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OCKI\"/>
    </mc:Choice>
  </mc:AlternateContent>
  <bookViews>
    <workbookView xWindow="0" yWindow="0" windowWidth="20490" windowHeight="7755"/>
  </bookViews>
  <sheets>
    <sheet name="COLORISSIMO CATALOGUE 2021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0" hidden="1">'COLORISSIMO CATALOGUE 2021'!$A$1:$R$1225</definedName>
    <definedName name="_xlnm.Print_Area" localSheetId="0">'COLORISSIMO CATALOGUE 2021'!$A$1:$H$474</definedName>
  </definedNames>
  <calcPr calcId="152511"/>
</workbook>
</file>

<file path=xl/calcChain.xml><?xml version="1.0" encoding="utf-8"?>
<calcChain xmlns="http://schemas.openxmlformats.org/spreadsheetml/2006/main">
  <c r="R62" i="1" l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F103" i="1" l="1"/>
  <c r="F104" i="1"/>
  <c r="F105" i="1"/>
  <c r="F106" i="1"/>
  <c r="F107" i="1"/>
  <c r="F108" i="1"/>
  <c r="E103" i="1"/>
  <c r="E104" i="1"/>
  <c r="E105" i="1"/>
  <c r="E106" i="1"/>
  <c r="E107" i="1"/>
  <c r="E108" i="1"/>
  <c r="E109" i="1"/>
  <c r="D103" i="1"/>
  <c r="D104" i="1"/>
  <c r="D105" i="1"/>
  <c r="D106" i="1"/>
  <c r="D107" i="1"/>
  <c r="D108" i="1"/>
  <c r="D109" i="1"/>
  <c r="F353" i="1"/>
  <c r="E353" i="1"/>
  <c r="D353" i="1"/>
  <c r="F335" i="1"/>
  <c r="K335" i="1"/>
  <c r="P335" i="1"/>
  <c r="E335" i="1"/>
  <c r="D335" i="1"/>
  <c r="F305" i="1"/>
  <c r="K305" i="1"/>
  <c r="P305" i="1"/>
  <c r="E305" i="1"/>
  <c r="D305" i="1"/>
  <c r="F304" i="1"/>
  <c r="K304" i="1"/>
  <c r="P304" i="1"/>
  <c r="E304" i="1"/>
  <c r="D304" i="1"/>
  <c r="F111" i="1" l="1"/>
  <c r="K111" i="1"/>
  <c r="O111" i="1"/>
  <c r="P111" i="1"/>
  <c r="E111" i="1"/>
  <c r="D111" i="1"/>
  <c r="F253" i="1" l="1"/>
  <c r="F254" i="1"/>
  <c r="F255" i="1"/>
  <c r="F256" i="1"/>
  <c r="F257" i="1"/>
  <c r="F258" i="1"/>
  <c r="E253" i="1"/>
  <c r="E254" i="1"/>
  <c r="E255" i="1"/>
  <c r="E256" i="1"/>
  <c r="E257" i="1"/>
  <c r="E258" i="1"/>
  <c r="E259" i="1"/>
  <c r="D253" i="1"/>
  <c r="D254" i="1"/>
  <c r="D255" i="1"/>
  <c r="D256" i="1"/>
  <c r="D257" i="1"/>
  <c r="D258" i="1"/>
  <c r="F138" i="1"/>
  <c r="F139" i="1"/>
  <c r="E134" i="1"/>
  <c r="E135" i="1"/>
  <c r="E136" i="1"/>
  <c r="E137" i="1"/>
  <c r="E138" i="1"/>
  <c r="E139" i="1"/>
  <c r="E140" i="1"/>
  <c r="D132" i="1"/>
  <c r="D133" i="1"/>
  <c r="D134" i="1"/>
  <c r="D135" i="1"/>
  <c r="D136" i="1"/>
  <c r="D137" i="1"/>
  <c r="D138" i="1"/>
  <c r="D139" i="1"/>
  <c r="D14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K193" i="1" l="1"/>
  <c r="O193" i="1"/>
  <c r="P193" i="1"/>
  <c r="K194" i="1"/>
  <c r="O194" i="1"/>
  <c r="P194" i="1"/>
  <c r="K195" i="1"/>
  <c r="O195" i="1"/>
  <c r="P195" i="1"/>
  <c r="K196" i="1"/>
  <c r="O196" i="1"/>
  <c r="P196" i="1"/>
  <c r="K197" i="1"/>
  <c r="O197" i="1"/>
  <c r="P197" i="1"/>
  <c r="K198" i="1"/>
  <c r="O198" i="1"/>
  <c r="P198" i="1"/>
  <c r="E193" i="1"/>
  <c r="E194" i="1"/>
  <c r="E195" i="1"/>
  <c r="E196" i="1"/>
  <c r="E197" i="1"/>
  <c r="E198" i="1"/>
  <c r="D193" i="1"/>
  <c r="D194" i="1"/>
  <c r="D195" i="1"/>
  <c r="D196" i="1"/>
  <c r="D197" i="1"/>
  <c r="D198" i="1"/>
  <c r="K235" i="1"/>
  <c r="O235" i="1"/>
  <c r="P235" i="1"/>
  <c r="K236" i="1"/>
  <c r="O236" i="1"/>
  <c r="P236" i="1"/>
  <c r="K237" i="1"/>
  <c r="O237" i="1"/>
  <c r="P237" i="1"/>
  <c r="K238" i="1"/>
  <c r="O238" i="1"/>
  <c r="P238" i="1"/>
  <c r="K239" i="1"/>
  <c r="O239" i="1"/>
  <c r="P239" i="1"/>
  <c r="K240" i="1"/>
  <c r="O240" i="1"/>
  <c r="P240" i="1"/>
  <c r="E235" i="1"/>
  <c r="E236" i="1"/>
  <c r="E237" i="1"/>
  <c r="E238" i="1"/>
  <c r="E239" i="1"/>
  <c r="E240" i="1"/>
  <c r="D235" i="1"/>
  <c r="D236" i="1"/>
  <c r="D237" i="1"/>
  <c r="D238" i="1"/>
  <c r="D239" i="1"/>
  <c r="D240" i="1"/>
  <c r="E245" i="1"/>
  <c r="E246" i="1"/>
  <c r="E247" i="1"/>
  <c r="E248" i="1"/>
  <c r="E249" i="1"/>
  <c r="E250" i="1"/>
  <c r="D245" i="1"/>
  <c r="D246" i="1"/>
  <c r="D247" i="1"/>
  <c r="D248" i="1"/>
  <c r="D249" i="1"/>
  <c r="D250" i="1"/>
  <c r="F498" i="1"/>
  <c r="E502" i="1"/>
  <c r="D502" i="1"/>
  <c r="E498" i="1"/>
  <c r="D498" i="1"/>
  <c r="E475" i="1" l="1"/>
  <c r="E476" i="1"/>
  <c r="E477" i="1"/>
  <c r="E478" i="1"/>
  <c r="E479" i="1"/>
  <c r="E480" i="1"/>
  <c r="E481" i="1"/>
  <c r="E482" i="1"/>
  <c r="E483" i="1"/>
  <c r="E484" i="1"/>
  <c r="E485" i="1"/>
  <c r="E486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E92" i="1" l="1"/>
  <c r="E93" i="1"/>
  <c r="E94" i="1"/>
  <c r="E95" i="1"/>
  <c r="E96" i="1"/>
  <c r="E97" i="1"/>
  <c r="E98" i="1"/>
  <c r="E99" i="1"/>
  <c r="E100" i="1"/>
  <c r="E101" i="1"/>
  <c r="E102" i="1"/>
  <c r="D92" i="1"/>
  <c r="D93" i="1"/>
  <c r="D94" i="1"/>
  <c r="D95" i="1"/>
  <c r="D96" i="1"/>
  <c r="D97" i="1"/>
  <c r="D98" i="1"/>
  <c r="D99" i="1"/>
  <c r="D100" i="1"/>
  <c r="D101" i="1"/>
  <c r="D102" i="1"/>
  <c r="F330" i="1" l="1"/>
  <c r="K330" i="1"/>
  <c r="P330" i="1"/>
  <c r="F331" i="1"/>
  <c r="K331" i="1"/>
  <c r="P331" i="1"/>
  <c r="F332" i="1"/>
  <c r="K332" i="1"/>
  <c r="P332" i="1"/>
  <c r="F333" i="1"/>
  <c r="K333" i="1"/>
  <c r="P333" i="1"/>
  <c r="F334" i="1"/>
  <c r="K334" i="1"/>
  <c r="P334" i="1"/>
  <c r="E330" i="1"/>
  <c r="E331" i="1"/>
  <c r="E332" i="1"/>
  <c r="E333" i="1"/>
  <c r="E334" i="1"/>
  <c r="D330" i="1"/>
  <c r="D331" i="1"/>
  <c r="D332" i="1"/>
  <c r="D333" i="1"/>
  <c r="D334" i="1"/>
  <c r="E472" i="1" l="1"/>
  <c r="E473" i="1"/>
  <c r="E474" i="1"/>
  <c r="E487" i="1"/>
  <c r="E488" i="1"/>
  <c r="E489" i="1"/>
  <c r="E490" i="1"/>
  <c r="E491" i="1"/>
  <c r="E492" i="1"/>
  <c r="E493" i="1"/>
  <c r="E494" i="1"/>
  <c r="K298" i="1"/>
  <c r="P298" i="1"/>
  <c r="K299" i="1"/>
  <c r="P299" i="1"/>
  <c r="K300" i="1"/>
  <c r="P300" i="1"/>
  <c r="K301" i="1"/>
  <c r="P301" i="1"/>
  <c r="K302" i="1"/>
  <c r="P302" i="1"/>
  <c r="K303" i="1"/>
  <c r="P303" i="1"/>
  <c r="F298" i="1"/>
  <c r="F299" i="1"/>
  <c r="F300" i="1"/>
  <c r="F301" i="1"/>
  <c r="F302" i="1"/>
  <c r="F303" i="1"/>
  <c r="E298" i="1"/>
  <c r="E299" i="1"/>
  <c r="E300" i="1"/>
  <c r="E301" i="1"/>
  <c r="E302" i="1"/>
  <c r="E303" i="1"/>
  <c r="D298" i="1"/>
  <c r="D299" i="1"/>
  <c r="D300" i="1"/>
  <c r="D301" i="1"/>
  <c r="D302" i="1"/>
  <c r="D303" i="1"/>
  <c r="E71" i="1"/>
  <c r="D71" i="1"/>
  <c r="E70" i="1"/>
  <c r="D70" i="1"/>
  <c r="E69" i="1"/>
  <c r="D69" i="1"/>
  <c r="E68" i="1"/>
  <c r="D68" i="1"/>
  <c r="E252" i="1" l="1"/>
  <c r="E260" i="1"/>
  <c r="E261" i="1"/>
  <c r="E262" i="1"/>
  <c r="E251" i="1"/>
  <c r="E244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32" i="1"/>
  <c r="E133" i="1"/>
  <c r="E141" i="1"/>
  <c r="E89" i="1"/>
  <c r="E90" i="1"/>
  <c r="E91" i="1"/>
  <c r="E110" i="1"/>
  <c r="E112" i="1"/>
  <c r="E113" i="1"/>
  <c r="E114" i="1"/>
  <c r="E83" i="1"/>
  <c r="E84" i="1"/>
  <c r="E85" i="1"/>
  <c r="E86" i="1"/>
  <c r="E87" i="1"/>
  <c r="E88" i="1"/>
  <c r="E78" i="1"/>
  <c r="E79" i="1"/>
  <c r="E80" i="1"/>
  <c r="E81" i="1"/>
  <c r="E82" i="1"/>
  <c r="E65" i="1"/>
  <c r="E66" i="1"/>
  <c r="E67" i="1"/>
  <c r="E72" i="1"/>
  <c r="E73" i="1"/>
  <c r="E74" i="1"/>
  <c r="E75" i="1"/>
  <c r="E76" i="1"/>
  <c r="E77" i="1"/>
  <c r="E62" i="1"/>
  <c r="E63" i="1"/>
  <c r="E64" i="1"/>
  <c r="P110" i="1" l="1"/>
  <c r="O110" i="1"/>
  <c r="K110" i="1"/>
  <c r="D110" i="1"/>
  <c r="E383" i="1"/>
  <c r="D383" i="1"/>
  <c r="E382" i="1"/>
  <c r="D382" i="1"/>
  <c r="E381" i="1"/>
  <c r="D381" i="1"/>
  <c r="E380" i="1"/>
  <c r="D380" i="1"/>
  <c r="F379" i="1"/>
  <c r="E379" i="1"/>
  <c r="D379" i="1"/>
  <c r="F378" i="1"/>
  <c r="E378" i="1"/>
  <c r="D378" i="1"/>
  <c r="F377" i="1"/>
  <c r="E377" i="1"/>
  <c r="D377" i="1"/>
  <c r="F376" i="1"/>
  <c r="E376" i="1"/>
  <c r="D376" i="1"/>
  <c r="E499" i="1"/>
  <c r="E500" i="1"/>
  <c r="E501" i="1"/>
  <c r="E503" i="1"/>
  <c r="E504" i="1"/>
  <c r="E505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368" i="1"/>
  <c r="E369" i="1"/>
  <c r="E370" i="1"/>
  <c r="E371" i="1"/>
  <c r="E372" i="1"/>
  <c r="E373" i="1"/>
  <c r="E374" i="1"/>
  <c r="E375" i="1"/>
  <c r="E384" i="1"/>
  <c r="E385" i="1"/>
  <c r="E386" i="1"/>
  <c r="E387" i="1"/>
  <c r="E388" i="1"/>
  <c r="E389" i="1"/>
  <c r="E390" i="1"/>
  <c r="E391" i="1"/>
  <c r="E360" i="1"/>
  <c r="E361" i="1"/>
  <c r="E362" i="1"/>
  <c r="E363" i="1"/>
  <c r="E364" i="1"/>
  <c r="E365" i="1"/>
  <c r="E366" i="1"/>
  <c r="E367" i="1"/>
  <c r="E356" i="1"/>
  <c r="E357" i="1"/>
  <c r="E358" i="1"/>
  <c r="E359" i="1"/>
  <c r="D375" i="1"/>
  <c r="D374" i="1"/>
  <c r="D373" i="1"/>
  <c r="D372" i="1"/>
  <c r="D371" i="1"/>
  <c r="D370" i="1"/>
  <c r="D369" i="1"/>
  <c r="F368" i="1"/>
  <c r="D368" i="1"/>
  <c r="F367" i="1"/>
  <c r="D367" i="1"/>
  <c r="F366" i="1"/>
  <c r="D366" i="1"/>
  <c r="F365" i="1"/>
  <c r="D365" i="1"/>
  <c r="F364" i="1"/>
  <c r="D364" i="1"/>
  <c r="F363" i="1"/>
  <c r="D363" i="1"/>
  <c r="F362" i="1"/>
  <c r="D362" i="1"/>
  <c r="D361" i="1"/>
  <c r="D360" i="1"/>
  <c r="D359" i="1"/>
  <c r="D358" i="1"/>
  <c r="D357" i="1"/>
  <c r="D356" i="1"/>
  <c r="F355" i="1"/>
  <c r="E355" i="1"/>
  <c r="D355" i="1"/>
  <c r="F354" i="1"/>
  <c r="E354" i="1"/>
  <c r="D354" i="1"/>
  <c r="F352" i="1"/>
  <c r="E352" i="1"/>
  <c r="D352" i="1"/>
  <c r="F351" i="1"/>
  <c r="E351" i="1"/>
  <c r="D351" i="1"/>
  <c r="F350" i="1"/>
  <c r="E350" i="1"/>
  <c r="D350" i="1"/>
  <c r="K349" i="1"/>
  <c r="F349" i="1"/>
  <c r="E349" i="1"/>
  <c r="D349" i="1"/>
  <c r="K348" i="1"/>
  <c r="F348" i="1"/>
  <c r="E348" i="1"/>
  <c r="D348" i="1"/>
  <c r="K347" i="1"/>
  <c r="F347" i="1"/>
  <c r="E347" i="1"/>
  <c r="D347" i="1"/>
  <c r="K346" i="1"/>
  <c r="F346" i="1"/>
  <c r="E346" i="1"/>
  <c r="D346" i="1"/>
  <c r="K345" i="1"/>
  <c r="F345" i="1"/>
  <c r="E345" i="1"/>
  <c r="D345" i="1"/>
  <c r="K344" i="1"/>
  <c r="F344" i="1"/>
  <c r="E344" i="1"/>
  <c r="D344" i="1"/>
  <c r="K343" i="1"/>
  <c r="F343" i="1"/>
  <c r="E343" i="1"/>
  <c r="D343" i="1"/>
  <c r="K342" i="1"/>
  <c r="F342" i="1"/>
  <c r="E342" i="1"/>
  <c r="D342" i="1"/>
  <c r="K341" i="1"/>
  <c r="F341" i="1"/>
  <c r="E341" i="1"/>
  <c r="D341" i="1"/>
  <c r="K340" i="1"/>
  <c r="F340" i="1"/>
  <c r="E340" i="1"/>
  <c r="D340" i="1"/>
  <c r="K339" i="1"/>
  <c r="F339" i="1"/>
  <c r="E339" i="1"/>
  <c r="D339" i="1"/>
  <c r="P338" i="1"/>
  <c r="K338" i="1"/>
  <c r="F338" i="1"/>
  <c r="E338" i="1"/>
  <c r="D338" i="1"/>
  <c r="P337" i="1"/>
  <c r="K337" i="1"/>
  <c r="F337" i="1"/>
  <c r="E337" i="1"/>
  <c r="D337" i="1"/>
  <c r="P336" i="1"/>
  <c r="K336" i="1"/>
  <c r="F336" i="1"/>
  <c r="E336" i="1"/>
  <c r="D336" i="1"/>
  <c r="P329" i="1"/>
  <c r="K329" i="1"/>
  <c r="F329" i="1"/>
  <c r="E329" i="1"/>
  <c r="D329" i="1"/>
  <c r="P328" i="1"/>
  <c r="K328" i="1"/>
  <c r="F328" i="1"/>
  <c r="E328" i="1"/>
  <c r="D328" i="1"/>
  <c r="P327" i="1"/>
  <c r="K327" i="1"/>
  <c r="F327" i="1"/>
  <c r="E327" i="1"/>
  <c r="D327" i="1"/>
  <c r="P326" i="1"/>
  <c r="K326" i="1"/>
  <c r="F326" i="1"/>
  <c r="E326" i="1"/>
  <c r="D326" i="1"/>
  <c r="P325" i="1"/>
  <c r="K325" i="1"/>
  <c r="F325" i="1"/>
  <c r="E325" i="1"/>
  <c r="D325" i="1"/>
  <c r="P324" i="1"/>
  <c r="K324" i="1"/>
  <c r="F324" i="1"/>
  <c r="E324" i="1"/>
  <c r="D324" i="1"/>
  <c r="P323" i="1"/>
  <c r="K323" i="1"/>
  <c r="F323" i="1"/>
  <c r="E323" i="1"/>
  <c r="D323" i="1"/>
  <c r="P322" i="1"/>
  <c r="K322" i="1"/>
  <c r="F322" i="1"/>
  <c r="E322" i="1"/>
  <c r="D322" i="1"/>
  <c r="P321" i="1"/>
  <c r="K321" i="1"/>
  <c r="F321" i="1"/>
  <c r="E321" i="1"/>
  <c r="D321" i="1"/>
  <c r="P320" i="1"/>
  <c r="K320" i="1"/>
  <c r="F320" i="1"/>
  <c r="E320" i="1"/>
  <c r="D320" i="1"/>
  <c r="P319" i="1"/>
  <c r="K319" i="1"/>
  <c r="F319" i="1"/>
  <c r="E319" i="1"/>
  <c r="D319" i="1"/>
  <c r="P318" i="1"/>
  <c r="K318" i="1"/>
  <c r="F318" i="1"/>
  <c r="E318" i="1"/>
  <c r="D318" i="1"/>
  <c r="P317" i="1"/>
  <c r="K317" i="1"/>
  <c r="F317" i="1"/>
  <c r="E317" i="1"/>
  <c r="D317" i="1"/>
  <c r="P316" i="1"/>
  <c r="K316" i="1"/>
  <c r="F316" i="1"/>
  <c r="E316" i="1"/>
  <c r="D316" i="1"/>
  <c r="P315" i="1"/>
  <c r="K315" i="1"/>
  <c r="F315" i="1"/>
  <c r="E315" i="1"/>
  <c r="D315" i="1"/>
  <c r="D500" i="1" l="1"/>
  <c r="D501" i="1"/>
  <c r="D503" i="1"/>
  <c r="D504" i="1"/>
  <c r="D505" i="1"/>
  <c r="D506" i="1"/>
  <c r="D507" i="1"/>
  <c r="D499" i="1"/>
  <c r="D487" i="1"/>
  <c r="D488" i="1"/>
  <c r="D464" i="1"/>
  <c r="D465" i="1"/>
  <c r="D466" i="1"/>
  <c r="D467" i="1"/>
  <c r="D468" i="1"/>
  <c r="D469" i="1"/>
  <c r="D470" i="1"/>
  <c r="D471" i="1"/>
  <c r="D472" i="1"/>
  <c r="D473" i="1"/>
  <c r="D474" i="1"/>
  <c r="D456" i="1"/>
  <c r="D457" i="1"/>
  <c r="D458" i="1"/>
  <c r="D459" i="1"/>
  <c r="D460" i="1"/>
  <c r="D461" i="1"/>
  <c r="D462" i="1"/>
  <c r="D463" i="1"/>
  <c r="D447" i="1"/>
  <c r="D448" i="1"/>
  <c r="D449" i="1"/>
  <c r="D450" i="1"/>
  <c r="D451" i="1"/>
  <c r="D452" i="1"/>
  <c r="D445" i="1"/>
  <c r="D431" i="1"/>
  <c r="D432" i="1"/>
  <c r="D433" i="1"/>
  <c r="D434" i="1"/>
  <c r="D435" i="1"/>
  <c r="D425" i="1"/>
  <c r="D426" i="1"/>
  <c r="D427" i="1"/>
  <c r="D428" i="1"/>
  <c r="D429" i="1"/>
  <c r="D430" i="1"/>
  <c r="D419" i="1"/>
  <c r="D420" i="1"/>
  <c r="D421" i="1"/>
  <c r="D407" i="1"/>
  <c r="D408" i="1"/>
  <c r="D409" i="1"/>
  <c r="D410" i="1"/>
  <c r="D402" i="1"/>
  <c r="D252" i="1"/>
  <c r="D244" i="1"/>
  <c r="D251" i="1"/>
  <c r="D89" i="1"/>
  <c r="D81" i="1"/>
  <c r="D82" i="1"/>
  <c r="D83" i="1"/>
  <c r="D84" i="1"/>
  <c r="D75" i="1"/>
  <c r="D76" i="1"/>
  <c r="D77" i="1"/>
  <c r="D78" i="1"/>
  <c r="D79" i="1"/>
  <c r="D80" i="1"/>
  <c r="D65" i="1"/>
  <c r="D66" i="1"/>
  <c r="D67" i="1"/>
  <c r="D72" i="1"/>
  <c r="D73" i="1"/>
  <c r="D74" i="1"/>
  <c r="D62" i="1"/>
  <c r="D63" i="1"/>
  <c r="D64" i="1"/>
  <c r="D86" i="1" l="1"/>
  <c r="D87" i="1"/>
  <c r="D88" i="1"/>
  <c r="D90" i="1"/>
  <c r="D91" i="1"/>
  <c r="D112" i="1"/>
  <c r="P314" i="1" l="1"/>
  <c r="K314" i="1"/>
  <c r="F314" i="1"/>
  <c r="E314" i="1"/>
  <c r="D314" i="1"/>
  <c r="P313" i="1"/>
  <c r="K313" i="1"/>
  <c r="F313" i="1"/>
  <c r="E313" i="1"/>
  <c r="D313" i="1"/>
  <c r="P312" i="1"/>
  <c r="K312" i="1"/>
  <c r="F312" i="1"/>
  <c r="E312" i="1"/>
  <c r="D312" i="1"/>
  <c r="P311" i="1"/>
  <c r="K311" i="1"/>
  <c r="F311" i="1"/>
  <c r="E311" i="1"/>
  <c r="D311" i="1"/>
  <c r="P310" i="1"/>
  <c r="K310" i="1"/>
  <c r="F310" i="1"/>
  <c r="E310" i="1"/>
  <c r="D310" i="1"/>
  <c r="P309" i="1"/>
  <c r="K309" i="1"/>
  <c r="F309" i="1"/>
  <c r="E309" i="1"/>
  <c r="D309" i="1"/>
  <c r="P308" i="1"/>
  <c r="K308" i="1"/>
  <c r="F308" i="1"/>
  <c r="E308" i="1"/>
  <c r="D308" i="1"/>
  <c r="P307" i="1"/>
  <c r="K307" i="1"/>
  <c r="F307" i="1"/>
  <c r="E307" i="1"/>
  <c r="D307" i="1"/>
  <c r="P306" i="1"/>
  <c r="K306" i="1"/>
  <c r="F306" i="1"/>
  <c r="E306" i="1"/>
  <c r="D306" i="1"/>
  <c r="F512" i="1"/>
  <c r="E512" i="1"/>
  <c r="D512" i="1"/>
  <c r="F511" i="1"/>
  <c r="E511" i="1"/>
  <c r="D511" i="1"/>
  <c r="F510" i="1"/>
  <c r="E510" i="1"/>
  <c r="D510" i="1"/>
  <c r="F509" i="1"/>
  <c r="E509" i="1"/>
  <c r="D509" i="1"/>
  <c r="F508" i="1"/>
  <c r="E508" i="1"/>
  <c r="D508" i="1"/>
  <c r="F507" i="1"/>
  <c r="E507" i="1"/>
  <c r="F506" i="1"/>
  <c r="E506" i="1"/>
  <c r="F505" i="1"/>
  <c r="P297" i="1"/>
  <c r="K297" i="1"/>
  <c r="F297" i="1"/>
  <c r="E297" i="1"/>
  <c r="D297" i="1"/>
  <c r="P296" i="1"/>
  <c r="K296" i="1"/>
  <c r="F296" i="1"/>
  <c r="E296" i="1"/>
  <c r="D296" i="1"/>
  <c r="P295" i="1"/>
  <c r="K295" i="1"/>
  <c r="F295" i="1"/>
  <c r="E295" i="1"/>
  <c r="D295" i="1"/>
  <c r="P294" i="1"/>
  <c r="K294" i="1"/>
  <c r="F294" i="1"/>
  <c r="E294" i="1"/>
  <c r="D294" i="1"/>
  <c r="P293" i="1"/>
  <c r="K293" i="1"/>
  <c r="F293" i="1"/>
  <c r="E293" i="1"/>
  <c r="D293" i="1"/>
  <c r="P292" i="1"/>
  <c r="K292" i="1"/>
  <c r="F292" i="1"/>
  <c r="E292" i="1"/>
  <c r="D292" i="1"/>
  <c r="P291" i="1"/>
  <c r="K291" i="1"/>
  <c r="F291" i="1"/>
  <c r="E291" i="1"/>
  <c r="D291" i="1"/>
  <c r="P290" i="1"/>
  <c r="K290" i="1"/>
  <c r="F290" i="1"/>
  <c r="E290" i="1"/>
  <c r="D290" i="1"/>
  <c r="P289" i="1"/>
  <c r="K289" i="1"/>
  <c r="F289" i="1"/>
  <c r="E289" i="1"/>
  <c r="D289" i="1"/>
  <c r="P288" i="1"/>
  <c r="K288" i="1"/>
  <c r="F288" i="1"/>
  <c r="E288" i="1"/>
  <c r="D288" i="1"/>
  <c r="P287" i="1"/>
  <c r="K287" i="1"/>
  <c r="F287" i="1"/>
  <c r="E287" i="1"/>
  <c r="D287" i="1"/>
  <c r="P286" i="1"/>
  <c r="K286" i="1"/>
  <c r="F286" i="1"/>
  <c r="E286" i="1"/>
  <c r="D286" i="1"/>
  <c r="R61" i="1" l="1"/>
  <c r="P61" i="1"/>
  <c r="O61" i="1"/>
  <c r="K61" i="1"/>
  <c r="F61" i="1"/>
  <c r="E61" i="1"/>
  <c r="D61" i="1"/>
  <c r="R60" i="1"/>
  <c r="P60" i="1"/>
  <c r="O60" i="1"/>
  <c r="K60" i="1"/>
  <c r="F60" i="1"/>
  <c r="E60" i="1"/>
  <c r="D60" i="1"/>
  <c r="R59" i="1"/>
  <c r="P59" i="1"/>
  <c r="O59" i="1"/>
  <c r="K59" i="1"/>
  <c r="F59" i="1"/>
  <c r="E59" i="1"/>
  <c r="D59" i="1"/>
  <c r="R58" i="1"/>
  <c r="P58" i="1"/>
  <c r="O58" i="1"/>
  <c r="N58" i="1"/>
  <c r="K58" i="1"/>
  <c r="F58" i="1"/>
  <c r="E58" i="1"/>
  <c r="D58" i="1"/>
  <c r="R57" i="1"/>
  <c r="P57" i="1"/>
  <c r="O57" i="1"/>
  <c r="N57" i="1"/>
  <c r="K57" i="1"/>
  <c r="F57" i="1"/>
  <c r="E57" i="1"/>
  <c r="D57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41" i="1"/>
  <c r="P242" i="1"/>
  <c r="P243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R2" i="1"/>
  <c r="Q2" i="1"/>
  <c r="P2" i="1"/>
  <c r="N3" i="1" l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41" i="1"/>
  <c r="O242" i="1"/>
  <c r="O243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" i="1"/>
  <c r="N2" i="1"/>
  <c r="E3" i="1"/>
  <c r="F3" i="1"/>
  <c r="G3" i="1"/>
  <c r="H3" i="1"/>
  <c r="I3" i="1"/>
  <c r="J3" i="1"/>
  <c r="K3" i="1"/>
  <c r="L3" i="1"/>
  <c r="M3" i="1"/>
  <c r="E4" i="1"/>
  <c r="F4" i="1"/>
  <c r="G4" i="1"/>
  <c r="H4" i="1"/>
  <c r="I4" i="1"/>
  <c r="J4" i="1"/>
  <c r="K4" i="1"/>
  <c r="L4" i="1"/>
  <c r="M4" i="1"/>
  <c r="E5" i="1"/>
  <c r="F5" i="1"/>
  <c r="G5" i="1"/>
  <c r="H5" i="1"/>
  <c r="I5" i="1"/>
  <c r="J5" i="1"/>
  <c r="K5" i="1"/>
  <c r="L5" i="1"/>
  <c r="M5" i="1"/>
  <c r="E6" i="1"/>
  <c r="F6" i="1"/>
  <c r="G6" i="1"/>
  <c r="H6" i="1"/>
  <c r="I6" i="1"/>
  <c r="J6" i="1"/>
  <c r="K6" i="1"/>
  <c r="L6" i="1"/>
  <c r="M6" i="1"/>
  <c r="E7" i="1"/>
  <c r="F7" i="1"/>
  <c r="G7" i="1"/>
  <c r="H7" i="1"/>
  <c r="I7" i="1"/>
  <c r="J7" i="1"/>
  <c r="K7" i="1"/>
  <c r="L7" i="1"/>
  <c r="M7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M10" i="1"/>
  <c r="E11" i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H13" i="1"/>
  <c r="I13" i="1"/>
  <c r="J13" i="1"/>
  <c r="K13" i="1"/>
  <c r="L13" i="1"/>
  <c r="M13" i="1"/>
  <c r="E14" i="1"/>
  <c r="F14" i="1"/>
  <c r="H14" i="1"/>
  <c r="I14" i="1"/>
  <c r="J14" i="1"/>
  <c r="K14" i="1"/>
  <c r="L14" i="1"/>
  <c r="M14" i="1"/>
  <c r="E15" i="1"/>
  <c r="F15" i="1"/>
  <c r="H15" i="1"/>
  <c r="I15" i="1"/>
  <c r="J15" i="1"/>
  <c r="K15" i="1"/>
  <c r="L15" i="1"/>
  <c r="M15" i="1"/>
  <c r="E16" i="1"/>
  <c r="F16" i="1"/>
  <c r="H16" i="1"/>
  <c r="I16" i="1"/>
  <c r="J16" i="1"/>
  <c r="K16" i="1"/>
  <c r="L16" i="1"/>
  <c r="M16" i="1"/>
  <c r="E17" i="1"/>
  <c r="F17" i="1"/>
  <c r="H17" i="1"/>
  <c r="I17" i="1"/>
  <c r="J17" i="1"/>
  <c r="K17" i="1"/>
  <c r="L17" i="1"/>
  <c r="M17" i="1"/>
  <c r="E18" i="1"/>
  <c r="F18" i="1"/>
  <c r="H18" i="1"/>
  <c r="I18" i="1"/>
  <c r="J18" i="1"/>
  <c r="K18" i="1"/>
  <c r="L18" i="1"/>
  <c r="M18" i="1"/>
  <c r="E19" i="1"/>
  <c r="F19" i="1"/>
  <c r="H19" i="1"/>
  <c r="I19" i="1"/>
  <c r="J19" i="1"/>
  <c r="K19" i="1"/>
  <c r="L19" i="1"/>
  <c r="M19" i="1"/>
  <c r="E20" i="1"/>
  <c r="F20" i="1"/>
  <c r="H20" i="1"/>
  <c r="I20" i="1"/>
  <c r="J20" i="1"/>
  <c r="K20" i="1"/>
  <c r="L20" i="1"/>
  <c r="M20" i="1"/>
  <c r="E21" i="1"/>
  <c r="F21" i="1"/>
  <c r="H21" i="1"/>
  <c r="I21" i="1"/>
  <c r="J21" i="1"/>
  <c r="K21" i="1"/>
  <c r="L21" i="1"/>
  <c r="M21" i="1"/>
  <c r="E22" i="1"/>
  <c r="F22" i="1"/>
  <c r="H22" i="1"/>
  <c r="I22" i="1"/>
  <c r="J22" i="1"/>
  <c r="K22" i="1"/>
  <c r="L22" i="1"/>
  <c r="M22" i="1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F25" i="1"/>
  <c r="H25" i="1"/>
  <c r="I25" i="1"/>
  <c r="J25" i="1"/>
  <c r="K25" i="1"/>
  <c r="L25" i="1"/>
  <c r="M25" i="1"/>
  <c r="E26" i="1"/>
  <c r="F26" i="1"/>
  <c r="H26" i="1"/>
  <c r="I26" i="1"/>
  <c r="J26" i="1"/>
  <c r="K26" i="1"/>
  <c r="L26" i="1"/>
  <c r="M26" i="1"/>
  <c r="E27" i="1"/>
  <c r="F27" i="1"/>
  <c r="H27" i="1"/>
  <c r="I27" i="1"/>
  <c r="J27" i="1"/>
  <c r="K27" i="1"/>
  <c r="L27" i="1"/>
  <c r="M27" i="1"/>
  <c r="E28" i="1"/>
  <c r="F28" i="1"/>
  <c r="H28" i="1"/>
  <c r="I28" i="1"/>
  <c r="J28" i="1"/>
  <c r="K28" i="1"/>
  <c r="L28" i="1"/>
  <c r="M28" i="1"/>
  <c r="E29" i="1"/>
  <c r="F29" i="1"/>
  <c r="H29" i="1"/>
  <c r="I29" i="1"/>
  <c r="J29" i="1"/>
  <c r="K29" i="1"/>
  <c r="L29" i="1"/>
  <c r="M29" i="1"/>
  <c r="E30" i="1"/>
  <c r="F30" i="1"/>
  <c r="H30" i="1"/>
  <c r="I30" i="1"/>
  <c r="J30" i="1"/>
  <c r="K30" i="1"/>
  <c r="L30" i="1"/>
  <c r="M30" i="1"/>
  <c r="E31" i="1"/>
  <c r="F31" i="1"/>
  <c r="H31" i="1"/>
  <c r="I31" i="1"/>
  <c r="J31" i="1"/>
  <c r="K31" i="1"/>
  <c r="L31" i="1"/>
  <c r="M31" i="1"/>
  <c r="E32" i="1"/>
  <c r="F32" i="1"/>
  <c r="H32" i="1"/>
  <c r="I32" i="1"/>
  <c r="J32" i="1"/>
  <c r="K32" i="1"/>
  <c r="L32" i="1"/>
  <c r="M32" i="1"/>
  <c r="E33" i="1"/>
  <c r="F33" i="1"/>
  <c r="H33" i="1"/>
  <c r="I33" i="1"/>
  <c r="J33" i="1"/>
  <c r="K33" i="1"/>
  <c r="L33" i="1"/>
  <c r="M33" i="1"/>
  <c r="E34" i="1"/>
  <c r="F34" i="1"/>
  <c r="H34" i="1"/>
  <c r="I34" i="1"/>
  <c r="J34" i="1"/>
  <c r="K34" i="1"/>
  <c r="L34" i="1"/>
  <c r="M34" i="1"/>
  <c r="E35" i="1"/>
  <c r="F35" i="1"/>
  <c r="H35" i="1"/>
  <c r="I35" i="1"/>
  <c r="J35" i="1"/>
  <c r="K35" i="1"/>
  <c r="L35" i="1"/>
  <c r="M35" i="1"/>
  <c r="E36" i="1"/>
  <c r="F36" i="1"/>
  <c r="H36" i="1"/>
  <c r="I36" i="1"/>
  <c r="J36" i="1"/>
  <c r="K36" i="1"/>
  <c r="L36" i="1"/>
  <c r="M36" i="1"/>
  <c r="E37" i="1"/>
  <c r="F37" i="1"/>
  <c r="H37" i="1"/>
  <c r="I37" i="1"/>
  <c r="J37" i="1"/>
  <c r="K37" i="1"/>
  <c r="L37" i="1"/>
  <c r="M37" i="1"/>
  <c r="E38" i="1"/>
  <c r="F38" i="1"/>
  <c r="H38" i="1"/>
  <c r="I38" i="1"/>
  <c r="J38" i="1"/>
  <c r="K38" i="1"/>
  <c r="L38" i="1"/>
  <c r="M38" i="1"/>
  <c r="E39" i="1"/>
  <c r="F39" i="1"/>
  <c r="H39" i="1"/>
  <c r="I39" i="1"/>
  <c r="J39" i="1"/>
  <c r="K39" i="1"/>
  <c r="L39" i="1"/>
  <c r="M39" i="1"/>
  <c r="E40" i="1"/>
  <c r="F40" i="1"/>
  <c r="H40" i="1"/>
  <c r="I40" i="1"/>
  <c r="J40" i="1"/>
  <c r="K40" i="1"/>
  <c r="L40" i="1"/>
  <c r="M40" i="1"/>
  <c r="E41" i="1"/>
  <c r="F41" i="1"/>
  <c r="H41" i="1"/>
  <c r="I41" i="1"/>
  <c r="J41" i="1"/>
  <c r="K41" i="1"/>
  <c r="L41" i="1"/>
  <c r="M41" i="1"/>
  <c r="E42" i="1"/>
  <c r="F42" i="1"/>
  <c r="H42" i="1"/>
  <c r="I42" i="1"/>
  <c r="J42" i="1"/>
  <c r="K42" i="1"/>
  <c r="L42" i="1"/>
  <c r="M42" i="1"/>
  <c r="E43" i="1"/>
  <c r="F43" i="1"/>
  <c r="H43" i="1"/>
  <c r="I43" i="1"/>
  <c r="J43" i="1"/>
  <c r="K43" i="1"/>
  <c r="L43" i="1"/>
  <c r="M43" i="1"/>
  <c r="E44" i="1"/>
  <c r="F44" i="1"/>
  <c r="H44" i="1"/>
  <c r="I44" i="1"/>
  <c r="J44" i="1"/>
  <c r="K44" i="1"/>
  <c r="L44" i="1"/>
  <c r="M44" i="1"/>
  <c r="E45" i="1"/>
  <c r="F45" i="1"/>
  <c r="H45" i="1"/>
  <c r="I45" i="1"/>
  <c r="J45" i="1"/>
  <c r="K45" i="1"/>
  <c r="L45" i="1"/>
  <c r="M45" i="1"/>
  <c r="E46" i="1"/>
  <c r="F46" i="1"/>
  <c r="H46" i="1"/>
  <c r="I46" i="1"/>
  <c r="J46" i="1"/>
  <c r="K46" i="1"/>
  <c r="L46" i="1"/>
  <c r="M46" i="1"/>
  <c r="E47" i="1"/>
  <c r="F47" i="1"/>
  <c r="H47" i="1"/>
  <c r="I47" i="1"/>
  <c r="J47" i="1"/>
  <c r="K47" i="1"/>
  <c r="L47" i="1"/>
  <c r="M47" i="1"/>
  <c r="E48" i="1"/>
  <c r="F48" i="1"/>
  <c r="H48" i="1"/>
  <c r="I48" i="1"/>
  <c r="J48" i="1"/>
  <c r="K48" i="1"/>
  <c r="L48" i="1"/>
  <c r="M48" i="1"/>
  <c r="E49" i="1"/>
  <c r="F49" i="1"/>
  <c r="H49" i="1"/>
  <c r="I49" i="1"/>
  <c r="K49" i="1"/>
  <c r="L49" i="1"/>
  <c r="M49" i="1"/>
  <c r="E50" i="1"/>
  <c r="F50" i="1"/>
  <c r="H50" i="1"/>
  <c r="I50" i="1"/>
  <c r="K50" i="1"/>
  <c r="L50" i="1"/>
  <c r="M50" i="1"/>
  <c r="E51" i="1"/>
  <c r="F51" i="1"/>
  <c r="H51" i="1"/>
  <c r="I51" i="1"/>
  <c r="K51" i="1"/>
  <c r="L51" i="1"/>
  <c r="M51" i="1"/>
  <c r="E52" i="1"/>
  <c r="F52" i="1"/>
  <c r="H52" i="1"/>
  <c r="I52" i="1"/>
  <c r="K52" i="1"/>
  <c r="L52" i="1"/>
  <c r="M52" i="1"/>
  <c r="E53" i="1"/>
  <c r="F53" i="1"/>
  <c r="I53" i="1"/>
  <c r="K53" i="1"/>
  <c r="L53" i="1"/>
  <c r="M53" i="1"/>
  <c r="E54" i="1"/>
  <c r="F54" i="1"/>
  <c r="K54" i="1"/>
  <c r="E55" i="1"/>
  <c r="F55" i="1"/>
  <c r="K55" i="1"/>
  <c r="E56" i="1"/>
  <c r="F56" i="1"/>
  <c r="K56" i="1"/>
  <c r="K112" i="1"/>
  <c r="K113" i="1"/>
  <c r="K114" i="1"/>
  <c r="E115" i="1"/>
  <c r="K115" i="1"/>
  <c r="E116" i="1"/>
  <c r="K116" i="1"/>
  <c r="E117" i="1"/>
  <c r="K117" i="1"/>
  <c r="E118" i="1"/>
  <c r="K118" i="1"/>
  <c r="E119" i="1"/>
  <c r="K119" i="1"/>
  <c r="E120" i="1"/>
  <c r="K120" i="1"/>
  <c r="E121" i="1"/>
  <c r="K121" i="1"/>
  <c r="E122" i="1"/>
  <c r="K122" i="1"/>
  <c r="E123" i="1"/>
  <c r="K123" i="1"/>
  <c r="E124" i="1"/>
  <c r="K124" i="1"/>
  <c r="E125" i="1"/>
  <c r="K125" i="1"/>
  <c r="E126" i="1"/>
  <c r="K126" i="1"/>
  <c r="E127" i="1"/>
  <c r="K127" i="1"/>
  <c r="E128" i="1"/>
  <c r="K128" i="1"/>
  <c r="E129" i="1"/>
  <c r="K129" i="1"/>
  <c r="E130" i="1"/>
  <c r="K130" i="1"/>
  <c r="E131" i="1"/>
  <c r="K131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E154" i="1"/>
  <c r="K154" i="1"/>
  <c r="E155" i="1"/>
  <c r="K155" i="1"/>
  <c r="E156" i="1"/>
  <c r="K156" i="1"/>
  <c r="E157" i="1"/>
  <c r="K157" i="1"/>
  <c r="E158" i="1"/>
  <c r="K158" i="1"/>
  <c r="E159" i="1"/>
  <c r="K159" i="1"/>
  <c r="E160" i="1"/>
  <c r="K160" i="1"/>
  <c r="E161" i="1"/>
  <c r="K161" i="1"/>
  <c r="E162" i="1"/>
  <c r="K162" i="1"/>
  <c r="E163" i="1"/>
  <c r="K163" i="1"/>
  <c r="E164" i="1"/>
  <c r="K164" i="1"/>
  <c r="E165" i="1"/>
  <c r="K165" i="1"/>
  <c r="E166" i="1"/>
  <c r="K166" i="1"/>
  <c r="E167" i="1"/>
  <c r="K167" i="1"/>
  <c r="E168" i="1"/>
  <c r="K168" i="1"/>
  <c r="E169" i="1"/>
  <c r="K169" i="1"/>
  <c r="E170" i="1"/>
  <c r="K170" i="1"/>
  <c r="E171" i="1"/>
  <c r="K171" i="1"/>
  <c r="E172" i="1"/>
  <c r="K172" i="1"/>
  <c r="E173" i="1"/>
  <c r="K173" i="1"/>
  <c r="E174" i="1"/>
  <c r="K174" i="1"/>
  <c r="E175" i="1"/>
  <c r="K175" i="1"/>
  <c r="E176" i="1"/>
  <c r="K176" i="1"/>
  <c r="E177" i="1"/>
  <c r="K177" i="1"/>
  <c r="E178" i="1"/>
  <c r="K178" i="1"/>
  <c r="E179" i="1"/>
  <c r="K179" i="1"/>
  <c r="E180" i="1"/>
  <c r="K180" i="1"/>
  <c r="E181" i="1"/>
  <c r="K181" i="1"/>
  <c r="E182" i="1"/>
  <c r="K182" i="1"/>
  <c r="E183" i="1"/>
  <c r="K183" i="1"/>
  <c r="E184" i="1"/>
  <c r="K184" i="1"/>
  <c r="E185" i="1"/>
  <c r="K185" i="1"/>
  <c r="E186" i="1"/>
  <c r="K186" i="1"/>
  <c r="E187" i="1"/>
  <c r="K187" i="1"/>
  <c r="E188" i="1"/>
  <c r="K188" i="1"/>
  <c r="E189" i="1"/>
  <c r="K189" i="1"/>
  <c r="E190" i="1"/>
  <c r="K190" i="1"/>
  <c r="E191" i="1"/>
  <c r="K191" i="1"/>
  <c r="E192" i="1"/>
  <c r="K192" i="1"/>
  <c r="E199" i="1"/>
  <c r="K199" i="1"/>
  <c r="E200" i="1"/>
  <c r="K200" i="1"/>
  <c r="E201" i="1"/>
  <c r="K201" i="1"/>
  <c r="E202" i="1"/>
  <c r="K202" i="1"/>
  <c r="E203" i="1"/>
  <c r="K203" i="1"/>
  <c r="E204" i="1"/>
  <c r="K204" i="1"/>
  <c r="E205" i="1"/>
  <c r="K205" i="1"/>
  <c r="E206" i="1"/>
  <c r="K206" i="1"/>
  <c r="E207" i="1"/>
  <c r="K207" i="1"/>
  <c r="E208" i="1"/>
  <c r="K208" i="1"/>
  <c r="E209" i="1"/>
  <c r="K209" i="1"/>
  <c r="E210" i="1"/>
  <c r="K210" i="1"/>
  <c r="E211" i="1"/>
  <c r="K211" i="1"/>
  <c r="E212" i="1"/>
  <c r="K212" i="1"/>
  <c r="E213" i="1"/>
  <c r="K213" i="1"/>
  <c r="E214" i="1"/>
  <c r="K214" i="1"/>
  <c r="E215" i="1"/>
  <c r="K215" i="1"/>
  <c r="E216" i="1"/>
  <c r="K216" i="1"/>
  <c r="E217" i="1"/>
  <c r="K217" i="1"/>
  <c r="E218" i="1"/>
  <c r="K218" i="1"/>
  <c r="E219" i="1"/>
  <c r="K219" i="1"/>
  <c r="E220" i="1"/>
  <c r="K220" i="1"/>
  <c r="E221" i="1"/>
  <c r="K221" i="1"/>
  <c r="E222" i="1"/>
  <c r="K222" i="1"/>
  <c r="E223" i="1"/>
  <c r="K223" i="1"/>
  <c r="E224" i="1"/>
  <c r="K224" i="1"/>
  <c r="E225" i="1"/>
  <c r="K225" i="1"/>
  <c r="E226" i="1"/>
  <c r="K226" i="1"/>
  <c r="E227" i="1"/>
  <c r="K227" i="1"/>
  <c r="E228" i="1"/>
  <c r="K228" i="1"/>
  <c r="E229" i="1"/>
  <c r="K229" i="1"/>
  <c r="E230" i="1"/>
  <c r="K230" i="1"/>
  <c r="E231" i="1"/>
  <c r="K231" i="1"/>
  <c r="E232" i="1"/>
  <c r="K232" i="1"/>
  <c r="E233" i="1"/>
  <c r="K233" i="1"/>
  <c r="E234" i="1"/>
  <c r="K234" i="1"/>
  <c r="E241" i="1"/>
  <c r="K241" i="1"/>
  <c r="E242" i="1"/>
  <c r="K242" i="1"/>
  <c r="E243" i="1"/>
  <c r="K243" i="1"/>
  <c r="K259" i="1"/>
  <c r="K260" i="1"/>
  <c r="K261" i="1"/>
  <c r="K262" i="1"/>
  <c r="E263" i="1"/>
  <c r="K263" i="1"/>
  <c r="E264" i="1"/>
  <c r="K264" i="1"/>
  <c r="E265" i="1"/>
  <c r="K265" i="1"/>
  <c r="E266" i="1"/>
  <c r="K266" i="1"/>
  <c r="E267" i="1"/>
  <c r="K267" i="1"/>
  <c r="E268" i="1"/>
  <c r="K268" i="1"/>
  <c r="E269" i="1"/>
  <c r="K269" i="1"/>
  <c r="E270" i="1"/>
  <c r="K270" i="1"/>
  <c r="E271" i="1"/>
  <c r="K271" i="1"/>
  <c r="E272" i="1"/>
  <c r="K272" i="1"/>
  <c r="E273" i="1"/>
  <c r="K273" i="1"/>
  <c r="E274" i="1"/>
  <c r="K274" i="1"/>
  <c r="E275" i="1"/>
  <c r="K275" i="1"/>
  <c r="E276" i="1"/>
  <c r="K276" i="1"/>
  <c r="E277" i="1"/>
  <c r="K277" i="1"/>
  <c r="E278" i="1"/>
  <c r="K278" i="1"/>
  <c r="E279" i="1"/>
  <c r="K279" i="1"/>
  <c r="E280" i="1"/>
  <c r="K280" i="1"/>
  <c r="E281" i="1"/>
  <c r="K281" i="1"/>
  <c r="E282" i="1"/>
  <c r="K282" i="1"/>
  <c r="E283" i="1"/>
  <c r="K283" i="1"/>
  <c r="E284" i="1"/>
  <c r="F284" i="1"/>
  <c r="K284" i="1"/>
  <c r="E285" i="1"/>
  <c r="F285" i="1"/>
  <c r="K285" i="1"/>
  <c r="F385" i="1"/>
  <c r="F386" i="1"/>
  <c r="F387" i="1"/>
  <c r="F388" i="1"/>
  <c r="F389" i="1"/>
  <c r="F391" i="1"/>
  <c r="E392" i="1"/>
  <c r="F392" i="1"/>
  <c r="E393" i="1"/>
  <c r="F393" i="1"/>
  <c r="E394" i="1"/>
  <c r="F394" i="1"/>
  <c r="E395" i="1"/>
  <c r="F395" i="1"/>
  <c r="E397" i="1"/>
  <c r="F397" i="1"/>
  <c r="E398" i="1"/>
  <c r="F398" i="1"/>
  <c r="F399" i="1"/>
  <c r="F400" i="1"/>
  <c r="F401" i="1"/>
  <c r="F403" i="1"/>
  <c r="F404" i="1"/>
  <c r="F405" i="1"/>
  <c r="F406" i="1"/>
  <c r="F407" i="1"/>
  <c r="F409" i="1"/>
  <c r="F410" i="1"/>
  <c r="F411" i="1"/>
  <c r="F412" i="1"/>
  <c r="F413" i="1"/>
  <c r="F415" i="1"/>
  <c r="F416" i="1"/>
  <c r="F417" i="1"/>
  <c r="F418" i="1"/>
  <c r="F419" i="1"/>
  <c r="F421" i="1"/>
  <c r="F422" i="1"/>
  <c r="F423" i="1"/>
  <c r="F424" i="1"/>
  <c r="F425" i="1"/>
  <c r="F435" i="1"/>
  <c r="F436" i="1"/>
  <c r="F437" i="1"/>
  <c r="F438" i="1"/>
  <c r="F440" i="1"/>
  <c r="F441" i="1"/>
  <c r="F442" i="1"/>
  <c r="F443" i="1"/>
  <c r="F444" i="1"/>
  <c r="F446" i="1"/>
  <c r="F447" i="1"/>
  <c r="F448" i="1"/>
  <c r="F449" i="1"/>
  <c r="F450" i="1"/>
  <c r="F452" i="1"/>
  <c r="F453" i="1"/>
  <c r="F454" i="1"/>
  <c r="F455" i="1"/>
  <c r="F456" i="1"/>
  <c r="F458" i="1"/>
  <c r="F459" i="1"/>
  <c r="F460" i="1"/>
  <c r="F461" i="1"/>
  <c r="F462" i="1"/>
  <c r="F464" i="1"/>
  <c r="F465" i="1"/>
  <c r="F466" i="1"/>
  <c r="F467" i="1"/>
  <c r="F468" i="1"/>
  <c r="F487" i="1"/>
  <c r="F488" i="1"/>
  <c r="F489" i="1"/>
  <c r="F490" i="1"/>
  <c r="F491" i="1"/>
  <c r="F492" i="1"/>
  <c r="F493" i="1"/>
  <c r="F494" i="1"/>
  <c r="E495" i="1"/>
  <c r="F495" i="1"/>
  <c r="E496" i="1"/>
  <c r="F496" i="1"/>
  <c r="E497" i="1"/>
  <c r="F497" i="1"/>
  <c r="M2" i="1"/>
  <c r="L2" i="1"/>
  <c r="K2" i="1"/>
  <c r="J2" i="1"/>
  <c r="I2" i="1"/>
  <c r="H2" i="1"/>
  <c r="G2" i="1"/>
  <c r="F2" i="1"/>
  <c r="E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41" i="1"/>
  <c r="D242" i="1"/>
  <c r="D243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385" i="1"/>
  <c r="D386" i="1"/>
  <c r="D387" i="1"/>
  <c r="D388" i="1"/>
  <c r="D389" i="1"/>
  <c r="D391" i="1"/>
  <c r="D392" i="1"/>
  <c r="D393" i="1"/>
  <c r="D394" i="1"/>
  <c r="D395" i="1"/>
  <c r="D397" i="1"/>
  <c r="D398" i="1"/>
  <c r="D399" i="1"/>
  <c r="D400" i="1"/>
  <c r="D401" i="1"/>
  <c r="D403" i="1"/>
  <c r="D404" i="1"/>
  <c r="D405" i="1"/>
  <c r="D406" i="1"/>
  <c r="D411" i="1"/>
  <c r="D412" i="1"/>
  <c r="D413" i="1"/>
  <c r="D415" i="1"/>
  <c r="D416" i="1"/>
  <c r="D417" i="1"/>
  <c r="D418" i="1"/>
  <c r="D422" i="1"/>
  <c r="D423" i="1"/>
  <c r="D424" i="1"/>
  <c r="D436" i="1"/>
  <c r="D437" i="1"/>
  <c r="D438" i="1"/>
  <c r="D440" i="1"/>
  <c r="D441" i="1"/>
  <c r="D442" i="1"/>
  <c r="D443" i="1"/>
  <c r="D444" i="1"/>
  <c r="D446" i="1"/>
  <c r="D453" i="1"/>
  <c r="D454" i="1"/>
  <c r="D455" i="1"/>
  <c r="D489" i="1"/>
  <c r="D490" i="1"/>
  <c r="D491" i="1"/>
  <c r="D492" i="1"/>
  <c r="D493" i="1"/>
  <c r="D494" i="1"/>
  <c r="D495" i="1"/>
  <c r="D496" i="1"/>
  <c r="D497" i="1"/>
</calcChain>
</file>

<file path=xl/sharedStrings.xml><?xml version="1.0" encoding="utf-8"?>
<sst xmlns="http://schemas.openxmlformats.org/spreadsheetml/2006/main" count="1550" uniqueCount="657">
  <si>
    <t>HB01-BL</t>
  </si>
  <si>
    <t>HB01-NB</t>
  </si>
  <si>
    <t>HB01-GR</t>
  </si>
  <si>
    <t>HB01-OR</t>
  </si>
  <si>
    <t>HB01-RE</t>
  </si>
  <si>
    <t>MM02-BL</t>
  </si>
  <si>
    <t>MA01-BL</t>
  </si>
  <si>
    <t>UP30-GR</t>
  </si>
  <si>
    <t>UP30-RE</t>
  </si>
  <si>
    <t>HB01-RO</t>
  </si>
  <si>
    <t>HB01-PR</t>
  </si>
  <si>
    <t>HB01-YL</t>
  </si>
  <si>
    <t>UP30-YL</t>
  </si>
  <si>
    <t>UP30-OR</t>
  </si>
  <si>
    <t>UP30-RO</t>
  </si>
  <si>
    <t>UP30-PR</t>
  </si>
  <si>
    <t>MM02-BU</t>
  </si>
  <si>
    <t>MM02-GR</t>
  </si>
  <si>
    <t>MM02-RE</t>
  </si>
  <si>
    <t>WATER BOTTLE COLORISSIMO</t>
  </si>
  <si>
    <t>orange</t>
  </si>
  <si>
    <t>yellow</t>
  </si>
  <si>
    <t>green</t>
  </si>
  <si>
    <t>navy blue</t>
  </si>
  <si>
    <t>blue</t>
  </si>
  <si>
    <t>pink</t>
  </si>
  <si>
    <t>violet</t>
  </si>
  <si>
    <t>red</t>
  </si>
  <si>
    <t>black</t>
  </si>
  <si>
    <t>white</t>
  </si>
  <si>
    <t>PLANNED DELIVERIES</t>
  </si>
  <si>
    <t>WARSAW WAREHOUSE</t>
  </si>
  <si>
    <t>MA01-BU</t>
  </si>
  <si>
    <t>MA01-RE</t>
  </si>
  <si>
    <t>MA01-GR</t>
  </si>
  <si>
    <t>HT01-GR</t>
  </si>
  <si>
    <t>HT01-NB</t>
  </si>
  <si>
    <t>HT01-OR</t>
  </si>
  <si>
    <t>HT01-PR</t>
  </si>
  <si>
    <t>HT01-RE</t>
  </si>
  <si>
    <t>HT01-RO</t>
  </si>
  <si>
    <t>HT01-YL</t>
  </si>
  <si>
    <t>THERMOS COLORISSIMO</t>
  </si>
  <si>
    <t>HD01-BL</t>
  </si>
  <si>
    <t>HD01-GR</t>
  </si>
  <si>
    <t>HD01-NB</t>
  </si>
  <si>
    <t>HD01-OR</t>
  </si>
  <si>
    <t>HD01-PR</t>
  </si>
  <si>
    <t>HD01-RE</t>
  </si>
  <si>
    <t>HD01-RO</t>
  </si>
  <si>
    <t>HD01-YL</t>
  </si>
  <si>
    <t>HT01-BL</t>
  </si>
  <si>
    <t>MA01-RO</t>
  </si>
  <si>
    <t>MA01-OR</t>
  </si>
  <si>
    <t>UMBRELLA SAINT-TROPEZ</t>
  </si>
  <si>
    <t>fuxia</t>
  </si>
  <si>
    <t>grey</t>
  </si>
  <si>
    <t>purple</t>
  </si>
  <si>
    <t>MTBU</t>
  </si>
  <si>
    <t>MTGR</t>
  </si>
  <si>
    <t>MTOR</t>
  </si>
  <si>
    <t>MTPR</t>
  </si>
  <si>
    <t>MTRE</t>
  </si>
  <si>
    <t>MTRO</t>
  </si>
  <si>
    <t>MTYL</t>
  </si>
  <si>
    <t>żółty</t>
  </si>
  <si>
    <t>STN90-BL</t>
  </si>
  <si>
    <t>STN90-RE</t>
  </si>
  <si>
    <t>STN90-BU</t>
  </si>
  <si>
    <t>US20</t>
  </si>
  <si>
    <t>US20-FX</t>
  </si>
  <si>
    <t>US20-GR</t>
  </si>
  <si>
    <t>US20-NB</t>
  </si>
  <si>
    <t>US20-OR</t>
  </si>
  <si>
    <t>US20-PR</t>
  </si>
  <si>
    <t>US20-RE</t>
  </si>
  <si>
    <t>US20-YL</t>
  </si>
  <si>
    <t>WS04WH</t>
  </si>
  <si>
    <t>WS04BL</t>
  </si>
  <si>
    <t>WS04BU</t>
  </si>
  <si>
    <t>WS04GR</t>
  </si>
  <si>
    <t>WS04NB</t>
  </si>
  <si>
    <t>WS04OR</t>
  </si>
  <si>
    <t>WS04RE</t>
  </si>
  <si>
    <t>WS04YL</t>
  </si>
  <si>
    <t>METAL WALL CLOCK SAINT-TROPEZ</t>
  </si>
  <si>
    <t>LPN550-BL</t>
  </si>
  <si>
    <t>LPN550-BU</t>
  </si>
  <si>
    <t>LPN550-OR</t>
  </si>
  <si>
    <t>LPN550-RE</t>
  </si>
  <si>
    <t>LPN550-GR</t>
  </si>
  <si>
    <t>LPN550-YL</t>
  </si>
  <si>
    <t>LPN550-TU</t>
  </si>
  <si>
    <t>LS41-RO</t>
  </si>
  <si>
    <t>WS04PR</t>
  </si>
  <si>
    <t>PB40-RE</t>
  </si>
  <si>
    <t>PB40-OR</t>
  </si>
  <si>
    <t>PB40-RO</t>
  </si>
  <si>
    <t>PB40-YL</t>
  </si>
  <si>
    <t>PB40-PR</t>
  </si>
  <si>
    <t>PB40-GR</t>
  </si>
  <si>
    <t>PB28-RO</t>
  </si>
  <si>
    <t>MM04-BU</t>
  </si>
  <si>
    <t>MM04-GR</t>
  </si>
  <si>
    <t>MM04-GY</t>
  </si>
  <si>
    <t>MM04-OR</t>
  </si>
  <si>
    <t>MM04-PR</t>
  </si>
  <si>
    <t>MM04-RE</t>
  </si>
  <si>
    <t>MM04-RO</t>
  </si>
  <si>
    <t>MM04-YL</t>
  </si>
  <si>
    <t>LED TORCH RUBBY</t>
  </si>
  <si>
    <t>MULTITOOL RUBBY</t>
  </si>
  <si>
    <t>MM01-BL</t>
  </si>
  <si>
    <t>TACTICAL KNIFE</t>
  </si>
  <si>
    <t>DJ1M-BU</t>
  </si>
  <si>
    <t>DJ1L-BU</t>
  </si>
  <si>
    <t>DJ1XL-BU</t>
  </si>
  <si>
    <t>DJ1XXL-BU</t>
  </si>
  <si>
    <t>DJ2S-BU</t>
  </si>
  <si>
    <t>DJ2M-BU</t>
  </si>
  <si>
    <t>DJ2L-BU</t>
  </si>
  <si>
    <t>DJ2XL-BU</t>
  </si>
  <si>
    <t>DJ2XXL-BU</t>
  </si>
  <si>
    <t>DJ1S-GY</t>
  </si>
  <si>
    <t>DJ1M-GY</t>
  </si>
  <si>
    <t>DJ1L-GY</t>
  </si>
  <si>
    <t>DJ1XL-GY</t>
  </si>
  <si>
    <t>DJ1XXL-GY</t>
  </si>
  <si>
    <t>DJ1S-OR</t>
  </si>
  <si>
    <t>DJ1M-OR</t>
  </si>
  <si>
    <t>DJ1L-OR</t>
  </si>
  <si>
    <t>DJ1XL-OR</t>
  </si>
  <si>
    <t>DJ1XXL-OR</t>
  </si>
  <si>
    <t>DJ2S-OR</t>
  </si>
  <si>
    <t>DJ2M-OR</t>
  </si>
  <si>
    <t>DJ2L-OR</t>
  </si>
  <si>
    <t>DJ2XL-OR</t>
  </si>
  <si>
    <t>DJ2XXL-OR</t>
  </si>
  <si>
    <t>DJ1S-GR</t>
  </si>
  <si>
    <t>DJ1M-GR</t>
  </si>
  <si>
    <t>DJ1L-GR</t>
  </si>
  <si>
    <t>DJ1XL-GR</t>
  </si>
  <si>
    <t>DJ1XXL-GR</t>
  </si>
  <si>
    <t>DJ2S-GR</t>
  </si>
  <si>
    <t>DJ2M-GR</t>
  </si>
  <si>
    <t>DJ2L-GR</t>
  </si>
  <si>
    <t>DJ2XL-GR</t>
  </si>
  <si>
    <t>DJ2XXL-GR</t>
  </si>
  <si>
    <t>DJ1S-RE</t>
  </si>
  <si>
    <t>DJ1M-RE</t>
  </si>
  <si>
    <t>DJ1L-RE</t>
  </si>
  <si>
    <t>DJ1XL-RE</t>
  </si>
  <si>
    <t>DJ1XXL-RE</t>
  </si>
  <si>
    <t>DJ2S-RE</t>
  </si>
  <si>
    <t>DJ2M-RE</t>
  </si>
  <si>
    <t>DJ2L-RE</t>
  </si>
  <si>
    <t>DJ2XL-RE</t>
  </si>
  <si>
    <t>DJ2XXL-RE</t>
  </si>
  <si>
    <t>DJ1S-YL</t>
  </si>
  <si>
    <t>DJ1M-YL</t>
  </si>
  <si>
    <t>DJ1L-YL</t>
  </si>
  <si>
    <t>DJ1XL-YL</t>
  </si>
  <si>
    <t>DJ1XXL-YL</t>
  </si>
  <si>
    <t>DJ2S-YL</t>
  </si>
  <si>
    <t>DJ2M-YL</t>
  </si>
  <si>
    <t>DJ2L-YL</t>
  </si>
  <si>
    <t>DJ2XL-YL</t>
  </si>
  <si>
    <t>DJ2XXL-YL</t>
  </si>
  <si>
    <t>DJ2S-RO</t>
  </si>
  <si>
    <t>DJ2M-RO</t>
  </si>
  <si>
    <t>DJ2L-RO</t>
  </si>
  <si>
    <t>DJ2XL-RO</t>
  </si>
  <si>
    <t>DJ2XXL-RO</t>
  </si>
  <si>
    <t>DJ2S-PR</t>
  </si>
  <si>
    <t>DJ2M-PR</t>
  </si>
  <si>
    <t>DJ2L-PR</t>
  </si>
  <si>
    <t>DJ2XL-PR</t>
  </si>
  <si>
    <t>DJ2XXL-PR</t>
  </si>
  <si>
    <t>MEN'S SOFTSHELL JACKET size: S</t>
  </si>
  <si>
    <t>MEN'S SOFTSHELL JACKET size: M</t>
  </si>
  <si>
    <t>MEN'S SOFTSHELL JACKET size: L</t>
  </si>
  <si>
    <t>MEN'S SOFTSHELL JACKET size: XL</t>
  </si>
  <si>
    <t>MEN'S SOFTSHELL JACKET size: XXL</t>
  </si>
  <si>
    <t>WOMEN'S SOFTSHELL JACKET size: S</t>
  </si>
  <si>
    <t>WOMEN'S SOFTSHELL JACKET size: M</t>
  </si>
  <si>
    <t>WOMEN'S SOFTSHELL JACKET size: L</t>
  </si>
  <si>
    <t>WOMEN'S SOFTSHELL JACKET size: XL</t>
  </si>
  <si>
    <t>WOMEN'S SOFTSHELL JACKET size: XXL</t>
  </si>
  <si>
    <t>LPN501-BU</t>
  </si>
  <si>
    <t>LPN501-GR</t>
  </si>
  <si>
    <t>LPN501-RE</t>
  </si>
  <si>
    <t>LPN550-PR</t>
  </si>
  <si>
    <t>LPN550-RO</t>
  </si>
  <si>
    <t>LPN501-BL</t>
  </si>
  <si>
    <t>LPN501-OR</t>
  </si>
  <si>
    <t>LPN501-PR</t>
  </si>
  <si>
    <t>LPN501-RO</t>
  </si>
  <si>
    <t>LPN501-YL</t>
  </si>
  <si>
    <t>black/blue</t>
  </si>
  <si>
    <t>black/green</t>
  </si>
  <si>
    <t>black/red</t>
  </si>
  <si>
    <t>black/black</t>
  </si>
  <si>
    <t>black/orange</t>
  </si>
  <si>
    <t>black/purple</t>
  </si>
  <si>
    <t>black/pink</t>
  </si>
  <si>
    <t>black/yellow</t>
  </si>
  <si>
    <t>TREKKING BACKPACK FLASH</t>
  </si>
  <si>
    <t>SMALL BACKPACK FLASH</t>
  </si>
  <si>
    <t>turquise</t>
  </si>
  <si>
    <t>DUO POWER BANK 2600 mAh</t>
  </si>
  <si>
    <t>THERMAL MUG COLORISSIMO</t>
  </si>
  <si>
    <t xml:space="preserve">POCKET KNIFE COLORADO </t>
  </si>
  <si>
    <t xml:space="preserve">LARGE MULTITOOL COLORADO </t>
  </si>
  <si>
    <t>MM02-GY</t>
  </si>
  <si>
    <t>MM02-OR</t>
  </si>
  <si>
    <t>MM02-PR</t>
  </si>
  <si>
    <t>MM02-TU</t>
  </si>
  <si>
    <t>UMBRELLA CAMBRIDGE WITH DAS SYSTEM</t>
  </si>
  <si>
    <t>COSMETIC BAG LILLY</t>
  </si>
  <si>
    <t>SPORT&amp;TRAVEL BAG MASTER</t>
  </si>
  <si>
    <t>MK01-BL</t>
  </si>
  <si>
    <t>EMERGENCY KNIFE EXTREME</t>
  </si>
  <si>
    <t>PRODUCT NAME</t>
  </si>
  <si>
    <t>CODE</t>
  </si>
  <si>
    <t>COLOUR</t>
  </si>
  <si>
    <t>LAPTOP &amp; DOCUMENT BACKPACK VOYAGER no logo</t>
  </si>
  <si>
    <t>STN90-RO</t>
  </si>
  <si>
    <t>MT02</t>
  </si>
  <si>
    <t>gray</t>
  </si>
  <si>
    <t>MA01-TU</t>
  </si>
  <si>
    <t>LS41-TU</t>
  </si>
  <si>
    <t>US20-TU</t>
  </si>
  <si>
    <t>MA01-GY</t>
  </si>
  <si>
    <t>MTGY</t>
  </si>
  <si>
    <t>MSET02-BU</t>
  </si>
  <si>
    <t>MSET02-GR</t>
  </si>
  <si>
    <t>MSET02-GY</t>
  </si>
  <si>
    <t>MSET02-PR</t>
  </si>
  <si>
    <t>MSET02-RO</t>
  </si>
  <si>
    <t>MSET02-TU</t>
  </si>
  <si>
    <t>MSET02-OR</t>
  </si>
  <si>
    <t>MSET02-RE</t>
  </si>
  <si>
    <t>MSET03-BU</t>
  </si>
  <si>
    <t>MSET03-GR</t>
  </si>
  <si>
    <t>MSET03-GY</t>
  </si>
  <si>
    <t>MSET03-OR</t>
  </si>
  <si>
    <t>MSET03-PR</t>
  </si>
  <si>
    <t>MSET03-RO</t>
  </si>
  <si>
    <t>MSET03-RE</t>
  </si>
  <si>
    <t>MSET03-TU</t>
  </si>
  <si>
    <t>MK01-BU</t>
  </si>
  <si>
    <t>MK01-GR</t>
  </si>
  <si>
    <t>MK01-RE</t>
  </si>
  <si>
    <t>MK01-PR</t>
  </si>
  <si>
    <t>MK01-OR</t>
  </si>
  <si>
    <t>MK01-RO</t>
  </si>
  <si>
    <t>MK01-GY</t>
  </si>
  <si>
    <t>MK01-TU</t>
  </si>
  <si>
    <t>MK01-YL</t>
  </si>
  <si>
    <t>MT01</t>
  </si>
  <si>
    <t>LLN211-BU</t>
  </si>
  <si>
    <t>LLN211-BL</t>
  </si>
  <si>
    <t>LLN211-RE</t>
  </si>
  <si>
    <t>LLN211-PR</t>
  </si>
  <si>
    <t>LLN211-GY</t>
  </si>
  <si>
    <t>LLN211-RO</t>
  </si>
  <si>
    <t>LLN211-TU</t>
  </si>
  <si>
    <t>turquoise</t>
  </si>
  <si>
    <t>MISTRAL LAPTOP BAG</t>
  </si>
  <si>
    <t>HB01-TU</t>
  </si>
  <si>
    <t>HD01-TU</t>
  </si>
  <si>
    <t>HT01-TU</t>
  </si>
  <si>
    <t>HB02-BL</t>
  </si>
  <si>
    <t>HB02-NB</t>
  </si>
  <si>
    <t>HB02-GR</t>
  </si>
  <si>
    <t>HB02-OR</t>
  </si>
  <si>
    <t>HB02-RE</t>
  </si>
  <si>
    <t>HB02-RO</t>
  </si>
  <si>
    <t>HB02-PR</t>
  </si>
  <si>
    <t>HB02-YL</t>
  </si>
  <si>
    <t>HB02-TU</t>
  </si>
  <si>
    <t>HD02-BL</t>
  </si>
  <si>
    <t>HD02-GR</t>
  </si>
  <si>
    <t>HD02-NB</t>
  </si>
  <si>
    <t>HD02-OR</t>
  </si>
  <si>
    <t>HD02-PR</t>
  </si>
  <si>
    <t>HD02-RE</t>
  </si>
  <si>
    <t>HD02-RO</t>
  </si>
  <si>
    <t>HD02-YL</t>
  </si>
  <si>
    <t>HD02-TU</t>
  </si>
  <si>
    <t>PS05-OR</t>
  </si>
  <si>
    <t>PS05-PR</t>
  </si>
  <si>
    <t>SURRON SPEAKER 2x3W</t>
  </si>
  <si>
    <t>COLOUR SOUND SPEAKER 3W</t>
  </si>
  <si>
    <t>PS05-TU</t>
  </si>
  <si>
    <t>MULTIFUNCTION TOOL AXE</t>
  </si>
  <si>
    <t>MH01-BL</t>
  </si>
  <si>
    <t>MH02-BL</t>
  </si>
  <si>
    <t>MULTIFUNCTION TOOL DENVER</t>
  </si>
  <si>
    <t>BACKPACK VOYAGER COMMON - NO LOGO</t>
  </si>
  <si>
    <t>RING FOR TORCH</t>
  </si>
  <si>
    <t>MSET021-BL</t>
  </si>
  <si>
    <t>LED TORCH COLORADO</t>
  </si>
  <si>
    <t>LPN525-RE</t>
  </si>
  <si>
    <t>LPN525-PR</t>
  </si>
  <si>
    <t>LPN525-BU</t>
  </si>
  <si>
    <t>LPN525-GR</t>
  </si>
  <si>
    <t>LPN525-BL</t>
  </si>
  <si>
    <t>LPN525-YL</t>
  </si>
  <si>
    <t>LPN525-OR</t>
  </si>
  <si>
    <t>LPN525-RO</t>
  </si>
  <si>
    <t>LPN525-TU</t>
  </si>
  <si>
    <t>LSN502-PR</t>
  </si>
  <si>
    <t>LSN502-GR</t>
  </si>
  <si>
    <t>LSN502-BL</t>
  </si>
  <si>
    <t>LSN502-RO</t>
  </si>
  <si>
    <t>LSN502-TU</t>
  </si>
  <si>
    <t>LNN501-RE</t>
  </si>
  <si>
    <t>LNN501-PR</t>
  </si>
  <si>
    <t>LNN501-BU</t>
  </si>
  <si>
    <t>LNN501-GR</t>
  </si>
  <si>
    <t>LNN501-BL</t>
  </si>
  <si>
    <t>LNN501-YL</t>
  </si>
  <si>
    <t>LNN501-OR</t>
  </si>
  <si>
    <t>LNN501-RO</t>
  </si>
  <si>
    <t>LNN501-TU</t>
  </si>
  <si>
    <t>LSN500-BL</t>
  </si>
  <si>
    <t>LNN501-GY</t>
  </si>
  <si>
    <t>PB22-RO</t>
  </si>
  <si>
    <t>PB56-PR</t>
  </si>
  <si>
    <t>HB01-GY</t>
  </si>
  <si>
    <t>HB02-GY</t>
  </si>
  <si>
    <t>HT01-GY</t>
  </si>
  <si>
    <t>HD01-GY</t>
  </si>
  <si>
    <t>HD02-GY</t>
  </si>
  <si>
    <t>PH20-GY</t>
  </si>
  <si>
    <t>PH20-NB</t>
  </si>
  <si>
    <t>PH20-YL</t>
  </si>
  <si>
    <t>PH20-GR</t>
  </si>
  <si>
    <t>PH20-OR</t>
  </si>
  <si>
    <t>PH20-RE</t>
  </si>
  <si>
    <t>PH20-RO</t>
  </si>
  <si>
    <t>PH20-TU</t>
  </si>
  <si>
    <t>PH20-PR</t>
  </si>
  <si>
    <t>LPN650-BU</t>
  </si>
  <si>
    <t>LPN650-OR</t>
  </si>
  <si>
    <t>LPN650-YL</t>
  </si>
  <si>
    <t>LPN650-GR</t>
  </si>
  <si>
    <t>LPN650-GY</t>
  </si>
  <si>
    <t>US20-GY</t>
  </si>
  <si>
    <t>WS04LB</t>
  </si>
  <si>
    <t>WS04GY</t>
  </si>
  <si>
    <t>WS04TU</t>
  </si>
  <si>
    <t>light blue</t>
  </si>
  <si>
    <t>MEDIUM PACKPACK FLASH</t>
  </si>
  <si>
    <t>WAISTBAG FLASH</t>
  </si>
  <si>
    <t>LARGE SPORTBAG FLASH</t>
  </si>
  <si>
    <t>WATERBOTTLE COLORISSIMO</t>
  </si>
  <si>
    <t>BLUETOOTH HEADSET COLORISSIMO</t>
  </si>
  <si>
    <t>HB01-LB</t>
  </si>
  <si>
    <t>HB02-LB</t>
  </si>
  <si>
    <t>HT01-LB</t>
  </si>
  <si>
    <t>HD01-LB</t>
  </si>
  <si>
    <t>HD02-LB</t>
  </si>
  <si>
    <t>US20-LB</t>
  </si>
  <si>
    <t>PH20-LB</t>
  </si>
  <si>
    <t>PS20</t>
  </si>
  <si>
    <t>PSYL</t>
  </si>
  <si>
    <t>PSOR</t>
  </si>
  <si>
    <t>PSRO</t>
  </si>
  <si>
    <t>PSRE</t>
  </si>
  <si>
    <t>PSPR</t>
  </si>
  <si>
    <t>PSBU</t>
  </si>
  <si>
    <t>PSGR</t>
  </si>
  <si>
    <t>PSBL</t>
  </si>
  <si>
    <t>COVER FOR SURRON SPEAKER 2x3W</t>
  </si>
  <si>
    <t>LPN600-BU</t>
  </si>
  <si>
    <t>LPN600-OR</t>
  </si>
  <si>
    <t>LPN600-YL</t>
  </si>
  <si>
    <t>LPN600-GR</t>
  </si>
  <si>
    <t>LPN600-GY</t>
  </si>
  <si>
    <t>LPN525-GY</t>
  </si>
  <si>
    <t>PB56-RO</t>
  </si>
  <si>
    <t>MTTU</t>
  </si>
  <si>
    <t>MM02-RO</t>
  </si>
  <si>
    <t>UP30-NB</t>
  </si>
  <si>
    <t>UP30-LB</t>
  </si>
  <si>
    <t>turquiose</t>
  </si>
  <si>
    <t>black/turquoise</t>
  </si>
  <si>
    <t>POWER BANK TRIO 5600 mAh</t>
  </si>
  <si>
    <t>POWER BANK TRIO 2600 mAh</t>
  </si>
  <si>
    <t>RAY POWER BANK 4000 mAh</t>
  </si>
  <si>
    <t>COLORADO SET I: LED TORCH AND A POCKET KNIFE</t>
  </si>
  <si>
    <t>COLORADO SET II, TORCH AND LARGE MULTITOOL TORCH AND MULTITOOL</t>
  </si>
  <si>
    <t>SPORTBAG FLASH (STRAP LENGHT 173 CM)</t>
  </si>
  <si>
    <t>LPN700-RE</t>
  </si>
  <si>
    <t>LPN700-BU</t>
  </si>
  <si>
    <t>LPN700-OR</t>
  </si>
  <si>
    <t>LPN700-YL</t>
  </si>
  <si>
    <t>LPN700-GR</t>
  </si>
  <si>
    <t>LPN700-GY</t>
  </si>
  <si>
    <t>LPN750-BU</t>
  </si>
  <si>
    <t>LPN750-OR</t>
  </si>
  <si>
    <t>LPN750-RE</t>
  </si>
  <si>
    <t>BACKPACK XENON SLING</t>
  </si>
  <si>
    <t>COSMETIC BAG FLASH</t>
  </si>
  <si>
    <t>FT560-BL</t>
  </si>
  <si>
    <t>FT560-BU</t>
  </si>
  <si>
    <t>FT560-GY</t>
  </si>
  <si>
    <t>FT560-RE</t>
  </si>
  <si>
    <t>FT560-OR</t>
  </si>
  <si>
    <t>FT560-YL</t>
  </si>
  <si>
    <t>FT560-GR</t>
  </si>
  <si>
    <t>FT560-PR</t>
  </si>
  <si>
    <t>FT560-RO</t>
  </si>
  <si>
    <t>FT560-TU</t>
  </si>
  <si>
    <t>UMBRELLA OXFORD</t>
  </si>
  <si>
    <t>UP10-BL</t>
  </si>
  <si>
    <t>UP10-GY</t>
  </si>
  <si>
    <t>UP10-NB</t>
  </si>
  <si>
    <t>UP50-BL</t>
  </si>
  <si>
    <t>UMBRELLA LONDON</t>
  </si>
  <si>
    <t>UMBRELLA XENON</t>
  </si>
  <si>
    <t>UP60-BL</t>
  </si>
  <si>
    <t>VOYAGER LAPTOP BAG</t>
  </si>
  <si>
    <t>LLN601-BL</t>
  </si>
  <si>
    <t>LLN601-GY</t>
  </si>
  <si>
    <t>LLN601-RE</t>
  </si>
  <si>
    <t>LLN601-OR</t>
  </si>
  <si>
    <t>LLN601-YL</t>
  </si>
  <si>
    <t>LLN601-GR</t>
  </si>
  <si>
    <t>FT650-BU</t>
  </si>
  <si>
    <t>FT650-GR</t>
  </si>
  <si>
    <t>FT650-GY</t>
  </si>
  <si>
    <t>FT650-OR</t>
  </si>
  <si>
    <t>FT650-RE</t>
  </si>
  <si>
    <t>FT650-YL</t>
  </si>
  <si>
    <t>HTN01-BL</t>
  </si>
  <si>
    <t>HTN01-GR</t>
  </si>
  <si>
    <t>HTN01-GY</t>
  </si>
  <si>
    <t>HTN01-NB</t>
  </si>
  <si>
    <t>HFN01-BL</t>
  </si>
  <si>
    <t>HFN01-GR</t>
  </si>
  <si>
    <t>HFN01-GY</t>
  </si>
  <si>
    <t>HFN01-NB</t>
  </si>
  <si>
    <t>HFN01-OR</t>
  </si>
  <si>
    <t>HFN01-RE</t>
  </si>
  <si>
    <t>HDN01-BL</t>
  </si>
  <si>
    <t>HDN01-GR</t>
  </si>
  <si>
    <t>HDN01-GY</t>
  </si>
  <si>
    <t>HDN01-NB</t>
  </si>
  <si>
    <t>HDN01-OR</t>
  </si>
  <si>
    <t>HDN01-RE</t>
  </si>
  <si>
    <t>PH20-LBpop</t>
  </si>
  <si>
    <t>PH20-NBpop</t>
  </si>
  <si>
    <t>PH20-PRpop</t>
  </si>
  <si>
    <t>PH20-REpop</t>
  </si>
  <si>
    <t>PH20-ROpop</t>
  </si>
  <si>
    <t>HBN01-BL</t>
  </si>
  <si>
    <t>HBN01-GR</t>
  </si>
  <si>
    <t>HBN01-GY</t>
  </si>
  <si>
    <t>HBN01-NB</t>
  </si>
  <si>
    <t>HBN01-OR</t>
  </si>
  <si>
    <t>HBN01-RE</t>
  </si>
  <si>
    <t>MULTITOOL OPTIMA</t>
  </si>
  <si>
    <t>MINI MULTITOOL OPTIMA</t>
  </si>
  <si>
    <t>TOOL OPTIMA</t>
  </si>
  <si>
    <t>LPN600-RE</t>
  </si>
  <si>
    <t>LPN650-RE</t>
  </si>
  <si>
    <t>MM07-BL</t>
  </si>
  <si>
    <t>MM08-BL</t>
  </si>
  <si>
    <t>MM06-BL</t>
  </si>
  <si>
    <t>LLN601-BU</t>
  </si>
  <si>
    <t>LKN201-RE</t>
  </si>
  <si>
    <t>LKN201-NB</t>
  </si>
  <si>
    <t>LKN201-BL</t>
  </si>
  <si>
    <t>LLN201-RE</t>
  </si>
  <si>
    <t>LLN201-NB</t>
  </si>
  <si>
    <t>LLN201-BL</t>
  </si>
  <si>
    <t>SPN60-NBR</t>
  </si>
  <si>
    <t>SPN60-BLG</t>
  </si>
  <si>
    <t>SPN60-BLR</t>
  </si>
  <si>
    <t>SPN60-NBL</t>
  </si>
  <si>
    <t>red/blue</t>
  </si>
  <si>
    <t>black/gray</t>
  </si>
  <si>
    <t>red/black</t>
  </si>
  <si>
    <t>navy blue/blue</t>
  </si>
  <si>
    <t>DJ1XS-BL</t>
  </si>
  <si>
    <t>DJ1XS-RE</t>
  </si>
  <si>
    <t>DJ1XS-GR</t>
  </si>
  <si>
    <t>DJ1XS-BU</t>
  </si>
  <si>
    <t>DJ1XS-OR</t>
  </si>
  <si>
    <t>DJ2XS-BL</t>
  </si>
  <si>
    <t>DJ2XS-RE</t>
  </si>
  <si>
    <t>DJ2XS-GR</t>
  </si>
  <si>
    <t>DJ2XS-BU</t>
  </si>
  <si>
    <t>DJ2XS-OR</t>
  </si>
  <si>
    <t>HD01-BLm</t>
  </si>
  <si>
    <t>HD01-LBm</t>
  </si>
  <si>
    <t>HD01-NBm</t>
  </si>
  <si>
    <t>HD02-LBm</t>
  </si>
  <si>
    <t>HB02-LBm</t>
  </si>
  <si>
    <t>HB02-BLm</t>
  </si>
  <si>
    <t>HD01-GYm</t>
  </si>
  <si>
    <t>HB02-TUm</t>
  </si>
  <si>
    <t>HFN01-YL</t>
  </si>
  <si>
    <t>HFN01-PR</t>
  </si>
  <si>
    <t>HFN01-LB</t>
  </si>
  <si>
    <t>HFN01-TU</t>
  </si>
  <si>
    <t>HFN01-RO</t>
  </si>
  <si>
    <t>DJ1XS-YL</t>
  </si>
  <si>
    <t>DJ1XS-GY</t>
  </si>
  <si>
    <t>DJ2XS-YL</t>
  </si>
  <si>
    <t>DJ2XS-PR</t>
  </si>
  <si>
    <t>DJ2XS-RO</t>
  </si>
  <si>
    <t>DJ2XS-GY</t>
  </si>
  <si>
    <t>WIRELESS HEADPHONES COLORISSIMO</t>
  </si>
  <si>
    <t>NORDIC VACUUM FOOD THERMOS, 600 ml</t>
  </si>
  <si>
    <t>NORDIC STEEL VACUUM THERMOS, 1000ml</t>
  </si>
  <si>
    <t>NORDIC WATER BOTTLE 650 ml</t>
  </si>
  <si>
    <t>NORDIC THERMAL BOTTLE, 500ml</t>
  </si>
  <si>
    <t>MEN'S SOFTSHELL JACKET size: XS</t>
  </si>
  <si>
    <t>WOMEN'S SOFTSHELL JACKET size: XS</t>
  </si>
  <si>
    <t>VOYAGER MEN'S TRAVEL COSMETIC BAG</t>
  </si>
  <si>
    <t>MISTRAL BEAUTY CASE</t>
  </si>
  <si>
    <t>MISTRAL BACKPACK AND BAG 2 IN 1</t>
  </si>
  <si>
    <t>CONRAD LEATHER WALLET</t>
  </si>
  <si>
    <t>DJ1S-BU</t>
  </si>
  <si>
    <t>DJ2S-GY</t>
  </si>
  <si>
    <t>DJ2M-GY</t>
  </si>
  <si>
    <t>DJ2L-GY</t>
  </si>
  <si>
    <t>DJ2XL-GY</t>
  </si>
  <si>
    <t>DJ2XXL-GY</t>
  </si>
  <si>
    <t>DJ1S-BL</t>
  </si>
  <si>
    <t>DJ1M-BL</t>
  </si>
  <si>
    <t>DJ1L-BL</t>
  </si>
  <si>
    <t>DJ1XL-BL</t>
  </si>
  <si>
    <t>DJ1XXL-BL</t>
  </si>
  <si>
    <t>NBTN</t>
  </si>
  <si>
    <t>NORDIC CAP</t>
  </si>
  <si>
    <t>PH30-WH</t>
  </si>
  <si>
    <t>PH40-BL</t>
  </si>
  <si>
    <t>TWS Earbuds Active</t>
  </si>
  <si>
    <t>TWS Earbuds Dynamic</t>
  </si>
  <si>
    <t>LPN630-RE</t>
  </si>
  <si>
    <t>LPN630-BU</t>
  </si>
  <si>
    <t>LPN630-OR</t>
  </si>
  <si>
    <t>LPN630-GY</t>
  </si>
  <si>
    <t>LPN630-GR</t>
  </si>
  <si>
    <t>LPN630-YL</t>
  </si>
  <si>
    <t>BACKPACK CITY</t>
  </si>
  <si>
    <t>LSN502-BU</t>
  </si>
  <si>
    <t>LSN502-YL</t>
  </si>
  <si>
    <t>LSN502-OR</t>
  </si>
  <si>
    <t>LSN502-GY</t>
  </si>
  <si>
    <t>LSN502-RE</t>
  </si>
  <si>
    <t>NORDIC COFFEE MUG, 350 ml.</t>
  </si>
  <si>
    <t>HCM01-BL</t>
  </si>
  <si>
    <t>HCM01-GY</t>
  </si>
  <si>
    <t>HCM01-NB</t>
  </si>
  <si>
    <t>HCM01-LB</t>
  </si>
  <si>
    <t>HCM01-PR</t>
  </si>
  <si>
    <t>HCM01-GR</t>
  </si>
  <si>
    <t>HCM01-RO</t>
  </si>
  <si>
    <t>HCM01-RE</t>
  </si>
  <si>
    <t>HCM01-YL</t>
  </si>
  <si>
    <t>HCM01-OR</t>
  </si>
  <si>
    <t>HCM01-TU</t>
  </si>
  <si>
    <t>DJ1REC-S-BL</t>
  </si>
  <si>
    <t>DJ1REC-M-BL</t>
  </si>
  <si>
    <t>DJ1REC-L-BL</t>
  </si>
  <si>
    <t>DJ1REC-XL-BL</t>
  </si>
  <si>
    <t>DJ1REC-XXL-BL</t>
  </si>
  <si>
    <t>DJ1REC-XXXL-BL</t>
  </si>
  <si>
    <t>DJ2REC-XS-BL</t>
  </si>
  <si>
    <t>DJ2REC-S-BL</t>
  </si>
  <si>
    <t>DJ2REC-M-BL</t>
  </si>
  <si>
    <t>DJ2REC-L-BL</t>
  </si>
  <si>
    <t>DJ2REC-XL-BL</t>
  </si>
  <si>
    <t>DJ2REC-XXL-BL</t>
  </si>
  <si>
    <t>RECYCLED MEN’S SOFTSHELL JACKETS, size: S</t>
  </si>
  <si>
    <t>RECYCLED MEN’S SOFTSHELL JACKETS, size: M</t>
  </si>
  <si>
    <t>RECYCLED MEN’S SOFTSHELL JACKETS, size: L</t>
  </si>
  <si>
    <t>RECYCLED MEN’S SOFTSHELL JACKETS, size: XL</t>
  </si>
  <si>
    <t>RECYCLED MEN’S SOFTSHELL JACKETS, size: XXL</t>
  </si>
  <si>
    <t>RECYCLED MEN’S SOFTSHELL JACKETS, size: XXXL</t>
  </si>
  <si>
    <t>RECYCLED WOMEN’S SOFTSHELL JACKETS, size: XS</t>
  </si>
  <si>
    <t>RECYCLED WOMEN’S SOFTSHELL JACKETS, size: S</t>
  </si>
  <si>
    <t>RECYCLED WOMEN’S SOFTSHELL JACKETS, size: M</t>
  </si>
  <si>
    <t>RECYCLED WOMEN’S SOFTSHELL JACKETS, size: L</t>
  </si>
  <si>
    <t>RECYCLED WOMEN’S SOFTSHELL JACKETS, size: XL</t>
  </si>
  <si>
    <t>RECYCLED WOMEN’S SOFTSHELL JACKETS, size: XXL</t>
  </si>
  <si>
    <t>US20REC-BL</t>
  </si>
  <si>
    <t>RECYCLED FULL AUTOMATIC UMBRELLA CAMBRID</t>
  </si>
  <si>
    <t>UP10REC-BL</t>
  </si>
  <si>
    <t>RECYCLED AUTOMATIC UMBRELLA OXFORD</t>
  </si>
  <si>
    <t>MM06-YL</t>
  </si>
  <si>
    <t>MM06-OR</t>
  </si>
  <si>
    <t>MM06-RE</t>
  </si>
  <si>
    <t>MM06-GY</t>
  </si>
  <si>
    <t>MM06-GR</t>
  </si>
  <si>
    <t>MM06-BU</t>
  </si>
  <si>
    <t>MA03-YL</t>
  </si>
  <si>
    <t>MA03-OR</t>
  </si>
  <si>
    <t>MA03-RE</t>
  </si>
  <si>
    <t>MA03-GY</t>
  </si>
  <si>
    <t>MA03-GR</t>
  </si>
  <si>
    <t>MA03-BU</t>
  </si>
  <si>
    <t>POCKET KNIFE OPTIMA</t>
  </si>
  <si>
    <t>MK03-YL</t>
  </si>
  <si>
    <t>MK03-OR</t>
  </si>
  <si>
    <t>MK03-RE</t>
  </si>
  <si>
    <t>MK03-GY</t>
  </si>
  <si>
    <t>MK03-GR</t>
  </si>
  <si>
    <t>MK03-BU</t>
  </si>
  <si>
    <t>EMERGENCY KNIFE OPTIMA</t>
  </si>
  <si>
    <t>Nordic thermal mug 420 ml.</t>
  </si>
  <si>
    <t>HGN01-BL</t>
  </si>
  <si>
    <t>2023-04-28</t>
  </si>
  <si>
    <t>2023-05-05</t>
  </si>
  <si>
    <t>PH30-RE</t>
  </si>
  <si>
    <t>PH30-NB</t>
  </si>
  <si>
    <t>MM08-YL</t>
  </si>
  <si>
    <t>MM08-OR</t>
  </si>
  <si>
    <t>MM08-RE</t>
  </si>
  <si>
    <t>MM08-GY</t>
  </si>
  <si>
    <t>MM08-GR</t>
  </si>
  <si>
    <t>MM08-BU</t>
  </si>
  <si>
    <t>HDB01</t>
  </si>
  <si>
    <t>BAMBOO THERMAL MUG 450 ML</t>
  </si>
  <si>
    <t>2023-05-19</t>
  </si>
  <si>
    <t>RECYCLED BACKPACK CITY</t>
  </si>
  <si>
    <t>LPN630REC-RE</t>
  </si>
  <si>
    <t>LPN630REC-GY</t>
  </si>
  <si>
    <t>RECYCLED SPORTS BAG FLASH</t>
  </si>
  <si>
    <t>LSN502REC-BL</t>
  </si>
  <si>
    <t>FT650REC-BL</t>
  </si>
  <si>
    <t>RECYCLED COSMETIC BAG VOYAGER</t>
  </si>
  <si>
    <t>2023-04-19</t>
  </si>
  <si>
    <t>NORDIC THERMAL MUG 650 ml., with 2 lids</t>
  </si>
  <si>
    <t>HBTN01-OR</t>
  </si>
  <si>
    <t>HBTN01-RE</t>
  </si>
  <si>
    <t>HBTN01-NB</t>
  </si>
  <si>
    <t>HBTN01-GR</t>
  </si>
  <si>
    <t>HBTN01-GY</t>
  </si>
  <si>
    <t>HBTN01-BL</t>
  </si>
  <si>
    <t>2023-06-05</t>
  </si>
  <si>
    <t>2023-06-13</t>
  </si>
  <si>
    <t>2023-06-19</t>
  </si>
  <si>
    <t>2023-07-05</t>
  </si>
  <si>
    <t>MSET031-BL</t>
  </si>
  <si>
    <t>XENON ANTI-THEFT BUSINESS BACKPACK 17"</t>
  </si>
  <si>
    <t>2023-03-29</t>
  </si>
  <si>
    <t>2023-03-30</t>
  </si>
  <si>
    <t>2023-06-30</t>
  </si>
  <si>
    <t>2023-07-26</t>
  </si>
  <si>
    <t>2023-07-28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</si>
</sst>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4" fillId="0" borderId="0"/>
  </cellStyleXfs>
  <cellXfs count="38">
    <xf numFmtId="0" fontId="0" fillId="0" borderId="0" xfId="0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1" xfId="2" applyFont="1" applyFill="1" applyBorder="1" applyAlignment="1" applyProtection="1">
      <alignment vertical="top"/>
    </xf>
    <xf numFmtId="0" fontId="2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NumberFormat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</cellXfs>
  <cellStyles count="4">
    <cellStyle name="Header" xfId="1"/>
    <cellStyle name="Normalny" xfId="0" builtinId="0"/>
    <cellStyle name="Normalny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i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_ Stany magazynowe skła"/>
    </sheetNames>
    <sheetDataSet>
      <sheetData sheetId="0">
        <row r="1">
          <cell r="A1" t="str">
            <v>Kod</v>
          </cell>
          <cell r="B1" t="str">
            <v>Opis</v>
          </cell>
          <cell r="C1" t="str">
            <v>Kolor</v>
          </cell>
          <cell r="D1" t="str">
            <v>Stan obecny</v>
          </cell>
          <cell r="E1" t="str">
            <v>Stan z dostaw</v>
          </cell>
          <cell r="F1" t="str">
            <v>2023-03-29</v>
          </cell>
          <cell r="G1" t="str">
            <v>2023-03-30</v>
          </cell>
          <cell r="H1" t="str">
            <v>2023-04-19</v>
          </cell>
          <cell r="I1" t="str">
            <v>2023-04-28</v>
          </cell>
          <cell r="J1" t="str">
            <v>2023-05-05</v>
          </cell>
          <cell r="K1" t="str">
            <v>2023-05-19</v>
          </cell>
          <cell r="L1" t="str">
            <v>2023-06-05</v>
          </cell>
          <cell r="M1" t="str">
            <v>2023-06-13</v>
          </cell>
          <cell r="N1" t="str">
            <v>2023-06-19</v>
          </cell>
          <cell r="O1" t="str">
            <v>2023-06-30</v>
          </cell>
          <cell r="P1" t="str">
            <v>2023-07-05</v>
          </cell>
          <cell r="Q1" t="str">
            <v>2023-07-26</v>
          </cell>
          <cell r="R1" t="str">
            <v>2023-07-28</v>
          </cell>
        </row>
        <row r="2">
          <cell r="A2" t="str">
            <v>ASX090-011</v>
          </cell>
          <cell r="B2" t="str">
            <v>SPINKI DAMSKIE</v>
          </cell>
          <cell r="C2" t="str">
            <v/>
          </cell>
          <cell r="D2">
            <v>32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BOX10</v>
          </cell>
          <cell r="B3" t="str">
            <v>Pudełko marketingowe</v>
          </cell>
          <cell r="C3" t="str">
            <v/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A4" t="str">
            <v>BOX9</v>
          </cell>
          <cell r="B4" t="str">
            <v>Pudełko marketingowe</v>
          </cell>
          <cell r="C4" t="str">
            <v/>
          </cell>
          <cell r="D4">
            <v>4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C2071L-01</v>
          </cell>
          <cell r="B5" t="str">
            <v>PLECAK NA LAPTOP DIGIPACK LONGERRE</v>
          </cell>
          <cell r="C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C2071M-01</v>
          </cell>
          <cell r="B6" t="str">
            <v>PLECAK DIGIPACK M</v>
          </cell>
          <cell r="C6" t="str">
            <v>black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EC2016-01</v>
          </cell>
          <cell r="B7" t="str">
            <v>PLECAK EXEL-C</v>
          </cell>
          <cell r="C7" t="str">
            <v>black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ED2017-01</v>
          </cell>
          <cell r="B8" t="str">
            <v>PLECAK NA KÓŁKACH EXEL DIGIT</v>
          </cell>
          <cell r="C8" t="str">
            <v/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ED2020-01</v>
          </cell>
          <cell r="B9" t="str">
            <v>TORBA NA LAPTOP EXEL-DIGIT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MS22G</v>
          </cell>
          <cell r="B10" t="str">
            <v>Spinki do mankietów, 5 kryształków swarowskiego , jeden zielony na środku, bez opakowania</v>
          </cell>
          <cell r="C10" t="str">
            <v/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MW310</v>
          </cell>
          <cell r="B11" t="str">
            <v>Wizytownik</v>
          </cell>
          <cell r="C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O199111-01</v>
          </cell>
          <cell r="B12" t="str">
            <v>Kosmetyczka Oslo, kolor czarny</v>
          </cell>
          <cell r="C12" t="str">
            <v/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OD200-NV</v>
          </cell>
          <cell r="B13" t="str">
            <v>ETUI NA DŁUGOPIS FIORI COLORI</v>
          </cell>
          <cell r="C13" t="str">
            <v>granatowy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PD10-012</v>
          </cell>
          <cell r="B14" t="str">
            <v>Długopis LonGerre</v>
          </cell>
          <cell r="C14" t="str">
            <v/>
          </cell>
          <cell r="D14">
            <v>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SA13P-BL</v>
          </cell>
          <cell r="B15" t="str">
            <v>ETUI NA PIECZĄTKI GLAMOUR</v>
          </cell>
          <cell r="C15" t="str">
            <v>black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SP311-GL12</v>
          </cell>
          <cell r="B16" t="str">
            <v>PORTFEL MĘSKI BERGAMO, CZARNY</v>
          </cell>
          <cell r="C16" t="str">
            <v/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SP311-GL35</v>
          </cell>
          <cell r="B17" t="str">
            <v>Portfel skórzany w pudełku z logo</v>
          </cell>
          <cell r="C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SR15G-BL</v>
          </cell>
          <cell r="B18" t="str">
            <v>RECEPTARIUSZ TORINO</v>
          </cell>
          <cell r="C18" t="str">
            <v>black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SS00-SP11</v>
          </cell>
          <cell r="B19" t="str">
            <v>ETUI NA SZMINKI</v>
          </cell>
          <cell r="C19" t="str">
            <v/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TO60-BL</v>
          </cell>
          <cell r="B20" t="str">
            <v>Organizer A5 z PVC kolor czarny, zapakowany w kartonik.</v>
          </cell>
          <cell r="C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XWOD1/3</v>
          </cell>
          <cell r="B21" t="str">
            <v>Czarny woreczek z logo Longerre dla modelu OD1 i OD3</v>
          </cell>
          <cell r="C21" t="str">
            <v>czarny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XWOD2</v>
          </cell>
          <cell r="B22" t="str">
            <v>Czarny woreczek z logo LonGerre dla modelu OD2</v>
          </cell>
          <cell r="C22" t="str">
            <v>czarny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XWTW2</v>
          </cell>
          <cell r="B23" t="str">
            <v>Czarny woreczek z logo Longerre dla modelu TW2</v>
          </cell>
          <cell r="C23" t="str">
            <v>czarny</v>
          </cell>
          <cell r="D23">
            <v>88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MK100</v>
          </cell>
          <cell r="B24" t="str">
            <v>BRELOK NA KLUCZE BOSTON</v>
          </cell>
          <cell r="C24" t="str">
            <v>standard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MK200</v>
          </cell>
          <cell r="B25" t="str">
            <v>BRELOK NA KLUCZE CACTINO</v>
          </cell>
          <cell r="C25" t="str">
            <v>silver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MK300</v>
          </cell>
          <cell r="B26" t="str">
            <v>BRELOK NA KLUCZE PIŁKA</v>
          </cell>
          <cell r="C26" t="str">
            <v>biały/czarny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MK400</v>
          </cell>
          <cell r="B27" t="str">
            <v>BRELOK DO KLUCZY OTWIERACZ</v>
          </cell>
          <cell r="C27" t="str">
            <v>srebrny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MK500</v>
          </cell>
          <cell r="B28" t="str">
            <v>BRELOK NA KLUCZE PIŁKARZ</v>
          </cell>
          <cell r="C28" t="str">
            <v>srebrny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MR100-BU</v>
          </cell>
          <cell r="B29" t="str">
            <v>METALOWE LUSTERKO CAPRI, NIEBIESKIE</v>
          </cell>
          <cell r="C29" t="str">
            <v>blue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 t="str">
            <v>MR100-FX</v>
          </cell>
          <cell r="B30" t="str">
            <v>METALOWE LUSTERKO CAPRI, KOLOR FUXIA</v>
          </cell>
          <cell r="C30" t="str">
            <v>fuxia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 t="str">
            <v>MR100-GR</v>
          </cell>
          <cell r="B31" t="str">
            <v>METALOWE LUSTERKO CAPRI, KOLOR ZIELONY</v>
          </cell>
          <cell r="C31" t="str">
            <v>green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 t="str">
            <v>MR100-OR</v>
          </cell>
          <cell r="B32" t="str">
            <v>METALOWE LUSTERKO CAPRI, POMARAŃCZOWE</v>
          </cell>
          <cell r="C32" t="str">
            <v>orange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 t="str">
            <v>MR100-PR</v>
          </cell>
          <cell r="B33" t="str">
            <v>METALOWE LUSTERKO CAPRI, PURPUROWE</v>
          </cell>
          <cell r="C33" t="str">
            <v>purple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 t="str">
            <v>MR100-RE</v>
          </cell>
          <cell r="B34" t="str">
            <v>METALOWE LUSTERKO CAPRI, CZERWONE</v>
          </cell>
          <cell r="C34" t="str">
            <v>red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 t="str">
            <v>MR100-TU</v>
          </cell>
          <cell r="B35" t="str">
            <v>METALOWE LUSTERKO CAPRI, Turkusowe</v>
          </cell>
          <cell r="C35" t="str">
            <v>turquoise/turkus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 t="str">
            <v>MR100-WH</v>
          </cell>
          <cell r="B36" t="str">
            <v>METALOWE LUSTERKO CAPRI, białe</v>
          </cell>
          <cell r="C36" t="str">
            <v>white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MR100-YL</v>
          </cell>
          <cell r="B37" t="str">
            <v>METALOWE LUSTERKO CAPRI, KOLOR ŻÓŁTY</v>
          </cell>
          <cell r="C37" t="str">
            <v>yellow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MR101-TU</v>
          </cell>
          <cell r="B38" t="str">
            <v>METALOWE LUSTERKO CAPRI, Turkus(jasny)</v>
          </cell>
          <cell r="C38" t="str">
            <v>turquoise/turkus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MN100</v>
          </cell>
          <cell r="B39" t="str">
            <v>NÓŻ LUCCA</v>
          </cell>
          <cell r="C39" t="str">
            <v>silver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 t="str">
            <v>AS090-011</v>
          </cell>
          <cell r="B40" t="str">
            <v>Spinki do mankietu męskie Longerre w opakowaniu składowym bez logo</v>
          </cell>
          <cell r="C40" t="str">
            <v>standard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 t="str">
            <v>MS10</v>
          </cell>
          <cell r="B41" t="str">
            <v>SPINKI DO MANKIETÓW TERASSI</v>
          </cell>
          <cell r="C41" t="str">
            <v>standard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 t="str">
            <v>MS12</v>
          </cell>
          <cell r="B42" t="str">
            <v>Spinki do mankietów Longerre ze świecącymi/matowymi prostokatami bez pudełka</v>
          </cell>
          <cell r="C42" t="str">
            <v>standard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MS20</v>
          </cell>
          <cell r="B43" t="str">
            <v>SPINKI DAMSKIE GLAMOUR (JEDEN KRYSZTAŁEK SWAROVSKI)</v>
          </cell>
          <cell r="C43" t="str">
            <v>standard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MS21</v>
          </cell>
          <cell r="B44" t="str">
            <v>SPINKI DAMSKIE CARMEN Z MASĄ PERŁOWĄ</v>
          </cell>
          <cell r="C44" t="str">
            <v>standard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MS22</v>
          </cell>
          <cell r="B45" t="str">
            <v>SPINKI DAMSKIE GLAMOUR (5 KRYSZTAŁKÓW SWAROVSKI)</v>
          </cell>
          <cell r="C45" t="str">
            <v>standard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 t="str">
            <v>MS23</v>
          </cell>
          <cell r="B46" t="str">
            <v>SPINKI MĘSKIE EXECUTIVE</v>
          </cell>
          <cell r="C46" t="str">
            <v>standard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MH10</v>
          </cell>
          <cell r="B47" t="str">
            <v>WIESZACZEK TERASSA</v>
          </cell>
          <cell r="C47" t="str">
            <v>standard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MH20</v>
          </cell>
          <cell r="B48" t="str">
            <v>WIESZACZEK GLAMOUR (1 KRYSZTAŁEK SWAROVSKI)</v>
          </cell>
          <cell r="C48" t="str">
            <v>black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MZ200</v>
          </cell>
          <cell r="B49" t="str">
            <v>METALOWY ZEGAREK NA BIURKO</v>
          </cell>
          <cell r="C49" t="str">
            <v>silver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SD15G-BL</v>
          </cell>
          <cell r="B50" t="str">
            <v>ETUI NA DŁUGOPISY TORINO</v>
          </cell>
          <cell r="C50" t="str">
            <v>black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SD15G-RE</v>
          </cell>
          <cell r="B51" t="str">
            <v>ETUI NA DŁUGOPIS TORINO</v>
          </cell>
          <cell r="C51" t="str">
            <v>red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SD28P-BL</v>
          </cell>
          <cell r="B52" t="str">
            <v>ETUI NA DŁUGOPIS GLAMOUR</v>
          </cell>
          <cell r="C52" t="str">
            <v>black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SD311-GL11</v>
          </cell>
          <cell r="B53" t="str">
            <v>Etui na długopisy Torino, czarne</v>
          </cell>
          <cell r="C53" t="str">
            <v>czarny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SD311-GL21</v>
          </cell>
          <cell r="B54" t="str">
            <v>ETUI NA DŁUGOPIS TORINO BLASZKA Z LOGO PÓŁOKRĄDŁA</v>
          </cell>
          <cell r="C54" t="str">
            <v>red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SD38P-BL</v>
          </cell>
          <cell r="B55" t="str">
            <v>ETUI NA DWA DŁUGOPISY GLAMOUR</v>
          </cell>
          <cell r="C55" t="str">
            <v>black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ST18P-BL</v>
          </cell>
          <cell r="B56" t="str">
            <v>Kosmetyczka Glamour</v>
          </cell>
          <cell r="C56" t="str">
            <v>black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 t="str">
            <v>TR10</v>
          </cell>
          <cell r="B57" t="str">
            <v>RECEPTOWNIK ZE SKÓRY EKOLOGICZNEJ</v>
          </cell>
          <cell r="C57" t="str">
            <v>black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TR110-BL</v>
          </cell>
          <cell r="B58" t="str">
            <v>Receptownik z błyszczącego croco, bez opakoania, czarny</v>
          </cell>
          <cell r="C58" t="str">
            <v>czarny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TR111-BL</v>
          </cell>
          <cell r="B59" t="str">
            <v>RECEPTOWNIK CARMEN</v>
          </cell>
          <cell r="C59" t="str">
            <v>czarny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>TR111-RE</v>
          </cell>
          <cell r="B60" t="str">
            <v>RECEPTOWNIK CARMEN</v>
          </cell>
          <cell r="C60" t="str">
            <v>czerwony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 t="str">
            <v>TR120-BL</v>
          </cell>
          <cell r="B61" t="str">
            <v>RECEPTOWNIK EXECUTIVE, BEZ OPAKOWANIA</v>
          </cell>
          <cell r="C61" t="str">
            <v>czarny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 t="str">
            <v>TR121-BL</v>
          </cell>
          <cell r="B62" t="str">
            <v>RECEPTOWNIK EXECUTIVE</v>
          </cell>
          <cell r="C62" t="str">
            <v>czarny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 t="str">
            <v>TR13-BL</v>
          </cell>
          <cell r="B63" t="str">
            <v>RECEPTARIUSZ ACTIVO</v>
          </cell>
          <cell r="C63" t="str">
            <v>czarny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 t="str">
            <v>TR13-PR</v>
          </cell>
          <cell r="B64" t="str">
            <v>RECEPTARIUSZ ACTIVO</v>
          </cell>
          <cell r="C64" t="str">
            <v>purpurowy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 t="str">
            <v>SON60-BLG</v>
          </cell>
          <cell r="B65" t="str">
            <v>Etui na dokumenty i klucze Conrad</v>
          </cell>
          <cell r="C65" t="str">
            <v>black/grey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 t="str">
            <v>SON60-BLR</v>
          </cell>
          <cell r="B66" t="str">
            <v>Etui na dokumenty i klucze Conrad</v>
          </cell>
          <cell r="C66" t="str">
            <v>czarny/czerwony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>SON60-NBL</v>
          </cell>
          <cell r="B67" t="str">
            <v>Etui na dokumenty i klucze Conrad</v>
          </cell>
          <cell r="C67" t="str">
            <v>navy blue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 t="str">
            <v>SON60-NBR</v>
          </cell>
          <cell r="B68" t="str">
            <v>Etui na dokumenty i klucze Conrad</v>
          </cell>
          <cell r="C68" t="str">
            <v>navy blue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 t="str">
            <v>SP15G-BL</v>
          </cell>
          <cell r="B69" t="str">
            <v>PORTFEL MĘSKI TORINO</v>
          </cell>
          <cell r="C69" t="str">
            <v>black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 t="str">
            <v>SP16G-BL</v>
          </cell>
          <cell r="B70" t="str">
            <v>PORTFEL MĘSKI TORINO 2</v>
          </cell>
          <cell r="C70" t="str">
            <v>black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>SP25G-BL</v>
          </cell>
          <cell r="B71" t="str">
            <v>PORTFEL DAMSKI TORINO</v>
          </cell>
          <cell r="C71" t="str">
            <v>black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>SP41P-BL</v>
          </cell>
          <cell r="B72" t="str">
            <v>PORTFEL GLAMOUR-LAKIEROWANA SKÓRA</v>
          </cell>
          <cell r="C72" t="str">
            <v>black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 t="str">
            <v>SP48P-BL</v>
          </cell>
          <cell r="B73" t="str">
            <v>PORTFEL GLAMOUR-LAKIEROWANA SKÓRA</v>
          </cell>
          <cell r="C73" t="str">
            <v>black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 t="str">
            <v>SP58N-BL</v>
          </cell>
          <cell r="B74" t="str">
            <v>PORTFEL MĘSKI DAVOS, MAŁY</v>
          </cell>
          <cell r="C74" t="str">
            <v>black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 t="str">
            <v>SP60-NBL</v>
          </cell>
          <cell r="B75" t="str">
            <v>Portfel Męski podwójny Conrad</v>
          </cell>
          <cell r="C75" t="str">
            <v>navy blue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SP60-NBR</v>
          </cell>
          <cell r="B76" t="str">
            <v>Portfel Męski podwójny Conrad</v>
          </cell>
          <cell r="C76" t="str">
            <v>navy blue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SP61-BLG</v>
          </cell>
          <cell r="B77" t="str">
            <v>Portfel Męski podwójny Conrad</v>
          </cell>
          <cell r="C77" t="str">
            <v>black/grey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SP61-BLR</v>
          </cell>
          <cell r="B78" t="str">
            <v>Portfel Męski podwójny Conrad</v>
          </cell>
          <cell r="C78" t="str">
            <v>czarny/czerwony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SP68N-BLO</v>
          </cell>
          <cell r="B79" t="str">
            <v>PORTFEL MĘSKI DAVOS, DUŻY</v>
          </cell>
          <cell r="C79" t="str">
            <v>black/orange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SP68N-BLR</v>
          </cell>
          <cell r="B80" t="str">
            <v>PORTFEL MĘSKI DAVOS, DUŻY</v>
          </cell>
          <cell r="C80" t="str">
            <v>black/red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SP78Q-BL</v>
          </cell>
          <cell r="B81" t="str">
            <v>PORTFEL JACQUELINE, DUŻY</v>
          </cell>
          <cell r="C81" t="str">
            <v>black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 t="str">
            <v>SP78Q-RE</v>
          </cell>
          <cell r="B82" t="str">
            <v>PORTFEL JACQUELINE, DUŻY</v>
          </cell>
          <cell r="C82" t="str">
            <v>red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SP79Q-BL</v>
          </cell>
          <cell r="B83" t="str">
            <v>PORTFEL JACQUELINE, DUŻY II</v>
          </cell>
          <cell r="C83" t="str">
            <v>black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SP79Q-RE</v>
          </cell>
          <cell r="B84" t="str">
            <v>PORTFEL JACQUELINE, DUŻY II</v>
          </cell>
          <cell r="C84" t="str">
            <v>red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SP88Q-BL</v>
          </cell>
          <cell r="B85" t="str">
            <v>PORTFEL JACQUELINE, MAŁY</v>
          </cell>
          <cell r="C85" t="str">
            <v>black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SPL79Q-BL</v>
          </cell>
          <cell r="B86" t="str">
            <v>PORTFEL JACQUELINE, DUŻY II Z BLASZĄ</v>
          </cell>
          <cell r="C86" t="str">
            <v>black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SPL79Q-RE</v>
          </cell>
          <cell r="B87" t="str">
            <v>PORTFEL JACQUELINE, DUŻY II Z BLASZKĄ</v>
          </cell>
          <cell r="C87" t="str">
            <v>red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 t="str">
            <v>SPN60-BLG</v>
          </cell>
          <cell r="B88" t="str">
            <v>Portfel Męski Classic Conrad</v>
          </cell>
          <cell r="C88" t="str">
            <v>black/grey</v>
          </cell>
          <cell r="D88">
            <v>29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A89" t="str">
            <v>SPN60-BLR</v>
          </cell>
          <cell r="B89" t="str">
            <v>Portfel Męski Classic Conrad</v>
          </cell>
          <cell r="C89" t="str">
            <v>czarny/czerwony</v>
          </cell>
          <cell r="D89">
            <v>40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SPN60-NBL</v>
          </cell>
          <cell r="B90" t="str">
            <v>Portfel Męski Classic Conrad</v>
          </cell>
          <cell r="C90" t="str">
            <v>navy blue</v>
          </cell>
          <cell r="D90">
            <v>75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A91" t="str">
            <v>SPN60-NBR</v>
          </cell>
          <cell r="B91" t="str">
            <v>Portfel Męski Classic Conrad</v>
          </cell>
          <cell r="C91" t="str">
            <v>navy blue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A92" t="str">
            <v>TP100-BL</v>
          </cell>
          <cell r="B92" t="str">
            <v>ETUI NA DOKUMENTY I KARTY Z KOLEKCJI LE MANS</v>
          </cell>
          <cell r="C92" t="str">
            <v>black</v>
          </cell>
          <cell r="D92">
            <v>1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A93" t="str">
            <v>TP100-BU</v>
          </cell>
          <cell r="B93" t="str">
            <v>ETUI NA DOKUMENTY I KARTY Z KOLEKCJI LE MANS</v>
          </cell>
          <cell r="C93" t="str">
            <v>black/blue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TP100-GR</v>
          </cell>
          <cell r="B94" t="str">
            <v>ETUI NA DOKUMENTY I KARTY Z KOLEKCJI LE MANS</v>
          </cell>
          <cell r="C94" t="str">
            <v>black/green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 t="str">
            <v>TP100-RE</v>
          </cell>
          <cell r="B95" t="str">
            <v>ETUI NA DOKUMENTY I KARTY Z KOLEKCJI LE MANS</v>
          </cell>
          <cell r="C95" t="str">
            <v>black/red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 t="str">
            <v>TP100-RO</v>
          </cell>
          <cell r="B96" t="str">
            <v>ETUI NA DOKUMENTY I KARTY Z KOLEKCJI LE MANS</v>
          </cell>
          <cell r="C96" t="str">
            <v>black/pink</v>
          </cell>
          <cell r="D96">
            <v>1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A97" t="str">
            <v>SK15G-BL</v>
          </cell>
          <cell r="B97" t="str">
            <v>ETUI NA DOKUMENTY TORINO</v>
          </cell>
          <cell r="C97" t="str">
            <v>black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 t="str">
            <v>SK15G-RE</v>
          </cell>
          <cell r="B98" t="str">
            <v>ETUI NA DOKUMENTY TORINO</v>
          </cell>
          <cell r="C98" t="str">
            <v>red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 t="str">
            <v>SK18G-GR</v>
          </cell>
          <cell r="B99" t="str">
            <v>ETUI NA DOKUMENTY TORINO</v>
          </cell>
          <cell r="C99" t="str">
            <v>green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A100" t="str">
            <v>SK18G-OR</v>
          </cell>
          <cell r="B100" t="str">
            <v>ETUI NA DOKUMENTY TORINO</v>
          </cell>
          <cell r="C100" t="str">
            <v>orange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 t="str">
            <v>SK38G-BL</v>
          </cell>
          <cell r="B101" t="str">
            <v>WIZYTOWNIK TORINO</v>
          </cell>
          <cell r="C101" t="str">
            <v>black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A102" t="str">
            <v>SK38G-FX</v>
          </cell>
          <cell r="B102" t="str">
            <v>WIZYTOWNIK TORINO</v>
          </cell>
          <cell r="C102" t="str">
            <v>fuxia</v>
          </cell>
          <cell r="D102">
            <v>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SK38G-OR</v>
          </cell>
          <cell r="B103" t="str">
            <v>WIZYTOWNIK TORINO</v>
          </cell>
          <cell r="C103" t="str">
            <v>orange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A104" t="str">
            <v>SK38G-RE</v>
          </cell>
          <cell r="B104" t="str">
            <v>WIZYTOWNIK TORINO</v>
          </cell>
          <cell r="C104" t="str">
            <v>red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SK38G-VL</v>
          </cell>
          <cell r="B105" t="str">
            <v>WIZYTOWNIK TORINO</v>
          </cell>
          <cell r="C105" t="str">
            <v>violet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SK38P-BL</v>
          </cell>
          <cell r="B106" t="str">
            <v>WIZYTOWNIK GLAMOUR</v>
          </cell>
          <cell r="C106" t="str">
            <v>black</v>
          </cell>
          <cell r="D106">
            <v>1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SK48P-RE</v>
          </cell>
          <cell r="B107" t="str">
            <v>WIZYTOWNIK GLAMOUR</v>
          </cell>
          <cell r="C107" t="str">
            <v>red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SW00-EC11</v>
          </cell>
          <cell r="B108" t="str">
            <v>WIZYTOWNIK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SW15G-BL</v>
          </cell>
          <cell r="B109" t="str">
            <v>WIZYTOWNIK TORINO</v>
          </cell>
          <cell r="C109" t="str">
            <v>black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SW15G-RE</v>
          </cell>
          <cell r="B110" t="str">
            <v>WIZYTOWNIK TORINO</v>
          </cell>
          <cell r="C110" t="str">
            <v>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SW15S-BL</v>
          </cell>
          <cell r="B111" t="str">
            <v>WIZYTOWNIK BERGAMO</v>
          </cell>
          <cell r="C111" t="str">
            <v>black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SW30-GL21</v>
          </cell>
          <cell r="B112" t="str">
            <v>WIZYTOWNIK TORINO</v>
          </cell>
          <cell r="C112" t="str">
            <v>czerwony</v>
          </cell>
          <cell r="D112">
            <v>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KC10-KB</v>
          </cell>
          <cell r="B113" t="str">
            <v>PIÓRNIK KIDS</v>
          </cell>
          <cell r="C113" t="str">
            <v>royal blue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KC10-RE</v>
          </cell>
          <cell r="B114" t="str">
            <v>PIÓRNIK KIDS</v>
          </cell>
          <cell r="C114" t="str">
            <v>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KC10-RO</v>
          </cell>
          <cell r="B115" t="str">
            <v>PIÓRNIK KIDS</v>
          </cell>
          <cell r="C115" t="str">
            <v>pink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EC2014-01</v>
          </cell>
          <cell r="B116" t="str">
            <v>TORBA DAMSKA NA LAPTPOP EXEL-C</v>
          </cell>
          <cell r="C116" t="str">
            <v/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ED2019-01</v>
          </cell>
          <cell r="B117" t="str">
            <v>TORBA EXEL-DIGIT</v>
          </cell>
          <cell r="C117" t="str">
            <v>black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A118" t="str">
            <v>K199215-01</v>
          </cell>
          <cell r="B118" t="str">
            <v>TORBA KYOTO</v>
          </cell>
          <cell r="C118" t="str">
            <v>black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19">
          <cell r="A119" t="str">
            <v>LA120-BL</v>
          </cell>
          <cell r="B119" t="str">
            <v>TORBA PODRÓŻNA NA KÓŁKACH CITY</v>
          </cell>
          <cell r="C119" t="str">
            <v>black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A120" t="str">
            <v>LA121-BL</v>
          </cell>
          <cell r="B120" t="str">
            <v>TORBA PODRÓŻNA EXECUTIVE Z LOGO</v>
          </cell>
          <cell r="C120" t="str">
            <v>black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A121" t="str">
            <v>LAN121-BL</v>
          </cell>
          <cell r="B121" t="str">
            <v>TORBA PODRÓŻNA EXECUTIVE BEZ LOGO</v>
          </cell>
          <cell r="C121" t="str">
            <v>black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A122" t="str">
            <v>LDN20-BL</v>
          </cell>
          <cell r="B122" t="str">
            <v>MESSENGER BAG CITY</v>
          </cell>
          <cell r="C122" t="str">
            <v>czarny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LDN30-BL</v>
          </cell>
          <cell r="B123" t="str">
            <v>MESSENGER BAG VANCOUVER</v>
          </cell>
          <cell r="C123" t="str">
            <v>black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A124" t="str">
            <v>LGC10-BL</v>
          </cell>
          <cell r="B124" t="str">
            <v>TORBA NA GARNITUR FAST TRACK</v>
          </cell>
          <cell r="C124" t="str">
            <v>black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 t="str">
            <v>LL10-BL</v>
          </cell>
          <cell r="B125" t="str">
            <v>TORBA NA RAMIE FAST TRACK</v>
          </cell>
          <cell r="C125" t="str">
            <v>black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A126" t="str">
            <v>LL100-BL</v>
          </cell>
          <cell r="B126" t="str">
            <v>TORBA NA DOKUMENTY I LAPTOP 14", 1680D</v>
          </cell>
          <cell r="C126" t="str">
            <v>black</v>
          </cell>
          <cell r="D126">
            <v>1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A127" t="str">
            <v>LL101-BL</v>
          </cell>
          <cell r="B127" t="str">
            <v>TORBA NA DOKUMENTY I LAPTOP 14", 1680D</v>
          </cell>
          <cell r="C127" t="str">
            <v>black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A128" t="str">
            <v>LL110-BL</v>
          </cell>
          <cell r="B128" t="str">
            <v>TORBA NA DOKUMENTY I LAPTOP 17", 1680D</v>
          </cell>
          <cell r="C128" t="str">
            <v>black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>LL111-BL</v>
          </cell>
          <cell r="B129" t="str">
            <v>TORBA NA DOKUMENTY I LAPTOP 17", 1680D</v>
          </cell>
          <cell r="C129" t="str">
            <v>black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A130" t="str">
            <v>LL130-BL</v>
          </cell>
          <cell r="B130" t="str">
            <v>TORBA NA LAPTOP I DOKUMENTY JACQUELINE 15”, Z LOGO</v>
          </cell>
          <cell r="C130" t="str">
            <v>czarny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A131" t="str">
            <v>LL150-BL</v>
          </cell>
          <cell r="B131" t="str">
            <v>TECZKA NA DOKUMENTY Z KIESZENIĄ NA LAPTOP Z KOLEKCJI VANCOUVER</v>
          </cell>
          <cell r="C131" t="str">
            <v>black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A132" t="str">
            <v>LL60-BL</v>
          </cell>
          <cell r="B132" t="str">
            <v>ETUI NA LAPTOP NICOLE 15"</v>
          </cell>
          <cell r="C132" t="str">
            <v>biały/czarny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A133" t="str">
            <v>LL61-BL</v>
          </cell>
          <cell r="B133" t="str">
            <v>ETUI NA LAPTOP NICOLE 15"</v>
          </cell>
          <cell r="C133" t="str">
            <v>czarny</v>
          </cell>
          <cell r="D133">
            <v>5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A134" t="str">
            <v>LL90-BL</v>
          </cell>
          <cell r="B134" t="str">
            <v>TORBA NA DOKUMENTY I LAPTOP 14"</v>
          </cell>
          <cell r="C134" t="str">
            <v>black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A135" t="str">
            <v>LL91-BL</v>
          </cell>
          <cell r="B135" t="str">
            <v>TORBA NA DOKUMENTY I LAPTOP 14", 600D</v>
          </cell>
          <cell r="C135" t="str">
            <v>black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A136" t="str">
            <v>LLN130-BL</v>
          </cell>
          <cell r="B136" t="str">
            <v>TORBA NA LAPTOP I DOKUMENTY JACQUELINE 15”, BEZ LOGO</v>
          </cell>
          <cell r="C136" t="str">
            <v>black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A137" t="str">
            <v>LLN130-BU</v>
          </cell>
          <cell r="B137" t="str">
            <v>TORBA NA LAPTOP I DOKUMENTY JACQUELINE 15”, BEZ LOGO</v>
          </cell>
          <cell r="C137" t="str">
            <v>blue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>LLN130-RE</v>
          </cell>
          <cell r="B138" t="str">
            <v>TORBA NA LAPTOP I DOKUMENTY JACQUELINE 15”, BEZ LOGO</v>
          </cell>
          <cell r="C138" t="str">
            <v>red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A139" t="str">
            <v>LLN150-BL</v>
          </cell>
          <cell r="B139" t="str">
            <v>TECZKA NA DOKUMENTY Z KIESZENIĄ NA LAPTOP Z KOLEKCJI VANCOUVER</v>
          </cell>
          <cell r="C139" t="str">
            <v>black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 t="str">
            <v>LLN160-BL</v>
          </cell>
          <cell r="B140" t="str">
            <v>TECZKA NA DOKUMENTY Z KIESZENIĄ NA LAPTOP Z KOLEKCJI VANCOUVER</v>
          </cell>
          <cell r="C140" t="str">
            <v>black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A141" t="str">
            <v>LLN161-BL</v>
          </cell>
          <cell r="B141" t="str">
            <v>TORBA NA LAPTOP VANCOUVER, DWUKOMOROWA, BEZ LOGO</v>
          </cell>
          <cell r="C141" t="str">
            <v>black</v>
          </cell>
          <cell r="D141">
            <v>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A142" t="str">
            <v>LS10-BU</v>
          </cell>
          <cell r="B142" t="str">
            <v>TORBA SPORTOWA Z KOLEKCJI ARENA</v>
          </cell>
          <cell r="C142" t="str">
            <v>black/blue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A143" t="str">
            <v>LS10-GR</v>
          </cell>
          <cell r="B143" t="str">
            <v>TORBA SPORTOWA Z KOLEKCJI ARENA</v>
          </cell>
          <cell r="C143" t="str">
            <v>black/green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>LS10-OR</v>
          </cell>
          <cell r="B144" t="str">
            <v>TORBA SPORTOWA ARENA, POMARAŃCZOWA</v>
          </cell>
          <cell r="C144" t="str">
            <v>black/orange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A145" t="str">
            <v>LS10-RE</v>
          </cell>
          <cell r="B145" t="str">
            <v>TORBA SPORTOWA Z KOLEKCJI ARENA</v>
          </cell>
          <cell r="C145" t="str">
            <v>black/red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A146" t="str">
            <v>LS10-RO</v>
          </cell>
          <cell r="B146" t="str">
            <v>TORBA SPORTOWA ARENA, RÓŻOWA</v>
          </cell>
          <cell r="C146" t="str">
            <v>black/pink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A147" t="str">
            <v>LS10-YL</v>
          </cell>
          <cell r="B147" t="str">
            <v>TORBA SPORTOWA  ARENA, ŻÓŁTY</v>
          </cell>
          <cell r="C147" t="str">
            <v>black/yellow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A148" t="str">
            <v>LW121-BL</v>
          </cell>
          <cell r="B148" t="str">
            <v>PILOTKA NA KÓŁKACH Z LOGO(NOWY FRONT)</v>
          </cell>
          <cell r="C148" t="str">
            <v>black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A149" t="str">
            <v>LWN120-BL</v>
          </cell>
          <cell r="B149" t="str">
            <v>PILOTKA NA KÓŁKACH ZURICH</v>
          </cell>
          <cell r="C149" t="str">
            <v>black</v>
          </cell>
          <cell r="D149">
            <v>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 t="str">
            <v>LWN121-BL</v>
          </cell>
          <cell r="B150" t="str">
            <v>PILOTKA NA KÓŁKACH BEZ LOGO(NOWY FRONT)</v>
          </cell>
          <cell r="C150" t="str">
            <v>black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A151" t="str">
            <v>PT70</v>
          </cell>
          <cell r="B151" t="str">
            <v>torba na IPad 10' VANCOUVER  420D nylon</v>
          </cell>
          <cell r="C151" t="str">
            <v>black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PT80</v>
          </cell>
          <cell r="B152" t="str">
            <v>torba na IPad 10' 1680D fake nylon</v>
          </cell>
          <cell r="C152" t="str">
            <v>black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A153" t="str">
            <v>TT20</v>
          </cell>
          <cell r="B153" t="str">
            <v>TORBA CARMEN LONGERRE</v>
          </cell>
          <cell r="C153" t="str">
            <v>black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A154" t="str">
            <v>LL140-BL</v>
          </cell>
          <cell r="B154" t="str">
            <v>TORBA NA LAPTOP I DOKUMENTY MONACO</v>
          </cell>
          <cell r="C154" t="str">
            <v>black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A155" t="str">
            <v>LW10-BL</v>
          </cell>
          <cell r="B155" t="str">
            <v>TORBA BIZNESOWA NA KÓŁKACH EXECUTIVE LONGERRE®</v>
          </cell>
          <cell r="C155" t="str">
            <v>czarny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A156" t="str">
            <v>LG10-BL</v>
          </cell>
          <cell r="B156" t="str">
            <v>POKROWIEC OCHRONNY NA GARNITUR LONGERRE®</v>
          </cell>
          <cell r="C156" t="str">
            <v>czarny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A157" t="str">
            <v>FT10-BL</v>
          </cell>
          <cell r="B157" t="str">
            <v>KOSMETYCZKA CARMEN</v>
          </cell>
          <cell r="C157" t="str">
            <v>black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A158" t="str">
            <v>FT20-BL</v>
          </cell>
          <cell r="B158" t="str">
            <v>KOSMETYCZKA CARMEN</v>
          </cell>
          <cell r="C158" t="str">
            <v>black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>FT31-BL</v>
          </cell>
          <cell r="B159" t="str">
            <v>KOSMETYCZKA MONACO MAŁA</v>
          </cell>
          <cell r="C159" t="str">
            <v>black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0">
          <cell r="A160" t="str">
            <v>FT60-BL</v>
          </cell>
          <cell r="B160" t="str">
            <v>KOSMETYCZKA CARMEN, Z BLASZKĄ</v>
          </cell>
          <cell r="C160" t="str">
            <v>black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A161" t="str">
            <v>FT60-RE</v>
          </cell>
          <cell r="B161" t="str">
            <v>KOSMETYCZKA CARMEN, Z BLASZKĄ</v>
          </cell>
          <cell r="C161" t="str">
            <v>red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>FT70</v>
          </cell>
          <cell r="B162" t="str">
            <v>KOSMETYCZKA VANCOUVER 31x17x10cm 420D nylon</v>
          </cell>
          <cell r="C162" t="str">
            <v>black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FT71</v>
          </cell>
          <cell r="B163" t="str">
            <v>KOSMETYCZKA 31x20x7cm 420D nylon</v>
          </cell>
          <cell r="C163" t="str">
            <v>black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 t="str">
            <v>K199211-01</v>
          </cell>
          <cell r="B164" t="str">
            <v>KOSMETYCZKA KYOTO</v>
          </cell>
          <cell r="C164" t="str">
            <v>black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A165" t="str">
            <v>LT10-BL</v>
          </cell>
          <cell r="B165" t="str">
            <v>KOSMETYCZKA CORSO</v>
          </cell>
          <cell r="C165" t="str">
            <v>black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 t="str">
            <v>LT10-RE</v>
          </cell>
          <cell r="B166" t="str">
            <v>KOSMETYCZKA CORSO</v>
          </cell>
          <cell r="C166" t="str">
            <v>red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 t="str">
            <v>ST10M-RE</v>
          </cell>
          <cell r="B167" t="str">
            <v>Kosmetyczka LonGerre , kolor czerwony, skóra włoska i eko skóra, z blaszką płaską bez logo, z pudełkiem z logo</v>
          </cell>
          <cell r="C167" t="str">
            <v>czerwony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>LK10-BL</v>
          </cell>
          <cell r="B168" t="str">
            <v>KUFEREK CORSO</v>
          </cell>
          <cell r="C168" t="str">
            <v>black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A169" t="str">
            <v>LK10-RE</v>
          </cell>
          <cell r="B169" t="str">
            <v>KUFEREK CORSO</v>
          </cell>
          <cell r="C169" t="str">
            <v>red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A170" t="str">
            <v>LK20-BL</v>
          </cell>
          <cell r="B170" t="str">
            <v>KUFEREK 420D nylon</v>
          </cell>
          <cell r="C170" t="str">
            <v>black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A171" t="str">
            <v>LK220-BL</v>
          </cell>
          <cell r="B171" t="str">
            <v>KUFEREK UNIVERSE Z BLASZKĄ</v>
          </cell>
          <cell r="C171" t="str">
            <v>black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A172" t="str">
            <v>LA80-BL</v>
          </cell>
          <cell r="B172" t="str">
            <v>TORBA PODRÓŻNA NA KÓŁKACH RANGER LONGERRE</v>
          </cell>
          <cell r="C172" t="str">
            <v>black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A173" t="str">
            <v>LD30-BL</v>
          </cell>
          <cell r="B173" t="str">
            <v>MESSENGER BAG VANCOUVER, Z LOGO</v>
          </cell>
          <cell r="C173" t="str">
            <v>black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4">
          <cell r="A174" t="str">
            <v>LD400-BL</v>
          </cell>
          <cell r="B174" t="str">
            <v>MESSENGER BAG SIGMA</v>
          </cell>
          <cell r="C174" t="str">
            <v>black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</row>
        <row r="175">
          <cell r="A175" t="str">
            <v>LD400-GY</v>
          </cell>
          <cell r="B175" t="str">
            <v>MESSENGER BAG SIGMA</v>
          </cell>
          <cell r="C175" t="str">
            <v>szary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A176" t="str">
            <v>LD401-BU</v>
          </cell>
          <cell r="B176" t="str">
            <v>MESSENGER BAG SIGMA Z LOGO</v>
          </cell>
          <cell r="C176" t="str">
            <v>blue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A177" t="str">
            <v>LD401-RE</v>
          </cell>
          <cell r="B177" t="str">
            <v>MESSENGER BAG SIGMA Z LOGO</v>
          </cell>
          <cell r="C177" t="str">
            <v>red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A178" t="str">
            <v>LD50-BL</v>
          </cell>
          <cell r="B178" t="str">
            <v>MESSENGER BAG 420D nylon</v>
          </cell>
          <cell r="C178" t="str">
            <v>black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A179" t="str">
            <v>LDA30-BL</v>
          </cell>
          <cell r="B179" t="str">
            <v>Messenger bag ACIDOLAC</v>
          </cell>
          <cell r="C179" t="str">
            <v>black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A180" t="str">
            <v>LL130-RE</v>
          </cell>
          <cell r="B180" t="str">
            <v>TORBA NA LAPTOP I DOKUMENTY JACQUELINE 15”, Z LOGO</v>
          </cell>
          <cell r="C180" t="str">
            <v>czerwony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A181" t="str">
            <v>LL160-BL</v>
          </cell>
          <cell r="B181" t="str">
            <v>TECZKA NA DOKUMENTY Z KIESZENIĄ NA LAPTOP Z KOLEKCJI VANCOUVER</v>
          </cell>
          <cell r="C181" t="str">
            <v>black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A182" t="str">
            <v>LL70-BU</v>
          </cell>
          <cell r="B182" t="str">
            <v>Torba na laptop niebieska ze wzorami</v>
          </cell>
          <cell r="C182" t="str">
            <v>blue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</row>
        <row r="183">
          <cell r="A183" t="str">
            <v>LN400-BL</v>
          </cell>
          <cell r="B183" t="str">
            <v>SASZETKA NA BIODRO SIGMA</v>
          </cell>
          <cell r="C183" t="str">
            <v>black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A184" t="str">
            <v>LN400-GY</v>
          </cell>
          <cell r="B184" t="str">
            <v>SASZETKA NA BIODRO SIGMA</v>
          </cell>
          <cell r="C184" t="str">
            <v>szary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A185" t="str">
            <v>LN401-BU</v>
          </cell>
          <cell r="B185" t="str">
            <v>SASZETKA NA BIODRO SIGMA Z LOGO</v>
          </cell>
          <cell r="C185" t="str">
            <v>blue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A186" t="str">
            <v>LN401-RE</v>
          </cell>
          <cell r="B186" t="str">
            <v>SASZETKA NA BIODRO SIGMA Z LOGO</v>
          </cell>
          <cell r="C186" t="str">
            <v>red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</row>
        <row r="187">
          <cell r="A187" t="str">
            <v>LS20-BU</v>
          </cell>
          <cell r="B187" t="str">
            <v>TORBA FITNESOWA CAPRI WIĘKSZA, NIEBIESKA</v>
          </cell>
          <cell r="C187" t="str">
            <v>blue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  <row r="188">
          <cell r="A188" t="str">
            <v>LS20-OR</v>
          </cell>
          <cell r="B188" t="str">
            <v>TORBA FITNESOWA CAPRI WIĘKSZA, POMARAŃCZOWA</v>
          </cell>
          <cell r="C188" t="str">
            <v>orange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A189" t="str">
            <v>LS20-PR</v>
          </cell>
          <cell r="B189" t="str">
            <v>TORBA FITNESOWA CAPRI, WIĘKSZA, PURPUROWA</v>
          </cell>
          <cell r="C189" t="str">
            <v>purple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A190" t="str">
            <v>LS20-RE</v>
          </cell>
          <cell r="B190" t="str">
            <v>TORBA FITNESOWA CAPRI WIĘKSZA, CZERWONA</v>
          </cell>
          <cell r="C190" t="str">
            <v>red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A191" t="str">
            <v>LS20-RO</v>
          </cell>
          <cell r="B191" t="str">
            <v>TORBA FITNESOWA CAPRI WIĘKSZA, RÓŻOWA</v>
          </cell>
          <cell r="C191" t="str">
            <v>pink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A192" t="str">
            <v>LS21-BU</v>
          </cell>
          <cell r="B192" t="str">
            <v>TORBA FITNESSOWA Z KOLEKCJI CAPRI</v>
          </cell>
          <cell r="C192" t="str">
            <v>blue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3">
          <cell r="A193" t="str">
            <v>LS21-OR</v>
          </cell>
          <cell r="B193" t="str">
            <v>TORBA FITNESSOWA Z KOLEKCJI CAPRI</v>
          </cell>
          <cell r="C193" t="str">
            <v>orange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</row>
        <row r="194">
          <cell r="A194" t="str">
            <v>LS21-PR</v>
          </cell>
          <cell r="B194" t="str">
            <v>TORBA FITNESSOWA Z KOLEKCJI CAPRI</v>
          </cell>
          <cell r="C194" t="str">
            <v>purple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>LS21-RE</v>
          </cell>
          <cell r="B195" t="str">
            <v>TORBA FITNESSOWA Z KOLEKCJI CAPRI</v>
          </cell>
          <cell r="C195" t="str">
            <v>red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</row>
        <row r="196">
          <cell r="A196" t="str">
            <v>LS21-RO</v>
          </cell>
          <cell r="B196" t="str">
            <v>TORBA FITNESSOWA Z KOLEKCJI CAPRI</v>
          </cell>
          <cell r="C196" t="str">
            <v>pink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</row>
        <row r="197">
          <cell r="A197" t="str">
            <v>KPN10-KB</v>
          </cell>
          <cell r="B197" t="str">
            <v>PLECAK DZIECIĘCY KIDS</v>
          </cell>
          <cell r="C197" t="str">
            <v>royal blue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A198" t="str">
            <v>KPN10-RE</v>
          </cell>
          <cell r="B198" t="str">
            <v>PLECAK DZIECIĘCY KIDS</v>
          </cell>
          <cell r="C198" t="str">
            <v>red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A199" t="str">
            <v>LP120-BL</v>
          </cell>
          <cell r="B199" t="str">
            <v>Plecak ze stelażem z blaszką z logo, czarny</v>
          </cell>
          <cell r="C199" t="str">
            <v>czarny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A200" t="str">
            <v>LP130-BL</v>
          </cell>
          <cell r="B200" t="str">
            <v>PLECAK NA LAPTOP Atlanta</v>
          </cell>
          <cell r="C200" t="str">
            <v>czarny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</row>
        <row r="201">
          <cell r="A201" t="str">
            <v>LP130-BU</v>
          </cell>
          <cell r="B201" t="str">
            <v>PLECAK NA LAPTOP Atlanta</v>
          </cell>
          <cell r="C201" t="str">
            <v>czarny/niebieski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A202" t="str">
            <v>LP130-RE</v>
          </cell>
          <cell r="B202" t="str">
            <v>PLECAK NA LAPTOP Atlanta</v>
          </cell>
          <cell r="C202" t="str">
            <v>czarny/czerwony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A203" t="str">
            <v>LP140-BL</v>
          </cell>
          <cell r="B203" t="str">
            <v>PLECAK NA LAPTOP ATLANTA</v>
          </cell>
          <cell r="C203" t="str">
            <v>czarny</v>
          </cell>
          <cell r="D203">
            <v>1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A204" t="str">
            <v>LP150-NB</v>
          </cell>
          <cell r="B204" t="str">
            <v>PLECAK SPORTOWY ALASKA</v>
          </cell>
          <cell r="C204" t="str">
            <v>granatowy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</row>
        <row r="205">
          <cell r="A205" t="str">
            <v>LP150-RE</v>
          </cell>
          <cell r="B205" t="str">
            <v>PLECAK SPORTOWY ALASKA</v>
          </cell>
          <cell r="C205" t="str">
            <v>czerwony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A206" t="str">
            <v>LP151-RE</v>
          </cell>
          <cell r="B206" t="str">
            <v>Plecak</v>
          </cell>
          <cell r="C206" t="str">
            <v>czerwony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</row>
        <row r="207">
          <cell r="A207" t="str">
            <v>LP160-BL</v>
          </cell>
          <cell r="B207" t="str">
            <v>ELEGANCKI PLECAK BIZNESOWY Z MIEJSCEM NA LAPTOP Z KOLEKCJI CHICAGO</v>
          </cell>
          <cell r="C207" t="str">
            <v>black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A208" t="str">
            <v>LP170-BU</v>
          </cell>
          <cell r="B208" t="str">
            <v>PLECAK RIMINI</v>
          </cell>
          <cell r="C208" t="str">
            <v>black/blue</v>
          </cell>
          <cell r="D208">
            <v>1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A209" t="str">
            <v>LP170-GR</v>
          </cell>
          <cell r="B209" t="str">
            <v>PLECAK RIMINI</v>
          </cell>
          <cell r="C209" t="str">
            <v>black/green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</row>
        <row r="210">
          <cell r="A210" t="str">
            <v>LP170-OR</v>
          </cell>
          <cell r="B210" t="str">
            <v>PLECAK RIMINI</v>
          </cell>
          <cell r="C210" t="str">
            <v>black/orange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</row>
        <row r="211">
          <cell r="A211" t="str">
            <v>LP170-PR</v>
          </cell>
          <cell r="B211" t="str">
            <v>PLECAK RIMINI</v>
          </cell>
          <cell r="C211" t="str">
            <v>black/purple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</row>
        <row r="212">
          <cell r="A212" t="str">
            <v>LP170-RE</v>
          </cell>
          <cell r="B212" t="str">
            <v>PLECAK RIMINI</v>
          </cell>
          <cell r="C212" t="str">
            <v>black/red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A213" t="str">
            <v>LP170-RO</v>
          </cell>
          <cell r="B213" t="str">
            <v>PLECAK RIMINI</v>
          </cell>
          <cell r="C213" t="str">
            <v>black/pink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LP170-YL</v>
          </cell>
          <cell r="B214" t="str">
            <v>PLECAK RIMINI</v>
          </cell>
          <cell r="C214" t="str">
            <v>black/yellow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A215" t="str">
            <v>LP180-BL</v>
          </cell>
          <cell r="B215" t="str">
            <v>ELEGANCKI PLECAK BIZNESOWY Z MIEJSCEM NA LAPTOP Z KOLEKCJI CONRAD</v>
          </cell>
          <cell r="C215" t="str">
            <v>black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</row>
        <row r="216">
          <cell r="A216" t="str">
            <v>LP41-BL</v>
          </cell>
          <cell r="B216" t="str">
            <v>PLECAK CITY S, MAŁY, Z LOGO</v>
          </cell>
          <cell r="C216" t="str">
            <v>black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</row>
        <row r="217">
          <cell r="A217" t="str">
            <v>LP50-BL</v>
          </cell>
          <cell r="B217" t="str">
            <v>PLECAK NA LAPTOP 15" BERGEN</v>
          </cell>
          <cell r="C217" t="str">
            <v>black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</row>
        <row r="218">
          <cell r="A218" t="str">
            <v>LP60-BL</v>
          </cell>
          <cell r="B218" t="str">
            <v>PLECAK NA LAPTOP NICOLE 15"</v>
          </cell>
          <cell r="C218" t="str">
            <v>czarny</v>
          </cell>
          <cell r="D218">
            <v>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A219" t="str">
            <v>LP61-BL</v>
          </cell>
          <cell r="B219" t="str">
            <v>PLECAK NA LAPTOP NICOLE 15"</v>
          </cell>
          <cell r="C219" t="str">
            <v>czarny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A220" t="str">
            <v>LP70-BL</v>
          </cell>
          <cell r="B220" t="str">
            <v>ELEGANCKI PLECAK BIZNESOWY Z MIEJSCEM NA LAPTOP Z KOLEKCJI ZURICH</v>
          </cell>
          <cell r="C220" t="str">
            <v>black</v>
          </cell>
          <cell r="D220">
            <v>1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A221" t="str">
            <v>LP71-BL</v>
          </cell>
          <cell r="B221" t="str">
            <v>PLECAK NA NETBOOK ZURICH</v>
          </cell>
          <cell r="C221" t="str">
            <v>czarny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2">
          <cell r="A222" t="str">
            <v>LP80-BL</v>
          </cell>
          <cell r="B222" t="str">
            <v>PLECAK NA LAPTOP RANGER</v>
          </cell>
          <cell r="C222" t="str">
            <v>black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</row>
        <row r="223">
          <cell r="A223" t="str">
            <v>LPM180-BL</v>
          </cell>
          <cell r="B223" t="str">
            <v>PLECAK NA LAPTOP CONRAD, Z LOGO MERCEDES</v>
          </cell>
          <cell r="C223" t="str">
            <v>black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</row>
        <row r="224">
          <cell r="A224" t="str">
            <v>LPN120-BL</v>
          </cell>
          <cell r="B224" t="str">
            <v>Plecak ze stelażem z blaszką  bez logo, czarny</v>
          </cell>
          <cell r="C224" t="str">
            <v>czarny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A225" t="str">
            <v>LPN170-BU</v>
          </cell>
          <cell r="B225" t="str">
            <v>PLECAK RIMINI, BEZ BLASZKI</v>
          </cell>
          <cell r="C225" t="str">
            <v>black/blue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A226" t="str">
            <v>LPN170-GR</v>
          </cell>
          <cell r="B226" t="str">
            <v>PLECAK RIMINI, BEZ BLASZKI</v>
          </cell>
          <cell r="C226" t="str">
            <v>black/green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 t="str">
            <v>LPN170-OR</v>
          </cell>
          <cell r="B227" t="str">
            <v>PLECAK RIMINI, BEZ BLASZKI</v>
          </cell>
          <cell r="C227" t="str">
            <v>black/orange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A228" t="str">
            <v>LPN170-PR</v>
          </cell>
          <cell r="B228" t="str">
            <v>PLECAK RIMINI, BEZ BLASZKI</v>
          </cell>
          <cell r="C228" t="str">
            <v>black/purple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A229" t="str">
            <v>LPN170-RE</v>
          </cell>
          <cell r="B229" t="str">
            <v>PLECAK RIMINI, BEZ BLASZKI</v>
          </cell>
          <cell r="C229" t="str">
            <v>black/red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A230" t="str">
            <v>LPN170-RO</v>
          </cell>
          <cell r="B230" t="str">
            <v>PLECAK RIMINI, BEZ BLASZKI</v>
          </cell>
          <cell r="C230" t="str">
            <v>black/pink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A231" t="str">
            <v>LPN170-YL</v>
          </cell>
          <cell r="B231" t="str">
            <v>PLECAK RIMINI, BEZ BLASZKI</v>
          </cell>
          <cell r="C231" t="str">
            <v>black/yellow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A232" t="str">
            <v>LPN180-BL</v>
          </cell>
          <cell r="B232" t="str">
            <v>ELEGANCKI PLECAK BIZNESOWY Z MIEJSCEM NA LAPTOP Z KOLEKCJI CONRAD</v>
          </cell>
          <cell r="C232" t="str">
            <v>black</v>
          </cell>
          <cell r="D232">
            <v>2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A233" t="str">
            <v>LPN40-BL</v>
          </cell>
          <cell r="B233" t="str">
            <v>PLECAK CITY L, BEZ LOGO</v>
          </cell>
          <cell r="C233" t="str">
            <v>black</v>
          </cell>
          <cell r="D233">
            <v>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A234" t="str">
            <v>LPN41-BL</v>
          </cell>
          <cell r="B234" t="str">
            <v>PLECAK CITY S, MAŁY, BEZ LOGO</v>
          </cell>
          <cell r="C234" t="str">
            <v>black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5">
          <cell r="A235" t="str">
            <v>LPN50-BL</v>
          </cell>
          <cell r="B235" t="str">
            <v>PLECAK NA LAPTOP 15" BERGEN, BEZ LOGO</v>
          </cell>
          <cell r="C235" t="str">
            <v>black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</row>
        <row r="236">
          <cell r="A236" t="str">
            <v>LPN70-BL</v>
          </cell>
          <cell r="B236" t="str">
            <v>ELEGANCKI PLECAK BIZNESOWY Z MIEJSCEM NA LAPTOP Z KOLEKCJI ZURICH</v>
          </cell>
          <cell r="C236" t="str">
            <v>black</v>
          </cell>
          <cell r="D236">
            <v>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</row>
        <row r="237">
          <cell r="A237" t="str">
            <v>KW10-MX</v>
          </cell>
          <cell r="B237" t="str">
            <v>WÓZEK KIDS</v>
          </cell>
          <cell r="C237" t="str">
            <v>blue with red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 t="str">
            <v>TT30</v>
          </cell>
          <cell r="B238" t="str">
            <v>TECZKA A4 BOSTON</v>
          </cell>
          <cell r="C238" t="str">
            <v>czarny</v>
          </cell>
          <cell r="D238">
            <v>27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</row>
        <row r="239">
          <cell r="A239" t="str">
            <v>TT30F</v>
          </cell>
          <cell r="B239" t="str">
            <v>Teczka A4  BOSTON kategori B</v>
          </cell>
          <cell r="C239" t="str">
            <v>czarny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 t="str">
            <v>FC10</v>
          </cell>
          <cell r="B240" t="str">
            <v>APASZKA CARMEN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A241" t="str">
            <v>GH01-BL</v>
          </cell>
          <cell r="B241" t="str">
            <v>Dziurkacz biurowy MILANO, czarny</v>
          </cell>
          <cell r="C241" t="str">
            <v>black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A242" t="str">
            <v>GH02-BU</v>
          </cell>
          <cell r="B242" t="str">
            <v>Dziurkacz COLORISSIMO, niebieski</v>
          </cell>
          <cell r="C242" t="str">
            <v>blue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GH02-GR</v>
          </cell>
          <cell r="B243" t="str">
            <v>Dziurkacz COLORISSIMO, zielony</v>
          </cell>
          <cell r="C243" t="str">
            <v>green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 t="str">
            <v>GH02-OR</v>
          </cell>
          <cell r="B244" t="str">
            <v>Dziurkacz COLORISSIMO, pomarańczowy</v>
          </cell>
          <cell r="C244" t="str">
            <v>orange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</row>
        <row r="245">
          <cell r="A245" t="str">
            <v>GH02-PR</v>
          </cell>
          <cell r="B245" t="str">
            <v>Dziurkacz COLORISSIMO, fioletowy</v>
          </cell>
          <cell r="C245" t="str">
            <v>purple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A246" t="str">
            <v>GH02-RE</v>
          </cell>
          <cell r="B246" t="str">
            <v>Dziurkacz COLORISSIMO, czerwony</v>
          </cell>
          <cell r="C246" t="str">
            <v>red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A247" t="str">
            <v>GH02-RO</v>
          </cell>
          <cell r="B247" t="str">
            <v>Dziurkacz COLORISSIMO, różowy</v>
          </cell>
          <cell r="C247" t="str">
            <v>pink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</row>
        <row r="248">
          <cell r="A248" t="str">
            <v>GH02-YL</v>
          </cell>
          <cell r="B248" t="str">
            <v>Dziurkacz COLORISSIMO, żółty</v>
          </cell>
          <cell r="C248" t="str">
            <v>yellow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A249" t="str">
            <v>OD111-BL</v>
          </cell>
          <cell r="B249" t="str">
            <v>ETUI NA DWA DŁUGOPISY CARMEN</v>
          </cell>
          <cell r="C249" t="str">
            <v>black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A250" t="str">
            <v>OD111-PR</v>
          </cell>
          <cell r="B250" t="str">
            <v>ETUI NA DWA DŁUGOPISY CARMEN</v>
          </cell>
          <cell r="C250" t="str">
            <v>purple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A251" t="str">
            <v>OD111-RE</v>
          </cell>
          <cell r="B251" t="str">
            <v>ETUI NA DWA DŁUGOPISY CARMEN</v>
          </cell>
          <cell r="C251" t="str">
            <v>red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252">
          <cell r="A252" t="str">
            <v>OD20</v>
          </cell>
          <cell r="B252" t="str">
            <v>ETUI NA DŁUGOPIS BERGAMO</v>
          </cell>
          <cell r="C252" t="str">
            <v>black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</row>
        <row r="253">
          <cell r="A253" t="str">
            <v>OD200-BU</v>
          </cell>
          <cell r="B253" t="str">
            <v>ETUI NA DŁUGOPIS FIORI COLORI</v>
          </cell>
          <cell r="C253" t="str">
            <v>blue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A254" t="str">
            <v>OD200-OR</v>
          </cell>
          <cell r="B254" t="str">
            <v>ETUI NA DŁUGOPIS FIORI COLORI</v>
          </cell>
          <cell r="C254" t="str">
            <v>orange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</row>
        <row r="255">
          <cell r="A255" t="str">
            <v>OD200-RE</v>
          </cell>
          <cell r="B255" t="str">
            <v>ETUI NA DŁUGOPIS FIORI COLORI</v>
          </cell>
          <cell r="C255" t="str">
            <v>red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  <row r="256">
          <cell r="A256" t="str">
            <v>OD200-RO</v>
          </cell>
          <cell r="B256" t="str">
            <v>ETUI NA DŁUGOPIS FIORI COLORI</v>
          </cell>
          <cell r="C256" t="str">
            <v>pink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</row>
        <row r="257">
          <cell r="A257" t="str">
            <v>OD200-YL</v>
          </cell>
          <cell r="B257" t="str">
            <v>ETUI NA DŁUGOPIS FIORI COLORI</v>
          </cell>
          <cell r="C257" t="str">
            <v>yellow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</row>
        <row r="258">
          <cell r="A258" t="str">
            <v>OD211-BL</v>
          </cell>
          <cell r="B258" t="str">
            <v>ETUI NA DŁUGOPIS CARMEN</v>
          </cell>
          <cell r="C258" t="str">
            <v>black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A259" t="str">
            <v>OD211-DG</v>
          </cell>
          <cell r="B259" t="str">
            <v>ETUI NA DŁUGOPIS CARMEN</v>
          </cell>
          <cell r="C259" t="str">
            <v>dark green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A260" t="str">
            <v>OD211-NV</v>
          </cell>
          <cell r="B260" t="str">
            <v>ETUI NA DŁUGOPIS CARMEN</v>
          </cell>
          <cell r="C260" t="str">
            <v>navy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</row>
        <row r="261">
          <cell r="A261" t="str">
            <v>OD211-RE</v>
          </cell>
          <cell r="B261" t="str">
            <v>ETUI NA DŁUGOPIS CARMEN</v>
          </cell>
          <cell r="C261" t="str">
            <v>red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A262" t="str">
            <v>OD211-VL</v>
          </cell>
          <cell r="B262" t="str">
            <v>ETUI NA DŁUGOPIS CARMEN</v>
          </cell>
          <cell r="C262" t="str">
            <v>violet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</row>
        <row r="263">
          <cell r="A263" t="str">
            <v>OD221-BL</v>
          </cell>
          <cell r="B263" t="str">
            <v>ETUI NA 1 DŁUGOPIS EXECUTIVE</v>
          </cell>
          <cell r="C263" t="str">
            <v>black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</row>
        <row r="264">
          <cell r="A264" t="str">
            <v>OD321-BL</v>
          </cell>
          <cell r="B264" t="str">
            <v>PIÓRNIK NA SUWAK EXECUTIVE</v>
          </cell>
          <cell r="C264" t="str">
            <v>black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5">
          <cell r="A265" t="str">
            <v>OD40</v>
          </cell>
          <cell r="B265" t="str">
            <v>DUŻY PIÓRNIK CROCO</v>
          </cell>
          <cell r="C265" t="str">
            <v>black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</row>
        <row r="266">
          <cell r="A266" t="str">
            <v>OD410-RE</v>
          </cell>
          <cell r="B266" t="str">
            <v>PIÓRNIK CARMEN BEZ WORECZKA</v>
          </cell>
          <cell r="C266" t="str">
            <v>czerwony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67">
          <cell r="A267" t="str">
            <v>OD411-BL</v>
          </cell>
          <cell r="B267" t="str">
            <v>PRZYBORNIK NA ARTYKUŁY PIŚMIENNICZE CARMEN</v>
          </cell>
          <cell r="C267" t="str">
            <v>black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</row>
        <row r="268">
          <cell r="A268" t="str">
            <v>OD411-RE</v>
          </cell>
          <cell r="B268" t="str">
            <v>PRZYBORNIK NA ARTYKUŁY PIŚMIENNICZE CARMEN</v>
          </cell>
          <cell r="C268" t="str">
            <v>red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</row>
        <row r="269">
          <cell r="A269" t="str">
            <v>SD50-GL11</v>
          </cell>
          <cell r="B269" t="str">
            <v>Etui na 2 długopisy LonGerre z blaszką zakrzywioną bez logo kolor czarn</v>
          </cell>
          <cell r="C269" t="str">
            <v>czarny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A270" t="str">
            <v>GT01-BL</v>
          </cell>
          <cell r="B270" t="str">
            <v>Podajnik na taśmę, czarny</v>
          </cell>
          <cell r="C270" t="str">
            <v>black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A271" t="str">
            <v>GC01-BL</v>
          </cell>
          <cell r="B271" t="str">
            <v>Pojemnik na spinacze MILANO, czarny</v>
          </cell>
          <cell r="C271" t="str">
            <v>black</v>
          </cell>
          <cell r="D271">
            <v>4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A272" t="str">
            <v>GC01-BU</v>
          </cell>
          <cell r="B272" t="str">
            <v>Pojemnik na spinacze COLORISSIMO, niebieski</v>
          </cell>
          <cell r="C272" t="str">
            <v>blue</v>
          </cell>
          <cell r="D272">
            <v>1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A273" t="str">
            <v>GC01-GR</v>
          </cell>
          <cell r="B273" t="str">
            <v>Pojemnik na spinacze COLORISSIMO, zielony</v>
          </cell>
          <cell r="C273" t="str">
            <v>green</v>
          </cell>
          <cell r="D273">
            <v>1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</row>
        <row r="274">
          <cell r="A274" t="str">
            <v>GC01-OR</v>
          </cell>
          <cell r="B274" t="str">
            <v>Pojemnik na spinacze COLORISSIMO, pomarańczowy</v>
          </cell>
          <cell r="C274" t="str">
            <v>orange</v>
          </cell>
          <cell r="D274">
            <v>4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A275" t="str">
            <v>GC01-PR</v>
          </cell>
          <cell r="B275" t="str">
            <v>Pojemnik na spinacze COLORISSIMO, fioletowy</v>
          </cell>
          <cell r="C275" t="str">
            <v>purple</v>
          </cell>
          <cell r="D275">
            <v>4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</row>
        <row r="276">
          <cell r="A276" t="str">
            <v>GC01-RE</v>
          </cell>
          <cell r="B276" t="str">
            <v>Pojemnik na spinacze COLORISSIMO, czerwony</v>
          </cell>
          <cell r="C276" t="str">
            <v>red</v>
          </cell>
          <cell r="D276">
            <v>2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</row>
        <row r="277">
          <cell r="A277" t="str">
            <v>GC01-RO</v>
          </cell>
          <cell r="B277" t="str">
            <v>Pojemnik na spinacze COLORISSIMO, różowy</v>
          </cell>
          <cell r="C277" t="str">
            <v>pink</v>
          </cell>
          <cell r="D277">
            <v>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A278" t="str">
            <v>GC01-TU</v>
          </cell>
          <cell r="B278" t="str">
            <v>Pojemnik na spinacze COLORISSIMO, turkusowy</v>
          </cell>
          <cell r="C278" t="str">
            <v>turquoise/turkus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79">
          <cell r="A279" t="str">
            <v>GC01-YL</v>
          </cell>
          <cell r="B279" t="str">
            <v>Pojemnik na spinacze COLORISSIMO, żółty</v>
          </cell>
          <cell r="C279" t="str">
            <v>yellow</v>
          </cell>
          <cell r="D279">
            <v>4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</row>
        <row r="280">
          <cell r="A280" t="str">
            <v>GR01-BL</v>
          </cell>
          <cell r="B280" t="str">
            <v>Rozszywacz MILANO, czarny</v>
          </cell>
          <cell r="C280" t="str">
            <v>black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</row>
        <row r="281">
          <cell r="A281" t="str">
            <v>GR01-BU</v>
          </cell>
          <cell r="B281" t="str">
            <v>Rozszywacz COLORISSIMO, niebieski</v>
          </cell>
          <cell r="C281" t="str">
            <v>blue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</row>
        <row r="282">
          <cell r="A282" t="str">
            <v>GR01-GR</v>
          </cell>
          <cell r="B282" t="str">
            <v>Rozszywacz COLORISSIMO, zielony</v>
          </cell>
          <cell r="C282" t="str">
            <v>green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</row>
        <row r="283">
          <cell r="A283" t="str">
            <v>GR01-OR</v>
          </cell>
          <cell r="B283" t="str">
            <v>Rozszywacz COLORISSIMO, pomarańczowy</v>
          </cell>
          <cell r="C283" t="str">
            <v>orange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A284" t="str">
            <v>GR01-PR</v>
          </cell>
          <cell r="B284" t="str">
            <v>Rozszywacz COLORISSIMO, fioletowy</v>
          </cell>
          <cell r="C284" t="str">
            <v>purple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5">
          <cell r="A285" t="str">
            <v>GR01-RE</v>
          </cell>
          <cell r="B285" t="str">
            <v>Rozszywacz COLORISSIMO, czerwony</v>
          </cell>
          <cell r="C285" t="str">
            <v>red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</row>
        <row r="286">
          <cell r="A286" t="str">
            <v>GR01-RO</v>
          </cell>
          <cell r="B286" t="str">
            <v>Rozszywacz COLORISSIMO, różowy</v>
          </cell>
          <cell r="C286" t="str">
            <v>pink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</row>
        <row r="287">
          <cell r="A287" t="str">
            <v>GR01-YL</v>
          </cell>
          <cell r="B287" t="str">
            <v>Rozszywacz COLORISSIMO, żółty</v>
          </cell>
          <cell r="C287" t="str">
            <v>yellow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A288" t="str">
            <v>GS01-BL</v>
          </cell>
          <cell r="B288" t="str">
            <v>Zszywacz mały Milano, czarny</v>
          </cell>
          <cell r="C288" t="str">
            <v>black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A289" t="str">
            <v>GS01-BU</v>
          </cell>
          <cell r="B289" t="str">
            <v>Zszywacz mały Colorissimo, niebieski</v>
          </cell>
          <cell r="C289" t="str">
            <v>blue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A290" t="str">
            <v>GS01-GR</v>
          </cell>
          <cell r="B290" t="str">
            <v>Zszywacz mały Colorissimo, zielony</v>
          </cell>
          <cell r="C290" t="str">
            <v>green</v>
          </cell>
          <cell r="D290">
            <v>4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A291" t="str">
            <v>GS01-OR</v>
          </cell>
          <cell r="B291" t="str">
            <v>Zszywacz mały Colorissimo, pomarańczowy</v>
          </cell>
          <cell r="C291" t="str">
            <v>orange</v>
          </cell>
          <cell r="D291">
            <v>2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A292" t="str">
            <v>GS01-PR</v>
          </cell>
          <cell r="B292" t="str">
            <v>Zszywacz mały Colorissimo, fioletowy</v>
          </cell>
          <cell r="C292" t="str">
            <v>purple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GS01-RE</v>
          </cell>
          <cell r="B293" t="str">
            <v>Zszywacz mały Colorissimo, czerwony</v>
          </cell>
          <cell r="C293" t="str">
            <v>red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GS01-RO</v>
          </cell>
          <cell r="B294" t="str">
            <v>Zszywacz mały Colorissimo, różowy</v>
          </cell>
          <cell r="C294" t="str">
            <v>pink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GS01-YL</v>
          </cell>
          <cell r="B295" t="str">
            <v>Zszywacz mały Colorissimo, żółty</v>
          </cell>
          <cell r="C295" t="str">
            <v>yellow</v>
          </cell>
          <cell r="D295">
            <v>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A296" t="str">
            <v>GS02-BU</v>
          </cell>
          <cell r="B296" t="str">
            <v>Zszywacz duży Colorissimo, niebieski</v>
          </cell>
          <cell r="C296" t="str">
            <v>blue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297">
          <cell r="A297" t="str">
            <v>GS02-GR</v>
          </cell>
          <cell r="B297" t="str">
            <v>Zszywacz duży Colorissimo, zielony</v>
          </cell>
          <cell r="C297" t="str">
            <v>green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</row>
        <row r="298">
          <cell r="A298" t="str">
            <v>GS02-OR</v>
          </cell>
          <cell r="B298" t="str">
            <v>Zszywacz duży Colorissimo, pomarańczowy</v>
          </cell>
          <cell r="C298" t="str">
            <v>orange</v>
          </cell>
          <cell r="D298">
            <v>4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</row>
        <row r="299">
          <cell r="A299" t="str">
            <v>GS02-PR</v>
          </cell>
          <cell r="B299" t="str">
            <v>Zszywacz duży Colorissimo, purpurowy</v>
          </cell>
          <cell r="C299" t="str">
            <v>purple</v>
          </cell>
          <cell r="D299">
            <v>2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</row>
        <row r="300">
          <cell r="A300" t="str">
            <v>GS02-RE</v>
          </cell>
          <cell r="B300" t="str">
            <v>Zszywacz duży Colorissimo, czerwony</v>
          </cell>
          <cell r="C300" t="str">
            <v>red</v>
          </cell>
          <cell r="D300">
            <v>1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</row>
        <row r="301">
          <cell r="A301" t="str">
            <v>GS02-RO</v>
          </cell>
          <cell r="B301" t="str">
            <v>Zszywacz duży Colorissimo, różowy</v>
          </cell>
          <cell r="C301" t="str">
            <v>pink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A302" t="str">
            <v>GS02-YL</v>
          </cell>
          <cell r="B302" t="str">
            <v>Zszywacz duży Colorissimo, żółty</v>
          </cell>
          <cell r="C302" t="str">
            <v>yellow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3">
          <cell r="A303" t="str">
            <v>IH100-BL</v>
          </cell>
          <cell r="B303" t="str">
            <v>ETUI NA SMARTFON Z KOLEKCJI CAPRI</v>
          </cell>
          <cell r="C303" t="str">
            <v>black</v>
          </cell>
          <cell r="D303">
            <v>1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A304" t="str">
            <v>IH100-BU</v>
          </cell>
          <cell r="B304" t="str">
            <v>ETUI NA SMARTFON Z KOLEKCJI CAPRI</v>
          </cell>
          <cell r="C304" t="str">
            <v>blue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A305" t="str">
            <v>IH100-FX</v>
          </cell>
          <cell r="B305" t="str">
            <v>ETUI NA SMARTFON Z KOLEKCJI CAPRI</v>
          </cell>
          <cell r="C305" t="str">
            <v>fuxia</v>
          </cell>
          <cell r="D305">
            <v>2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A306" t="str">
            <v>IH100-GR</v>
          </cell>
          <cell r="B306" t="str">
            <v>ETUI NA SMARTFON Z KOLEKCJI CAPRI</v>
          </cell>
          <cell r="C306" t="str">
            <v>green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07">
          <cell r="A307" t="str">
            <v>IH100-OR</v>
          </cell>
          <cell r="B307" t="str">
            <v>ETUI NA SMARTFON Z KOLEKCJI CAPRI</v>
          </cell>
          <cell r="C307" t="str">
            <v>orange</v>
          </cell>
          <cell r="D307">
            <v>1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</row>
        <row r="308">
          <cell r="A308" t="str">
            <v>IH100-PR</v>
          </cell>
          <cell r="B308" t="str">
            <v>ETUI NA SMARTFON Z KOLEKCJI CAPRI</v>
          </cell>
          <cell r="C308" t="str">
            <v>purple</v>
          </cell>
          <cell r="D308">
            <v>1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09">
          <cell r="A309" t="str">
            <v>IH100-RE</v>
          </cell>
          <cell r="B309" t="str">
            <v>ETUI NA SMARTFON Z KOLEKCJI CAPRI</v>
          </cell>
          <cell r="C309" t="str">
            <v>red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</row>
        <row r="310">
          <cell r="A310" t="str">
            <v>IH100-TU</v>
          </cell>
          <cell r="B310" t="str">
            <v>ETUI NA SMARTFON Z KOLEKCJI CAPRI</v>
          </cell>
          <cell r="C310" t="str">
            <v>turquoise/turkus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IH100-YL</v>
          </cell>
          <cell r="B311" t="str">
            <v>ETUI NA SMARTFON Z KOLEKCJI CAPRI</v>
          </cell>
          <cell r="C311" t="str">
            <v>yellow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IH110-BL</v>
          </cell>
          <cell r="B312" t="str">
            <v>Etui na smartfona SAMSUNG Galaxy S III, czarne</v>
          </cell>
          <cell r="C312" t="str">
            <v>black</v>
          </cell>
          <cell r="D312">
            <v>2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IH110-BU</v>
          </cell>
          <cell r="B313" t="str">
            <v>Etui na smartfona SAMSUNG Galaxy S III, niebieskie</v>
          </cell>
          <cell r="C313" t="str">
            <v>blue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4">
          <cell r="A314" t="str">
            <v>IH110-RE</v>
          </cell>
          <cell r="B314" t="str">
            <v>Etui na smartfona SAMSUNG Galaxy S III, czerwone</v>
          </cell>
          <cell r="C314" t="str">
            <v>red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</row>
        <row r="315">
          <cell r="A315" t="str">
            <v>IH200-BL</v>
          </cell>
          <cell r="B315" t="str">
            <v>Etui na smartfona, czarne Z BLASZKĄ, BEZ ZAMKNIĘCIA, GÓRA PÓŁOKRĄGŁA</v>
          </cell>
          <cell r="C315" t="str">
            <v>black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</row>
        <row r="316">
          <cell r="A316" t="str">
            <v>IH201-BL</v>
          </cell>
          <cell r="B316" t="str">
            <v>Etui na smartfona, czarne</v>
          </cell>
          <cell r="C316" t="str">
            <v>black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17">
          <cell r="A317" t="str">
            <v>IH210-BL</v>
          </cell>
          <cell r="B317" t="str">
            <v>Etui na smartfona SAMSUNG Galaxy S III Z BLASZKĄ,BEZ ZAMKNIĘCIA,GÓRA PÓŁOKRĄGŁA DUŻE</v>
          </cell>
          <cell r="C317" t="str">
            <v>black</v>
          </cell>
          <cell r="D317">
            <v>1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</row>
        <row r="318">
          <cell r="A318" t="str">
            <v>IH211-BL</v>
          </cell>
          <cell r="B318" t="str">
            <v>ETUI NA SMARTFON Z KOLEKCJI CAPRI</v>
          </cell>
          <cell r="C318" t="str">
            <v>black</v>
          </cell>
          <cell r="D318">
            <v>19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</row>
        <row r="319">
          <cell r="A319" t="str">
            <v>FS10</v>
          </cell>
          <cell r="B319" t="str">
            <v>SMYCZ CARMEN</v>
          </cell>
          <cell r="C319" t="str">
            <v>black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A320" t="str">
            <v>FS10BU</v>
          </cell>
          <cell r="B320" t="str">
            <v>Smycz do telefony komórkowego</v>
          </cell>
          <cell r="C320" t="str">
            <v>blue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</row>
        <row r="321">
          <cell r="A321" t="str">
            <v>FS10RE</v>
          </cell>
          <cell r="B321" t="str">
            <v>Smycz do telefony komórkowego</v>
          </cell>
          <cell r="C321" t="str">
            <v>red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FS10RO</v>
          </cell>
          <cell r="B322" t="str">
            <v>Smycz do telefony komórkowego</v>
          </cell>
          <cell r="C322" t="str">
            <v>pink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3">
          <cell r="A323" t="str">
            <v>FS10VL</v>
          </cell>
          <cell r="B323" t="str">
            <v>Smycz do telefony komórkowego</v>
          </cell>
          <cell r="C323" t="str">
            <v>violet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</row>
        <row r="324">
          <cell r="A324" t="str">
            <v>FS20</v>
          </cell>
          <cell r="B324" t="str">
            <v>SMYCZ CARMEN</v>
          </cell>
          <cell r="C324" t="str">
            <v>black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5">
          <cell r="A325" t="str">
            <v>FS30</v>
          </cell>
          <cell r="B325" t="str">
            <v>SMYCZ DO KOMÓRKI BOSTON</v>
          </cell>
          <cell r="C325" t="str">
            <v>standard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</row>
        <row r="326">
          <cell r="A326" t="str">
            <v>TI100-BL</v>
          </cell>
          <cell r="B326" t="str">
            <v>ETUI NA IPAD CARMEN Z BŁYSZCZĄCEGO CROCO</v>
          </cell>
          <cell r="C326" t="str">
            <v>black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A327" t="str">
            <v>TI100-RE</v>
          </cell>
          <cell r="B327" t="str">
            <v>ETUI NA IPAD CARMEN Z BŁYSZCZĄCEGO CROCO</v>
          </cell>
          <cell r="C327" t="str">
            <v>red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28">
          <cell r="A328" t="str">
            <v>TI170-BL</v>
          </cell>
          <cell r="B328" t="str">
            <v>ORGANIZER NA SPOTKANIA Z MIEJSCEM NA TABLET Z KOLEKCJI CONRAD</v>
          </cell>
          <cell r="C328" t="str">
            <v>black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TI170-RE</v>
          </cell>
          <cell r="B329" t="str">
            <v>ORGANIZER NA SPOTKANIA Z MIEJSCEM NA TABLET Z KOLEKCJI CONRAD</v>
          </cell>
          <cell r="C329" t="str">
            <v>red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</row>
        <row r="330">
          <cell r="A330" t="str">
            <v>TB100-BL</v>
          </cell>
          <cell r="B330" t="str">
            <v>ETUI NA L4 Z NYLONU, CZARNE Z BLASZKĄ</v>
          </cell>
          <cell r="C330" t="str">
            <v>czarny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A331" t="str">
            <v>TB101-BL</v>
          </cell>
          <cell r="B331" t="str">
            <v>Etui na L4 Le Mans BEZ BLASZKI</v>
          </cell>
          <cell r="C331" t="str">
            <v>black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2">
          <cell r="A332" t="str">
            <v>TB110-BL</v>
          </cell>
          <cell r="B332" t="str">
            <v>ETUI NA L4 Z BŁYSZCZĄCEGO MATERIAŁU CROCO</v>
          </cell>
          <cell r="C332" t="str">
            <v>black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</row>
        <row r="333">
          <cell r="A333" t="str">
            <v>TB110-RE</v>
          </cell>
          <cell r="B333" t="str">
            <v>ETUI NA L4 Z BŁYSZCZĄCEGO MATERIAŁU CROCO</v>
          </cell>
          <cell r="C333" t="str">
            <v>red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</row>
        <row r="334">
          <cell r="A334" t="str">
            <v>OK100-BL</v>
          </cell>
          <cell r="B334" t="str">
            <v>KALKULATOR</v>
          </cell>
          <cell r="C334" t="str">
            <v>black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A335" t="str">
            <v>OK200-GR</v>
          </cell>
          <cell r="B335" t="str">
            <v>KALKULATOR ZIELONY</v>
          </cell>
          <cell r="C335" t="str">
            <v>green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DK10</v>
          </cell>
          <cell r="B336" t="str">
            <v>KRAWAT CONRAD</v>
          </cell>
          <cell r="C336" t="str">
            <v>red</v>
          </cell>
          <cell r="D336">
            <v>3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</row>
        <row r="337">
          <cell r="A337" t="str">
            <v>DK10a</v>
          </cell>
          <cell r="B337" t="str">
            <v>Krawat jedwabny Conrad bez pudełka</v>
          </cell>
          <cell r="C337" t="str">
            <v>red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</row>
        <row r="338">
          <cell r="A338" t="str">
            <v>DK10p</v>
          </cell>
          <cell r="B338" t="str">
            <v>Krawat jedwabny Conrad w pudełku</v>
          </cell>
          <cell r="C338" t="str">
            <v>red</v>
          </cell>
          <cell r="D338">
            <v>46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A339" t="str">
            <v>DK11</v>
          </cell>
          <cell r="B339" t="str">
            <v>KRAWAT CONRAD</v>
          </cell>
          <cell r="C339" t="str">
            <v>navy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</row>
        <row r="340">
          <cell r="A340" t="str">
            <v>DK11a</v>
          </cell>
          <cell r="B340" t="str">
            <v>Krawat jedwabny Conrad bez pudełka</v>
          </cell>
          <cell r="C340" t="str">
            <v>navy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</row>
        <row r="341">
          <cell r="A341" t="str">
            <v>DK11p</v>
          </cell>
          <cell r="B341" t="str">
            <v>Krawat jedwabny Conrad w pudęłku</v>
          </cell>
          <cell r="C341" t="str">
            <v>navy</v>
          </cell>
          <cell r="D341">
            <v>29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A342" t="str">
            <v>DK12</v>
          </cell>
          <cell r="B342" t="str">
            <v>KRAWAT CONRAD</v>
          </cell>
          <cell r="C342" t="str">
            <v>red/blue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DK12a</v>
          </cell>
          <cell r="B343" t="str">
            <v>Krawat jedwabny Conrad bez pudełka</v>
          </cell>
          <cell r="C343" t="str">
            <v>red/blue</v>
          </cell>
          <cell r="D343">
            <v>3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</row>
        <row r="344">
          <cell r="A344" t="str">
            <v>MC01</v>
          </cell>
          <cell r="B344" t="str">
            <v>Karta survivalowa multitool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5">
          <cell r="A345" t="str">
            <v>MC03</v>
          </cell>
          <cell r="B345" t="str">
            <v>Nóż karabińczyk</v>
          </cell>
          <cell r="C345" t="str">
            <v/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46">
          <cell r="A346" t="str">
            <v>OR100-BL</v>
          </cell>
          <cell r="B346" t="str">
            <v>MIARKA BOSTON, CZARNA</v>
          </cell>
          <cell r="C346" t="str">
            <v>black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</row>
        <row r="347">
          <cell r="A347" t="str">
            <v>OR100-BU</v>
          </cell>
          <cell r="B347" t="str">
            <v>MIARKA AUTOMATYCZNA Z KOLEKCJI CAPRI</v>
          </cell>
          <cell r="C347" t="str">
            <v>blue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</row>
        <row r="348">
          <cell r="A348" t="str">
            <v>OR100-FX</v>
          </cell>
          <cell r="B348" t="str">
            <v>MIARKA AUTOMATYCZNA Z KOLEKCJI CAPRI</v>
          </cell>
          <cell r="C348" t="str">
            <v>fuxia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</row>
        <row r="349">
          <cell r="A349" t="str">
            <v>OR100-GR</v>
          </cell>
          <cell r="B349" t="str">
            <v>MIARKA AUTOMATYCZNA Z KOLEKCJI CAPRI</v>
          </cell>
          <cell r="C349" t="str">
            <v>green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A350" t="str">
            <v>OR100-OR</v>
          </cell>
          <cell r="B350" t="str">
            <v>MIARKA AUTOMATYCZNA Z KOLEKCJI CAPRI</v>
          </cell>
          <cell r="C350" t="str">
            <v>orange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</row>
        <row r="351">
          <cell r="A351" t="str">
            <v>OR100-PR</v>
          </cell>
          <cell r="B351" t="str">
            <v>MIARKA AUTOMATYCZNA Z KOLEKCJI CAPRI</v>
          </cell>
          <cell r="C351" t="str">
            <v>purple</v>
          </cell>
          <cell r="D351">
            <v>1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</row>
        <row r="352">
          <cell r="A352" t="str">
            <v>OR100-RE</v>
          </cell>
          <cell r="B352" t="str">
            <v>MIARKA AUTOMATYCZNA Z KOLEKCJI CAPRI</v>
          </cell>
          <cell r="C352" t="str">
            <v>red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A353" t="str">
            <v>OR100-TU</v>
          </cell>
          <cell r="B353" t="str">
            <v>MIARKA AUTOMATYCZNA Z KOLEKCJI CAPRI</v>
          </cell>
          <cell r="C353" t="str">
            <v>turquoise/turkus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A354" t="str">
            <v>OR100-WH</v>
          </cell>
          <cell r="B354" t="str">
            <v>MIARKA AUTOMATYCZNA Z KOLEKCJI CAPRI</v>
          </cell>
          <cell r="C354" t="str">
            <v>white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A355" t="str">
            <v>OR100-YL</v>
          </cell>
          <cell r="B355" t="str">
            <v>MIARKA AUTOMATYCZNA Z KOLEKCJI CAPRI</v>
          </cell>
          <cell r="C355" t="str">
            <v>yellow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A356" t="str">
            <v>TN10</v>
          </cell>
          <cell r="B356" t="str">
            <v>NOTES Z KALKULATOREM</v>
          </cell>
          <cell r="C356" t="str">
            <v>black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A357" t="str">
            <v>TN300-BL</v>
          </cell>
          <cell r="B357" t="str">
            <v>NOTES Z NYLONU LE MANS, OBSZYCIE CZARNE</v>
          </cell>
          <cell r="C357" t="str">
            <v>black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</row>
        <row r="358">
          <cell r="A358" t="str">
            <v>TN300-RE</v>
          </cell>
          <cell r="B358" t="str">
            <v>NOTES Z NYLONY LE MANS, OBSZYCIE CZERWONE</v>
          </cell>
          <cell r="C358" t="str">
            <v>black/red</v>
          </cell>
          <cell r="D358">
            <v>18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</row>
        <row r="359">
          <cell r="A359" t="str">
            <v>TN300-RO</v>
          </cell>
          <cell r="B359" t="str">
            <v>NOTES Z NYLONU LE MANS, OBSZYCIE RÓŻOWE</v>
          </cell>
          <cell r="C359" t="str">
            <v>black/pink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</row>
        <row r="360">
          <cell r="A360" t="str">
            <v>TN400-BL</v>
          </cell>
          <cell r="B360" t="str">
            <v>NOTES A6 CARMEN Z BŁYSZCZĄCEGO MATERIAŁU CROCO</v>
          </cell>
          <cell r="C360" t="str">
            <v>black</v>
          </cell>
          <cell r="D360">
            <v>1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A361" t="str">
            <v>TN400-RE</v>
          </cell>
          <cell r="B361" t="str">
            <v>NOTES A6 CARMEN, Z BŁYSZCZĄCEGO MATERIAŁU CROCO</v>
          </cell>
          <cell r="C361" t="str">
            <v>red</v>
          </cell>
          <cell r="D361">
            <v>2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</row>
        <row r="362">
          <cell r="A362" t="str">
            <v>TN470-BL</v>
          </cell>
          <cell r="B362" t="str">
            <v>NOTES A6 CONRAD</v>
          </cell>
          <cell r="C362" t="str">
            <v>black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A363" t="str">
            <v>TN470-FX</v>
          </cell>
          <cell r="B363" t="str">
            <v>NOTES A6 CONRAD</v>
          </cell>
          <cell r="C363" t="str">
            <v>fuxia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A364" t="str">
            <v>TN470-RE</v>
          </cell>
          <cell r="B364" t="str">
            <v>NOTES A6 CONRAD</v>
          </cell>
          <cell r="C364" t="str">
            <v>red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A365" t="str">
            <v>TN480-BL</v>
          </cell>
          <cell r="B365" t="str">
            <v>NOTATNIK A6 Z MATOWEGO MATERIAŁU CROCO</v>
          </cell>
          <cell r="C365" t="str">
            <v>black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</row>
        <row r="366">
          <cell r="A366" t="str">
            <v>TO1000-BU</v>
          </cell>
          <cell r="B366" t="str">
            <v>FOLDER KONFERENCYJNY A4 MODENA, NIEBIESKI</v>
          </cell>
          <cell r="C366" t="str">
            <v>black/blue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A367" t="str">
            <v>TO1000-GR</v>
          </cell>
          <cell r="B367" t="str">
            <v>FOLDER KONFERENCYJNY A4 MODENA, ZIELONY</v>
          </cell>
          <cell r="C367" t="str">
            <v>black/green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A368" t="str">
            <v>TO1000-OR</v>
          </cell>
          <cell r="B368" t="str">
            <v>FOLDER KONFERENCYJNY A4 MODENA, POMARAŃCZOWY</v>
          </cell>
          <cell r="C368" t="str">
            <v>black/orange</v>
          </cell>
          <cell r="D368">
            <v>1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A369" t="str">
            <v>TO1000-RE</v>
          </cell>
          <cell r="B369" t="str">
            <v>FOLDER KONFERENCYJNY A4 MODENA, CZERWONY</v>
          </cell>
          <cell r="C369" t="str">
            <v>black/red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A370" t="str">
            <v>TO1100-BU</v>
          </cell>
          <cell r="B370" t="str">
            <v>TECZKA I ORGANIZER A4 Z KOLEKCJI MODENA</v>
          </cell>
          <cell r="C370" t="str">
            <v>black/blue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A371" t="str">
            <v>TO1100-GR</v>
          </cell>
          <cell r="B371" t="str">
            <v>TECZKA I ORGANIZER A4 Z KOLEKCJI MODENA</v>
          </cell>
          <cell r="C371" t="str">
            <v>black/green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A372" t="str">
            <v>TO1100-OR</v>
          </cell>
          <cell r="B372" t="str">
            <v>TECZKA I ORGANIZER A4 Z KOLEKCJI MODENA</v>
          </cell>
          <cell r="C372" t="str">
            <v>black/orange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A373" t="str">
            <v>TO1100-RE</v>
          </cell>
          <cell r="B373" t="str">
            <v>TECZKA I ORGANIZER A4 Z KOLEKCJI MODENA</v>
          </cell>
          <cell r="C373" t="str">
            <v>black/red</v>
          </cell>
          <cell r="D373">
            <v>4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A374" t="str">
            <v>TO1101-BU</v>
          </cell>
          <cell r="B374" t="str">
            <v>TECZKA I ORGANIZER A4 Z KOLEKCJI MODENA</v>
          </cell>
          <cell r="C374" t="str">
            <v>black/blue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A375" t="str">
            <v>TO1101-RE</v>
          </cell>
          <cell r="B375" t="str">
            <v>TECZKA I ORGANIZER A4 Z KOLEKCJI MODENA</v>
          </cell>
          <cell r="C375" t="str">
            <v>black/red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A376" t="str">
            <v>TO1102-BU</v>
          </cell>
          <cell r="B376" t="str">
            <v>TECZKA I ORGANIZER A4 Z KOLEKCJI MODENA</v>
          </cell>
          <cell r="C376" t="str">
            <v>black/blue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A377" t="str">
            <v>TO1102-GR</v>
          </cell>
          <cell r="B377" t="str">
            <v>TECZKA I ORGANIZER A4 Z KOLEKCJI MODENA</v>
          </cell>
          <cell r="C377" t="str">
            <v>black/green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A378" t="str">
            <v>TO1102-OR</v>
          </cell>
          <cell r="B378" t="str">
            <v>TECZKA I ORGANIZER A4 Z KOLEKCJI MODENA</v>
          </cell>
          <cell r="C378" t="str">
            <v>black/orange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A379" t="str">
            <v>TO1102-RE</v>
          </cell>
          <cell r="B379" t="str">
            <v>TECZKA I ORGANIZER A4 Z KOLEKCJI MODENA</v>
          </cell>
          <cell r="C379" t="str">
            <v>black/red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A380" t="str">
            <v>TO1200-BUy</v>
          </cell>
          <cell r="B380" t="str">
            <v>ORGANIZER A5 MODENA, Z PASKIEM NIEBIESKIM, BEZ WKŁADKI PAPIEROWEJ</v>
          </cell>
          <cell r="C380" t="str">
            <v>black/blue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A381" t="str">
            <v>TO1200-GR</v>
          </cell>
          <cell r="B381" t="str">
            <v>TECZKA I ORGANIZER A5 Z KOLEKCJI MODENA</v>
          </cell>
          <cell r="C381" t="str">
            <v>black/green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A382" t="str">
            <v>TO1200-GRy</v>
          </cell>
          <cell r="B382" t="str">
            <v>ORGANIZER A5 MODENA, Z PASKIEM ZIELONYM, BEZ WKŁADKI PAPIEROWEJ</v>
          </cell>
          <cell r="C382" t="str">
            <v>black/green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A383" t="str">
            <v>TO1200-OR</v>
          </cell>
          <cell r="B383" t="str">
            <v>Organizer A5 z PVC MODENA z pomarańczowym paskiem, ZWKŁADEM PAPIEROWYM</v>
          </cell>
          <cell r="C383" t="str">
            <v>black/orange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A384" t="str">
            <v>TO1200-PRy</v>
          </cell>
          <cell r="B384" t="str">
            <v>ORGANIZER A5 MODENA, Z PASKIEM FIOLETOWYM, BEZ WKŁADKI PAPIEROWEJ</v>
          </cell>
          <cell r="C384" t="str">
            <v>black/purple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A385" t="str">
            <v>TO1200-RE</v>
          </cell>
          <cell r="B385" t="str">
            <v>TECZKA I ORGANIZER A5 Z KOLEKCJI MODENA</v>
          </cell>
          <cell r="C385" t="str">
            <v>black/red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A386" t="str">
            <v>TO1200-REy</v>
          </cell>
          <cell r="B386" t="str">
            <v>ORGANIZER A5 MODENA, Z PASKIEM CZERWONYM, BEZ WKŁADKI PAPIEROWEJ</v>
          </cell>
          <cell r="C386" t="str">
            <v>black/red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A387" t="str">
            <v>TO1200-RO</v>
          </cell>
          <cell r="B387" t="str">
            <v>TECZKA I ORGANIZER A5 Z KOLEKCJI MODENA</v>
          </cell>
          <cell r="C387" t="str">
            <v>black/pink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A388" t="str">
            <v>TO1200-ROy</v>
          </cell>
          <cell r="B388" t="str">
            <v>ORGANIZER A5 MODENA, Z PASKIEM RÓŻOWYM, BEZ WKŁADKI PAPIEROWEJ</v>
          </cell>
          <cell r="C388" t="str">
            <v>black/pink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A389" t="str">
            <v>TO1200-YLy</v>
          </cell>
          <cell r="B389" t="str">
            <v>ORGANIZER A5 MODENA, Z PASKIEM ŻÓŁTYM, BEZ WKŁADKI PAPIEROWEJ</v>
          </cell>
          <cell r="C389" t="str">
            <v>black/yellow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A390" t="str">
            <v>TO1201-BUy</v>
          </cell>
          <cell r="B390" t="str">
            <v>ORGANIZER A5 MODENA Z PASKIEM NIEBIESKIM, Z SUWAKIEM, BEZ WKŁADKI PAPIEROWEJ</v>
          </cell>
          <cell r="C390" t="str">
            <v>black/blue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A391" t="str">
            <v>TO1201-RE</v>
          </cell>
          <cell r="B391" t="str">
            <v>TECZKA I ORGANIZER A5 Z KOLEKCJI MODENA</v>
          </cell>
          <cell r="C391" t="str">
            <v>black/red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A392" t="str">
            <v>TO1201-REy</v>
          </cell>
          <cell r="B392" t="str">
            <v>ORGANIZER A5 MODENA Z CZERWONYM PASKIEM, Z SUWAKIEM, BEZ WKŁADKI PAPIEROWEJ</v>
          </cell>
          <cell r="C392" t="str">
            <v>black/red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A393" t="str">
            <v>TO1202-BU</v>
          </cell>
          <cell r="B393" t="str">
            <v>TECZKA I ORGANIZER A5 Z KOLEKCJI MODENA</v>
          </cell>
          <cell r="C393" t="str">
            <v>black/blue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A394" t="str">
            <v>TO1202-BUy</v>
          </cell>
          <cell r="B394" t="str">
            <v>ORGANIZER A5 PVC MODENA Z PASKIEM NIEBIESKIM BEZ WKŁADKI PAPIEROWEJ</v>
          </cell>
          <cell r="C394" t="str">
            <v>black/blue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A395" t="str">
            <v>TO1202-GR</v>
          </cell>
          <cell r="B395" t="str">
            <v>TECZKA I ORGANIZER A5 Z KOLEKCJI MODENA</v>
          </cell>
          <cell r="C395" t="str">
            <v>black/green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A396" t="str">
            <v>TO1202-OR</v>
          </cell>
          <cell r="B396" t="str">
            <v>TECZKA I ORGANIZER A5 Z KOLEKCJI MODENA</v>
          </cell>
          <cell r="C396" t="str">
            <v>black/orange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A397" t="str">
            <v>TO1202-PR</v>
          </cell>
          <cell r="B397" t="str">
            <v>TECZKA I ORGANIZER A5 Z KOLEKCJI MODENA</v>
          </cell>
          <cell r="C397" t="str">
            <v>black/purple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A398" t="str">
            <v>TO1202-PRy</v>
          </cell>
          <cell r="B398" t="str">
            <v>ORGANIZER A5 PVC MODENA Z PASKIEM FILETOWYM, BEZ WKŁADKI PAPIEROWEJ</v>
          </cell>
          <cell r="C398" t="str">
            <v>black/purple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A399" t="str">
            <v>TO1202-RE</v>
          </cell>
          <cell r="B399" t="str">
            <v>TECZKA I ORGANIZER A5 Z KOLEKCJI MODENA</v>
          </cell>
          <cell r="C399" t="str">
            <v>black/red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A400" t="str">
            <v>TO1202-RO</v>
          </cell>
          <cell r="B400" t="str">
            <v>TECZKA I ORGANIZER A5 Z KOLEKCJI MODENA</v>
          </cell>
          <cell r="C400" t="str">
            <v>black/pink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A401" t="str">
            <v>TO1202-YL</v>
          </cell>
          <cell r="B401" t="str">
            <v>TECZKA I ORGANIZER A5 Z KOLEKCJI MODENA</v>
          </cell>
          <cell r="C401" t="str">
            <v>black/yellow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A402" t="str">
            <v>TO1250-BU</v>
          </cell>
          <cell r="B402" t="str">
            <v>ORGANIZER A5 TORONTO, PASEK NIEBIESKI</v>
          </cell>
          <cell r="C402" t="str">
            <v>black/blue</v>
          </cell>
          <cell r="D402">
            <v>1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A403" t="str">
            <v>TO1250-GR</v>
          </cell>
          <cell r="B403" t="str">
            <v>ORGANIZER A5 TORONTO, PASEK ZIELONY</v>
          </cell>
          <cell r="C403" t="str">
            <v>black/green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A404" t="str">
            <v>TO1250-OR</v>
          </cell>
          <cell r="B404" t="str">
            <v>ORGANIZER A5 TORONTO, PASEK POMARAŃCZOWY</v>
          </cell>
          <cell r="C404" t="str">
            <v>black/orange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A405" t="str">
            <v>TO1250-PR</v>
          </cell>
          <cell r="B405" t="str">
            <v>ORGANIZER A5 TORONTO, PASEK FIOLETOWY</v>
          </cell>
          <cell r="C405" t="str">
            <v>purple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A406" t="str">
            <v>TO1250-RE</v>
          </cell>
          <cell r="B406" t="str">
            <v>ORGANIZER A5 TORONTO, PASEK CZERWONY</v>
          </cell>
          <cell r="C406" t="str">
            <v>black/red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A407" t="str">
            <v>TO1250-RO</v>
          </cell>
          <cell r="B407" t="str">
            <v>ORGANIZER A5 TORONTO, PASEK RÓŻOWY</v>
          </cell>
          <cell r="C407" t="str">
            <v>black/pink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A408" t="str">
            <v>TO1250-YL</v>
          </cell>
          <cell r="B408" t="str">
            <v>ORGANIZER A5 TORONTO, PASEK ŻÓŁTY</v>
          </cell>
          <cell r="C408" t="str">
            <v>black/yellow</v>
          </cell>
          <cell r="D408">
            <v>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A409" t="str">
            <v>TO1300-BL</v>
          </cell>
          <cell r="B409" t="str">
            <v>ORGANIZER A4 TERRA NOVA, Z NYLONU, NA SUWAK</v>
          </cell>
          <cell r="C409" t="str">
            <v>black</v>
          </cell>
          <cell r="D409">
            <v>1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A410" t="str">
            <v>TO1400-BL</v>
          </cell>
          <cell r="B410" t="str">
            <v>ORGANIZER A5 TERRA NOVA, Z NYLONU, NA SUWAK</v>
          </cell>
          <cell r="C410" t="str">
            <v>black</v>
          </cell>
          <cell r="D410">
            <v>9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A411" t="str">
            <v>TO1500-BL</v>
          </cell>
          <cell r="B411" t="str">
            <v>FOLDER KONFERENCYJNY CARMEN Z BŁYSZCZĄCEGO MATERIAŁU CROCO</v>
          </cell>
          <cell r="C411" t="str">
            <v>black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A412" t="str">
            <v>TO1500-RE</v>
          </cell>
          <cell r="B412" t="str">
            <v>FOLDER KONFERENCYJNY CARMEN Z BŁYSZCZĄCEGO MATERIAŁU CROCO</v>
          </cell>
          <cell r="C412" t="str">
            <v>red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A413" t="str">
            <v>TO1570-BL</v>
          </cell>
          <cell r="B413" t="str">
            <v>FOLDER KONFERENCYJNY CONRAD</v>
          </cell>
          <cell r="C413" t="str">
            <v>black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A414" t="str">
            <v>TO1580-BL</v>
          </cell>
          <cell r="B414" t="str">
            <v>ORGANIZER KONFERENCYJNY Z KOLEKCJI EXECUTIVE</v>
          </cell>
          <cell r="C414" t="str">
            <v>black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A415" t="str">
            <v>TO20-BL</v>
          </cell>
          <cell r="B415" t="str">
            <v>ORGANIZER A4 NEVADA, NA SUWAK, ZAPAKOWANY W KARTONIK</v>
          </cell>
          <cell r="C415" t="str">
            <v>czarny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A416" t="str">
            <v>TO200-BL</v>
          </cell>
          <cell r="B416" t="str">
            <v>ORGANIZER A4 NEVADA, NA SUWAK</v>
          </cell>
          <cell r="C416" t="str">
            <v>black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A417" t="str">
            <v>TO300-BL</v>
          </cell>
          <cell r="B417" t="str">
            <v>ORGANIZER A4 NEW YORK, BEZ BLASZKI</v>
          </cell>
          <cell r="C417" t="str">
            <v>black</v>
          </cell>
          <cell r="D417">
            <v>2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A418" t="str">
            <v>TO300-NV</v>
          </cell>
          <cell r="B418" t="str">
            <v>ORGANIZER A4 NEW YORK , BEZ BLASZKI</v>
          </cell>
          <cell r="C418" t="str">
            <v>navy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A419" t="str">
            <v>TO340-BL</v>
          </cell>
          <cell r="B419" t="str">
            <v>ORGANIZER A4 NEW YORK, Z BLASZKĄ</v>
          </cell>
          <cell r="C419" t="str">
            <v>czarny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A420" t="str">
            <v>TO400-BL</v>
          </cell>
          <cell r="B420" t="str">
            <v>ORGANIZER (A5-01)</v>
          </cell>
          <cell r="C420" t="str">
            <v>black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A421" t="str">
            <v>TO600-BL</v>
          </cell>
          <cell r="B421" t="str">
            <v>ORGANIZER A5 NEW YORK, BEZ BLASZKI</v>
          </cell>
          <cell r="C421" t="str">
            <v>black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A422" t="str">
            <v>TO600-NV</v>
          </cell>
          <cell r="B422" t="str">
            <v>ORGANIZER A5 NEW YORK, BEZ BLASZKI</v>
          </cell>
          <cell r="C422" t="str">
            <v>navy blue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A423" t="str">
            <v>TO610-BL</v>
          </cell>
          <cell r="B423" t="str">
            <v>ORGANIZER A5 CARMEN Z BLASZKĄ</v>
          </cell>
          <cell r="C423" t="str">
            <v>black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A424" t="str">
            <v>TO610-RE</v>
          </cell>
          <cell r="B424" t="str">
            <v>ORGANIZER A5 CARMEN Z BLASZKĄ</v>
          </cell>
          <cell r="C424" t="str">
            <v>red</v>
          </cell>
          <cell r="D424">
            <v>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A425" t="str">
            <v>TO611-BL</v>
          </cell>
          <cell r="B425" t="str">
            <v>ORGANIZER A5 CARMEN W WORECZKU</v>
          </cell>
          <cell r="C425" t="str">
            <v>black</v>
          </cell>
          <cell r="D425">
            <v>3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A426" t="str">
            <v>TO611-RE</v>
          </cell>
          <cell r="B426" t="str">
            <v>ORGANIZER CARMEN W WORECZKU</v>
          </cell>
          <cell r="C426" t="str">
            <v>red</v>
          </cell>
          <cell r="D426">
            <v>1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A427" t="str">
            <v>TO621-BL</v>
          </cell>
          <cell r="B427" t="str">
            <v>ORGANIZER A5 EXECUTIVE BEZ BLASZKI W  WORECZKU</v>
          </cell>
          <cell r="C427" t="str">
            <v>black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A428" t="str">
            <v>TO63-BL</v>
          </cell>
          <cell r="B428" t="str">
            <v>ORGANIZER ACTIVO</v>
          </cell>
          <cell r="C428" t="str">
            <v>black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A429" t="str">
            <v>TO63-NV</v>
          </cell>
          <cell r="B429" t="str">
            <v>ORGANIZER ACTIVO</v>
          </cell>
          <cell r="C429" t="str">
            <v>granatowy</v>
          </cell>
          <cell r="D429">
            <v>2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A430" t="str">
            <v>TO63-RE</v>
          </cell>
          <cell r="B430" t="str">
            <v>ORGANIZER ACTIVO</v>
          </cell>
          <cell r="C430" t="str">
            <v>red</v>
          </cell>
          <cell r="D430">
            <v>1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A431" t="str">
            <v>TO640-BL</v>
          </cell>
          <cell r="B431" t="str">
            <v>ORGANIZER A5 NEW YORK, Z BLASZKĄ</v>
          </cell>
          <cell r="C431" t="str">
            <v>czarny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A432" t="str">
            <v>TO660-BL</v>
          </cell>
          <cell r="B432" t="str">
            <v>ORGANIZER A5 Z NYLONU LE MANS, OBSZYCIE CZARNE</v>
          </cell>
          <cell r="C432" t="str">
            <v>black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A433" t="str">
            <v>TO660-BLy</v>
          </cell>
          <cell r="B433" t="str">
            <v>ORGANIZER A5 Z NYLONU LE MANS, OBSZYCIE CZARNE, BEZ WKŁADKI PAPIEROWEJ</v>
          </cell>
          <cell r="C433" t="str">
            <v>black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A434" t="str">
            <v>TO660-BU</v>
          </cell>
          <cell r="B434" t="str">
            <v>ORGANIZER A5 Z NYLONU LE MANS, OBSZYCIE NIEBIESKIE</v>
          </cell>
          <cell r="C434" t="str">
            <v>black/blue</v>
          </cell>
          <cell r="D434">
            <v>1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A435" t="str">
            <v>TO660-BUy</v>
          </cell>
          <cell r="B435" t="str">
            <v>ORGANIZER A5 Z NYLONU LE MANS, BEZ WKŁADKI PAPIEROWEJ</v>
          </cell>
          <cell r="C435" t="str">
            <v>black/blue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A436" t="str">
            <v>TO660-GR</v>
          </cell>
          <cell r="B436" t="str">
            <v>ORGANIZER A5 Z NYLONU LE MANS, OBSZYCIE ZIELONE</v>
          </cell>
          <cell r="C436" t="str">
            <v>black/green</v>
          </cell>
          <cell r="D436">
            <v>1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A437" t="str">
            <v>TO660-GRy</v>
          </cell>
          <cell r="B437" t="str">
            <v>ORGANIZER A5 Z NYLONU LE MANS BEZ WKŁADKI PAPIEROWEJ</v>
          </cell>
          <cell r="C437" t="str">
            <v>black/green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A438" t="str">
            <v>TO660-OR</v>
          </cell>
          <cell r="B438" t="str">
            <v>ORGANIZER A5 Z NYLONU LE MANS, OBSZYCIE POMARAŃCZOWE</v>
          </cell>
          <cell r="C438" t="str">
            <v>black/orange</v>
          </cell>
          <cell r="D438">
            <v>2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A439" t="str">
            <v>TO660-ORy</v>
          </cell>
          <cell r="B439" t="str">
            <v>ORGANIZER A5 Z NYLONU LE MANS BEZ WKŁADKI PAPIEROWEJ</v>
          </cell>
          <cell r="C439" t="str">
            <v>black/orange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A440" t="str">
            <v>TO660-REy</v>
          </cell>
          <cell r="B440" t="str">
            <v>ORGANIZER A5 Z NYLONU LE MANS, BEZ WKŁADKI PAPIEROWEJ</v>
          </cell>
          <cell r="C440" t="str">
            <v>black/red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A441" t="str">
            <v>TO660-ROy</v>
          </cell>
          <cell r="B441" t="str">
            <v>ORGANIZER A5 Z NYLONU LE MANS BEZ WKŁADKI PAPIEROWEJ</v>
          </cell>
          <cell r="C441" t="str">
            <v>black/pink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A442" t="str">
            <v>TO660-YLy</v>
          </cell>
          <cell r="B442" t="str">
            <v>ORGANIZER A5 Z NYLONU LE MANS, BEZ WKŁADKI PAPIEROWEJ</v>
          </cell>
          <cell r="C442" t="str">
            <v>black/yellow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A443" t="str">
            <v>TO670-BL</v>
          </cell>
          <cell r="B443" t="str">
            <v>ORGANIZER A5 CONRAD</v>
          </cell>
          <cell r="C443" t="str">
            <v>black</v>
          </cell>
          <cell r="D443">
            <v>1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A444" t="str">
            <v>TO680-BL</v>
          </cell>
          <cell r="B444" t="str">
            <v>ORGANIZER A5 EXECUTIVE,Z BLASZKĄ,</v>
          </cell>
          <cell r="C444" t="str">
            <v>black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A445" t="str">
            <v>TO70</v>
          </cell>
          <cell r="B445" t="str">
            <v>ORGANIZER A5 Z PCV CZARNY BEZ OPAKOWANIA</v>
          </cell>
          <cell r="C445" t="str">
            <v>black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</row>
        <row r="446">
          <cell r="A446" t="str">
            <v>TO800-BL</v>
          </cell>
          <cell r="B446" t="str">
            <v>A4 PORTFOLIO DAKOTA, Z RELINGAMI</v>
          </cell>
          <cell r="C446" t="str">
            <v>black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</row>
        <row r="447">
          <cell r="A447" t="str">
            <v>TO840-BL</v>
          </cell>
          <cell r="B447" t="str">
            <v>A4 PORTFOLIO DAKOTA, Z RELINGAMI, Z BLASZKĄ</v>
          </cell>
          <cell r="C447" t="str">
            <v>czarny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</row>
        <row r="448">
          <cell r="A448" t="str">
            <v>TO841-BL</v>
          </cell>
          <cell r="B448" t="str">
            <v>ORGANIZER A4 Z RELINGAMI Z KOLEKCJI DAKOTA</v>
          </cell>
          <cell r="C448" t="str">
            <v>black</v>
          </cell>
          <cell r="D448">
            <v>1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</row>
        <row r="449">
          <cell r="A449" t="str">
            <v>TO842-BL</v>
          </cell>
          <cell r="B449" t="str">
            <v>ORGANIZER A4 DAKOTA, BEZ BLASZKI</v>
          </cell>
          <cell r="C449" t="str">
            <v>black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</row>
        <row r="450">
          <cell r="A450" t="str">
            <v>TO900-BL</v>
          </cell>
          <cell r="B450" t="str">
            <v>ORGANIZER A4 MONTANA, NA KLIP Z KALKULATOREM ZAMOCOWANYM NA STAŁE</v>
          </cell>
          <cell r="C450" t="str">
            <v>czarny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</row>
        <row r="451">
          <cell r="A451" t="str">
            <v>TO901-BL</v>
          </cell>
          <cell r="B451" t="str">
            <v>ORGANIZER A4 MONTANA, NA KLIP Z KALKULATOREM NA OTWIERANEJ KLAPIE</v>
          </cell>
          <cell r="C451" t="str">
            <v>black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</row>
        <row r="452">
          <cell r="A452" t="str">
            <v>COL_UP30-BU</v>
          </cell>
          <cell r="B452" t="str">
            <v>PARASOL SAINT-TROPEZ Z LOGO COLORISSIMO NA RĄCZCE</v>
          </cell>
          <cell r="C452" t="str">
            <v>black/blue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</row>
        <row r="453">
          <cell r="A453" t="str">
            <v>COL_UP30-GR</v>
          </cell>
          <cell r="B453" t="str">
            <v>PARASOL SAINT-TROPEZ Z LOGO COLORISSIMO NA RĄCZCE</v>
          </cell>
          <cell r="C453" t="str">
            <v>black/green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</row>
        <row r="454">
          <cell r="A454" t="str">
            <v>COL_UP30-OR</v>
          </cell>
          <cell r="B454" t="str">
            <v>PARASOL SAINT-TROPEZ Z LOGO COLORISSIMO NA RĄCZCE</v>
          </cell>
          <cell r="C454" t="str">
            <v>black/orange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</row>
        <row r="455">
          <cell r="A455" t="str">
            <v>COL_UP30-PR</v>
          </cell>
          <cell r="B455" t="str">
            <v>PARASOL SAINT-TROPEZ Z LOGO COLORISSIMO NA RĄCZCE</v>
          </cell>
          <cell r="C455" t="str">
            <v>black/purple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</row>
        <row r="456">
          <cell r="A456" t="str">
            <v>COL_UP30-RE</v>
          </cell>
          <cell r="B456" t="str">
            <v>PARASOL SAINT-TROPEZ Z LOGO COLORISSIMO NA RĄCZCE</v>
          </cell>
          <cell r="C456" t="str">
            <v>black/red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</row>
        <row r="457">
          <cell r="A457" t="str">
            <v>COL_UP30-RO</v>
          </cell>
          <cell r="B457" t="str">
            <v>PARASOL SAINT-TROPEZ Z LOGO COLORISSIMO NA RĄCZCE</v>
          </cell>
          <cell r="C457" t="str">
            <v>black/pink</v>
          </cell>
          <cell r="D457">
            <v>64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</row>
        <row r="458">
          <cell r="A458" t="str">
            <v>COL_UP30-YL</v>
          </cell>
          <cell r="B458" t="str">
            <v>PARASOL SAINT-TROPEZ Z LOGO COLORISSIMO NA RĄCZCE</v>
          </cell>
          <cell r="C458" t="str">
            <v>black/yellow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LON_UP10</v>
          </cell>
          <cell r="B459" t="str">
            <v>AUTOMATYCZNY PARASOL OXFORD Z LOGO LONGERRE NA RĄCZCE</v>
          </cell>
          <cell r="C459" t="str">
            <v>black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</row>
        <row r="460">
          <cell r="A460" t="str">
            <v>LON_UP31</v>
          </cell>
          <cell r="B460" t="str">
            <v>AUTOMATYCZNY PARASOL CANNES Z LOGO LONGERRE NA RĄCZCE</v>
          </cell>
          <cell r="C460" t="str">
            <v>black/silver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 t="str">
            <v>LON_UP40</v>
          </cell>
          <cell r="B461" t="str">
            <v>MANUALNY PARASOL IMPERIAL Z LOGO LONGERRE NA RĄCZCE</v>
          </cell>
          <cell r="C461" t="str">
            <v>black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2">
          <cell r="A462" t="str">
            <v>LON_US20</v>
          </cell>
          <cell r="B462" t="str">
            <v>PARASOL CAMBRIDGE PEŁNY AUTOMAT Z LOGO LONGERRE NA SZCZYCIE.</v>
          </cell>
          <cell r="C462" t="str">
            <v>black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</row>
        <row r="463">
          <cell r="A463" t="str">
            <v>LON_US20-FX</v>
          </cell>
          <cell r="B463" t="str">
            <v>PARASOL CAMBRIDGE PEŁNY AUTOMAT Z LOGO LONGERRE NA SZCZYCIE</v>
          </cell>
          <cell r="C463" t="str">
            <v>fuxia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</row>
        <row r="464">
          <cell r="A464" t="str">
            <v>LON_US20-GR</v>
          </cell>
          <cell r="B464" t="str">
            <v>PARASOL CAMBRIDGE PEŁNY AUTOMAT Z LOGO LONGERRE NA SZCZYCIE</v>
          </cell>
          <cell r="C464" t="str">
            <v>green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</row>
        <row r="465">
          <cell r="A465" t="str">
            <v>LON_US20-NB</v>
          </cell>
          <cell r="B465" t="str">
            <v>PARASOL CAMBRIDGE PEŁNY AUTOMAT Z LOGO LONGERRE NA SZCZYCIE</v>
          </cell>
          <cell r="C465" t="str">
            <v>navy blue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</row>
        <row r="466">
          <cell r="A466" t="str">
            <v>LON_US20-OR</v>
          </cell>
          <cell r="B466" t="str">
            <v>PARASOL CAMBRIDGE PEŁNY AUTOMAT Z LOGO LONGERRE NA SZCZYCIE</v>
          </cell>
          <cell r="C466" t="str">
            <v>orange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</row>
        <row r="467">
          <cell r="A467" t="str">
            <v>LON_US20-PR</v>
          </cell>
          <cell r="B467" t="str">
            <v>PARASOL CAMBRIDGE PEŁNY AUTOMAT Z LOGO LONGERRE NA SZCZYCIE</v>
          </cell>
          <cell r="C467" t="str">
            <v>purple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</row>
        <row r="468">
          <cell r="A468" t="str">
            <v>LON_US20-RE</v>
          </cell>
          <cell r="B468" t="str">
            <v>PARASOL CAMBRIDGE PEŁNY AUTOMAT Z LOGO LONGERRE NA SZCZYCIE</v>
          </cell>
          <cell r="C468" t="str">
            <v>red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69">
          <cell r="A469" t="str">
            <v>LON_US20-YL</v>
          </cell>
          <cell r="B469" t="str">
            <v>PARASOL CAMBRIDGE PEŁNY AUTOMAT Z LOGO LONGERRE NA SZCZYCIE</v>
          </cell>
          <cell r="C469" t="str">
            <v>yellow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</row>
        <row r="470">
          <cell r="A470" t="str">
            <v>LON_US21</v>
          </cell>
          <cell r="B470" t="str">
            <v>PARASOL  TOKYO</v>
          </cell>
          <cell r="C470" t="str">
            <v>black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</row>
        <row r="471">
          <cell r="A471" t="str">
            <v>UP10</v>
          </cell>
          <cell r="B471" t="str">
            <v>AUTOMATYCZNY PARASOL OXFORD</v>
          </cell>
          <cell r="C471" t="str">
            <v>black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UP10-N</v>
          </cell>
          <cell r="B472" t="str">
            <v>AUTOMATYCZNY PARASOL OXFORD(Z LOGO NETIA)</v>
          </cell>
          <cell r="C472" t="str">
            <v>black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UP20</v>
          </cell>
          <cell r="B473" t="str">
            <v>PARASOL AUTOMATYCZNY PARIS</v>
          </cell>
          <cell r="C473" t="str">
            <v>czarny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UP21</v>
          </cell>
          <cell r="B474" t="str">
            <v>PARASOL AUTOMATYCZNY PARIS</v>
          </cell>
          <cell r="C474" t="str">
            <v>black</v>
          </cell>
          <cell r="D474">
            <v>2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UP30</v>
          </cell>
          <cell r="B475" t="str">
            <v>PARASOL AUTOMATYCZNY CANNES</v>
          </cell>
          <cell r="C475" t="str">
            <v>black/silver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6">
          <cell r="A476" t="str">
            <v>UP30-BU</v>
          </cell>
          <cell r="B476" t="str">
            <v>PARASOL SAINT-TROPEZ</v>
          </cell>
          <cell r="C476" t="str">
            <v>black/blue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</row>
        <row r="477">
          <cell r="A477" t="str">
            <v>UP30-GR</v>
          </cell>
          <cell r="B477" t="str">
            <v>PARASOL SAINT-TROPEZ</v>
          </cell>
          <cell r="C477" t="str">
            <v>black/green</v>
          </cell>
          <cell r="D477">
            <v>1429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</row>
        <row r="478">
          <cell r="A478" t="str">
            <v>UP30-LB</v>
          </cell>
          <cell r="B478" t="str">
            <v>PARASOL SAINT-TROPEZ</v>
          </cell>
          <cell r="C478" t="str">
            <v>black/blue</v>
          </cell>
          <cell r="D478">
            <v>2561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</row>
        <row r="479">
          <cell r="A479" t="str">
            <v>UP30-NB</v>
          </cell>
          <cell r="B479" t="str">
            <v>PARASOL SAINT-TROPEZ</v>
          </cell>
          <cell r="C479" t="str">
            <v>black/blue</v>
          </cell>
          <cell r="D479">
            <v>2153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</row>
        <row r="480">
          <cell r="A480" t="str">
            <v>UP30-OR</v>
          </cell>
          <cell r="B480" t="str">
            <v>PARASOL SAINT-TROPEZ</v>
          </cell>
          <cell r="C480" t="str">
            <v>black/orange</v>
          </cell>
          <cell r="D480">
            <v>0</v>
          </cell>
          <cell r="E480">
            <v>2400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2200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</row>
        <row r="481">
          <cell r="A481" t="str">
            <v>UP30-PR</v>
          </cell>
          <cell r="B481" t="str">
            <v>PARASOL SAINT-TROPEZ</v>
          </cell>
          <cell r="C481" t="str">
            <v>black/purple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</row>
        <row r="482">
          <cell r="A482" t="str">
            <v>UP30-RE</v>
          </cell>
          <cell r="B482" t="str">
            <v>PARASOL SAINT-TROPEZ</v>
          </cell>
          <cell r="C482" t="str">
            <v>black/red</v>
          </cell>
          <cell r="D482">
            <v>1092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</row>
        <row r="483">
          <cell r="A483" t="str">
            <v>UP30-RO</v>
          </cell>
          <cell r="B483" t="str">
            <v>PARASOL SAINT-TROPEZ</v>
          </cell>
          <cell r="C483" t="str">
            <v>black/pink</v>
          </cell>
          <cell r="D483">
            <v>329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</row>
        <row r="484">
          <cell r="A484" t="str">
            <v>UP30-YL</v>
          </cell>
          <cell r="B484" t="str">
            <v>PARASOL SAINT-TROPEZ</v>
          </cell>
          <cell r="C484" t="str">
            <v>black/yellow</v>
          </cell>
          <cell r="D484">
            <v>366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</row>
        <row r="485">
          <cell r="A485" t="str">
            <v>UP31</v>
          </cell>
          <cell r="B485" t="str">
            <v>AUTOMATYCZNY PARASOL CANNES</v>
          </cell>
          <cell r="C485" t="str">
            <v>black/silver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6">
          <cell r="A486" t="str">
            <v>UP40</v>
          </cell>
          <cell r="B486" t="str">
            <v>MANUALNY PARASOL IMPERIAL</v>
          </cell>
          <cell r="C486" t="str">
            <v>black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</row>
        <row r="487">
          <cell r="A487" t="str">
            <v>UP60</v>
          </cell>
          <cell r="B487" t="str">
            <v>PARASOL EVENTOWY DLA DWÓCH OSÓB Z KOLEKCJI WEMBLEY</v>
          </cell>
          <cell r="C487" t="str">
            <v>black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</row>
        <row r="488">
          <cell r="A488" t="str">
            <v>US10</v>
          </cell>
          <cell r="B488" t="str">
            <v>PARASOL LONDON W PLASTIKOWYM ETUI</v>
          </cell>
          <cell r="C488" t="str">
            <v>black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A489" t="str">
            <v>US20</v>
          </cell>
          <cell r="B489" t="str">
            <v>PARASOL CAMBRIDGE PEŁNY AUTOMAT</v>
          </cell>
          <cell r="C489" t="str">
            <v>black</v>
          </cell>
          <cell r="D489">
            <v>16995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</row>
        <row r="490">
          <cell r="A490" t="str">
            <v>US20-FX</v>
          </cell>
          <cell r="B490" t="str">
            <v>PARASOL CAMBRIDGE PEŁNY AUTOMAT</v>
          </cell>
          <cell r="C490" t="str">
            <v>pink</v>
          </cell>
          <cell r="D490">
            <v>1634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</row>
        <row r="491">
          <cell r="A491" t="str">
            <v>US20-GR</v>
          </cell>
          <cell r="B491" t="str">
            <v>PARASOL CAMBRIDGE PEŁNY AUTOMAT</v>
          </cell>
          <cell r="C491" t="str">
            <v>green</v>
          </cell>
          <cell r="D491">
            <v>1</v>
          </cell>
          <cell r="E491">
            <v>7000</v>
          </cell>
          <cell r="F491">
            <v>0</v>
          </cell>
          <cell r="G491">
            <v>0</v>
          </cell>
          <cell r="H491">
            <v>4000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3000</v>
          </cell>
          <cell r="R491">
            <v>0</v>
          </cell>
        </row>
        <row r="492">
          <cell r="A492" t="str">
            <v>US20-GY</v>
          </cell>
          <cell r="B492" t="str">
            <v>PARASOL CAMBRIDGE PEŁNY AUTOMAT</v>
          </cell>
          <cell r="C492" t="str">
            <v>gray</v>
          </cell>
          <cell r="D492">
            <v>5</v>
          </cell>
          <cell r="E492">
            <v>4304</v>
          </cell>
          <cell r="F492">
            <v>0</v>
          </cell>
          <cell r="G492">
            <v>0</v>
          </cell>
          <cell r="H492">
            <v>1304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3000</v>
          </cell>
          <cell r="R492">
            <v>0</v>
          </cell>
        </row>
        <row r="493">
          <cell r="A493" t="str">
            <v>US20-LB</v>
          </cell>
          <cell r="B493" t="str">
            <v>PARASOL CAMBRIDGE PEŁNY AUTOMAT</v>
          </cell>
          <cell r="C493" t="str">
            <v>light blue</v>
          </cell>
          <cell r="D493">
            <v>3</v>
          </cell>
          <cell r="E493">
            <v>3005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3005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A494" t="str">
            <v>US20-NB</v>
          </cell>
          <cell r="B494" t="str">
            <v>PARASOL CAMBRIDGE PEŁNY AUTOMAT</v>
          </cell>
          <cell r="C494" t="str">
            <v>navy blue</v>
          </cell>
          <cell r="D494">
            <v>1</v>
          </cell>
          <cell r="E494">
            <v>10315</v>
          </cell>
          <cell r="F494">
            <v>0</v>
          </cell>
          <cell r="G494">
            <v>0</v>
          </cell>
          <cell r="H494">
            <v>2295</v>
          </cell>
          <cell r="I494">
            <v>0</v>
          </cell>
          <cell r="J494">
            <v>0</v>
          </cell>
          <cell r="K494">
            <v>5020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3000</v>
          </cell>
          <cell r="R494">
            <v>0</v>
          </cell>
        </row>
        <row r="495">
          <cell r="A495" t="str">
            <v>US20-OR</v>
          </cell>
          <cell r="B495" t="str">
            <v>PARASOL CAMBRIDGE PEŁNY AUTOMAT</v>
          </cell>
          <cell r="C495" t="str">
            <v>orange</v>
          </cell>
          <cell r="D495">
            <v>14</v>
          </cell>
          <cell r="E495">
            <v>4120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1120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3000</v>
          </cell>
          <cell r="R495">
            <v>0</v>
          </cell>
        </row>
        <row r="496">
          <cell r="A496" t="str">
            <v>US20-PR</v>
          </cell>
          <cell r="B496" t="str">
            <v>PARASOL CAMBRIDGE PEŁNY AUTOMAT</v>
          </cell>
          <cell r="C496" t="str">
            <v>purple</v>
          </cell>
          <cell r="D496">
            <v>1</v>
          </cell>
          <cell r="E496">
            <v>5000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5000</v>
          </cell>
          <cell r="R496">
            <v>0</v>
          </cell>
        </row>
        <row r="497">
          <cell r="A497" t="str">
            <v>US20-RE</v>
          </cell>
          <cell r="B497" t="str">
            <v>PARASOL CAMBRIDGE PEŁNY AUTOMAT</v>
          </cell>
          <cell r="C497" t="str">
            <v>red</v>
          </cell>
          <cell r="D497">
            <v>4</v>
          </cell>
          <cell r="E497">
            <v>8799</v>
          </cell>
          <cell r="F497">
            <v>0</v>
          </cell>
          <cell r="G497">
            <v>0</v>
          </cell>
          <cell r="H497">
            <v>2779</v>
          </cell>
          <cell r="I497">
            <v>0</v>
          </cell>
          <cell r="J497">
            <v>0</v>
          </cell>
          <cell r="K497">
            <v>3020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3000</v>
          </cell>
          <cell r="R497">
            <v>0</v>
          </cell>
        </row>
        <row r="498">
          <cell r="A498" t="str">
            <v>US20-TU</v>
          </cell>
          <cell r="B498" t="str">
            <v>PARASOL CAMBRIDGE PEŁNY AUTOMAT</v>
          </cell>
          <cell r="C498" t="str">
            <v>turquoise/turkus</v>
          </cell>
          <cell r="D498">
            <v>1</v>
          </cell>
          <cell r="E498">
            <v>5524</v>
          </cell>
          <cell r="F498">
            <v>0</v>
          </cell>
          <cell r="G498">
            <v>0</v>
          </cell>
          <cell r="H498">
            <v>2392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3000</v>
          </cell>
          <cell r="R498">
            <v>0</v>
          </cell>
        </row>
        <row r="499">
          <cell r="A499" t="str">
            <v>US20-YL</v>
          </cell>
          <cell r="B499" t="str">
            <v>PARASOL CAMBRIDGE PEŁNY AUTOMAT</v>
          </cell>
          <cell r="C499" t="str">
            <v>yellow</v>
          </cell>
          <cell r="D499">
            <v>1</v>
          </cell>
          <cell r="E499">
            <v>5924</v>
          </cell>
          <cell r="F499">
            <v>0</v>
          </cell>
          <cell r="G499">
            <v>0</v>
          </cell>
          <cell r="H499">
            <v>2924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3000</v>
          </cell>
          <cell r="R499">
            <v>0</v>
          </cell>
        </row>
        <row r="500">
          <cell r="A500" t="str">
            <v>US22-YL</v>
          </cell>
          <cell r="B500" t="str">
            <v>PARASOL CAMBRIDGE PEŁNY AUTOMAT</v>
          </cell>
          <cell r="C500" t="str">
            <v>yellow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A501" t="str">
            <v>DP009</v>
          </cell>
          <cell r="B501" t="str">
            <v>pasek damski Glamour II</v>
          </cell>
          <cell r="C501" t="str">
            <v>black/brown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</row>
        <row r="502">
          <cell r="A502" t="str">
            <v>DP09</v>
          </cell>
          <cell r="B502" t="str">
            <v>pasek damski Glamour</v>
          </cell>
          <cell r="C502" t="str">
            <v>black/brown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</row>
        <row r="503">
          <cell r="A503" t="str">
            <v>DP10</v>
          </cell>
          <cell r="B503" t="str">
            <v>PASEK BERGAMO MARKI LONGERRE</v>
          </cell>
          <cell r="C503" t="str">
            <v>black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A504" t="str">
            <v>DP11</v>
          </cell>
          <cell r="B504" t="str">
            <v>PASEK MĘSKI CONRAD</v>
          </cell>
          <cell r="C504" t="str">
            <v>black/brown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A505" t="str">
            <v>DP14</v>
          </cell>
          <cell r="B505" t="str">
            <v>PASEK DAMSKI DWUSTRONNY</v>
          </cell>
          <cell r="C505" t="str">
            <v>black/red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A506" t="str">
            <v>DP15</v>
          </cell>
          <cell r="B506" t="str">
            <v>PASEK MĘSKI EXECUTIVE</v>
          </cell>
          <cell r="C506" t="str">
            <v>black/brown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</row>
        <row r="507">
          <cell r="A507" t="str">
            <v>FP10-BL</v>
          </cell>
          <cell r="B507" t="str">
            <v>Mały portfelik z błyszczącego materiału croco</v>
          </cell>
          <cell r="C507" t="str">
            <v>black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</row>
        <row r="508">
          <cell r="A508" t="str">
            <v>FP10-RE</v>
          </cell>
          <cell r="B508" t="str">
            <v>Mały portfelik z błyszczącego materiału croco</v>
          </cell>
          <cell r="C508" t="str">
            <v>red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</row>
        <row r="509">
          <cell r="A509" t="str">
            <v>FP20-YL</v>
          </cell>
          <cell r="B509" t="str">
            <v>Mały portfelik materiału PU</v>
          </cell>
          <cell r="C509" t="str">
            <v>yellow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A510" t="str">
            <v>AP00-011</v>
          </cell>
          <cell r="B510" t="str">
            <v>PRZYWIESZKA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A511" t="str">
            <v>AP00-012</v>
          </cell>
          <cell r="B511" t="str">
            <v>PRZYWIESZKA</v>
          </cell>
          <cell r="C511" t="str">
            <v>metal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</row>
        <row r="512">
          <cell r="A512" t="str">
            <v>MP100</v>
          </cell>
          <cell r="B512" t="str">
            <v>METALOWA PRZYWIESZKA DO  BAGAŻU</v>
          </cell>
          <cell r="C512" t="str">
            <v>srebrny</v>
          </cell>
          <cell r="D512">
            <v>22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</row>
        <row r="513">
          <cell r="A513" t="str">
            <v>MP300</v>
          </cell>
          <cell r="B513" t="str">
            <v>METALOWA PRZYWIESZKA DO  BAGAŻU</v>
          </cell>
          <cell r="C513" t="str">
            <v>srebrny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</row>
        <row r="514">
          <cell r="A514" t="str">
            <v>SR15S-BL</v>
          </cell>
          <cell r="B514" t="str">
            <v>RECEPTARIUSZ BERGAMO</v>
          </cell>
          <cell r="C514" t="str">
            <v>black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</row>
        <row r="515">
          <cell r="A515" t="str">
            <v>SR410-SP11</v>
          </cell>
          <cell r="B515" t="str">
            <v>RECEPTARIUSZ BERGAMO</v>
          </cell>
          <cell r="C515" t="str">
            <v>black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</row>
        <row r="516">
          <cell r="A516" t="str">
            <v>TR160-BL</v>
          </cell>
          <cell r="B516" t="str">
            <v>Receptownik z prada nylon z blaszką</v>
          </cell>
          <cell r="C516" t="str">
            <v>black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</row>
        <row r="517">
          <cell r="A517" t="str">
            <v>TR161-BL</v>
          </cell>
          <cell r="B517" t="str">
            <v>Receptownik Le mans</v>
          </cell>
          <cell r="C517" t="str">
            <v>black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</row>
        <row r="518">
          <cell r="A518" t="str">
            <v>MW100</v>
          </cell>
          <cell r="B518" t="str">
            <v>WIZYTOWNIK TERASSI</v>
          </cell>
          <cell r="C518" t="str">
            <v>standard</v>
          </cell>
          <cell r="D518">
            <v>2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</row>
        <row r="519">
          <cell r="A519" t="str">
            <v>MW200</v>
          </cell>
          <cell r="B519" t="str">
            <v>ETUI NA WIZYTÓWKI ALICE</v>
          </cell>
          <cell r="C519" t="str">
            <v>standard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</row>
        <row r="520">
          <cell r="A520" t="str">
            <v>MW300</v>
          </cell>
          <cell r="B520" t="str">
            <v>Wizytownik Boston</v>
          </cell>
          <cell r="C520" t="str">
            <v>black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</row>
        <row r="521">
          <cell r="A521" t="str">
            <v>MW300-BL</v>
          </cell>
          <cell r="B521" t="str">
            <v>Wizytownik Boston</v>
          </cell>
          <cell r="C521" t="str">
            <v>black</v>
          </cell>
          <cell r="D521">
            <v>1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A522" t="str">
            <v>MW300-BU</v>
          </cell>
          <cell r="B522" t="str">
            <v>METALOWY WIZYTOWNIK CAPRI, NIEBIESKI</v>
          </cell>
          <cell r="C522" t="str">
            <v>blue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A523" t="str">
            <v>MW300-FX</v>
          </cell>
          <cell r="B523" t="str">
            <v>METALOWY WIZYTOWNIK CAPRI, KOLOR FUXIA</v>
          </cell>
          <cell r="C523" t="str">
            <v>fuxia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</row>
        <row r="524">
          <cell r="A524" t="str">
            <v>MW300-GR</v>
          </cell>
          <cell r="B524" t="str">
            <v>METALOWY WIZYTOWNIK CAPRI, ZIELONY</v>
          </cell>
          <cell r="C524" t="str">
            <v>green</v>
          </cell>
          <cell r="D524">
            <v>1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A525" t="str">
            <v>MW300-OR</v>
          </cell>
          <cell r="B525" t="str">
            <v>METALOWY WIZYTOWNIK CAPRI, POMARAŃCZOWY</v>
          </cell>
          <cell r="C525" t="str">
            <v>orange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A526" t="str">
            <v>MW300-PR</v>
          </cell>
          <cell r="B526" t="str">
            <v>METALOWY WIZYTOWNIK CAPRI, PURPUROWY</v>
          </cell>
          <cell r="C526" t="str">
            <v>purple</v>
          </cell>
          <cell r="D526">
            <v>1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A527" t="str">
            <v>MW300-RE</v>
          </cell>
          <cell r="B527" t="str">
            <v>METALOWY WIZYTOWNIK CAPRI, CZERWONY</v>
          </cell>
          <cell r="C527" t="str">
            <v>red</v>
          </cell>
          <cell r="D527">
            <v>2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A528" t="str">
            <v>MW300-TU</v>
          </cell>
          <cell r="B528" t="str">
            <v>METALOWY WIZYTOWNIK CAPRI, Turkusowy</v>
          </cell>
          <cell r="C528" t="str">
            <v>turquoise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</row>
        <row r="529">
          <cell r="A529" t="str">
            <v>MW300-YL</v>
          </cell>
          <cell r="B529" t="str">
            <v>METALOWY WIZYTOWNIK CAPRI, ŻÓŁTY</v>
          </cell>
          <cell r="C529" t="str">
            <v>yellow</v>
          </cell>
          <cell r="D529">
            <v>1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</row>
        <row r="530">
          <cell r="A530" t="str">
            <v>MW400</v>
          </cell>
          <cell r="B530" t="str">
            <v>METALOWY WIZYTOWNIK NA BIURKO</v>
          </cell>
          <cell r="C530" t="str">
            <v>srebrny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MW500-BL</v>
          </cell>
          <cell r="B531" t="str">
            <v>Wizytownik</v>
          </cell>
          <cell r="C531" t="str">
            <v>black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</row>
        <row r="532">
          <cell r="A532" t="str">
            <v>TW10</v>
          </cell>
          <cell r="B532" t="str">
            <v>ETUI NA WIZYTÓWKI NEW YORK</v>
          </cell>
          <cell r="C532" t="str">
            <v>black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</row>
        <row r="533">
          <cell r="A533" t="str">
            <v>TW211-BL</v>
          </cell>
          <cell r="B533" t="str">
            <v>ETUI NA DOKUMENTY I WIZYTÓWKI CARMEN</v>
          </cell>
          <cell r="C533" t="str">
            <v>black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</row>
        <row r="534">
          <cell r="A534" t="str">
            <v>TW211-PR</v>
          </cell>
          <cell r="B534" t="str">
            <v>ETUI NA DOKUMENTY I WIZYTÓWKI CARMEN W WORECZKU</v>
          </cell>
          <cell r="C534" t="str">
            <v>purple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</row>
        <row r="535">
          <cell r="A535" t="str">
            <v>TW211-RE</v>
          </cell>
          <cell r="B535" t="str">
            <v>ETUI NA DOKUMENTY I WIZYTÓWKI CARMEN W WORECZKU</v>
          </cell>
          <cell r="C535" t="str">
            <v>red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</row>
        <row r="536">
          <cell r="A536" t="str">
            <v>TW220-BL</v>
          </cell>
          <cell r="B536" t="str">
            <v>ETUI NA DOKUMENTY I WIZYTÓWKI EXECUTIVE (BEZ WORECZKA)</v>
          </cell>
          <cell r="C536" t="str">
            <v>czarny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</row>
        <row r="537">
          <cell r="A537" t="str">
            <v>TW221-BL</v>
          </cell>
          <cell r="B537" t="str">
            <v>ETUI NA DOKUMENTY I WIZYTÓWKI EXECUTIVE W WORECZKU</v>
          </cell>
          <cell r="C537" t="str">
            <v>black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A538" t="str">
            <v>049</v>
          </cell>
          <cell r="B538" t="str">
            <v>Pasy na walizę Multi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</row>
        <row r="539">
          <cell r="A539" t="str">
            <v>110</v>
          </cell>
          <cell r="B539" t="str">
            <v>SASZETKA NA PAS TRAVEL BLUE</v>
          </cell>
          <cell r="C539" t="str">
            <v/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A540" t="str">
            <v>131</v>
          </cell>
          <cell r="B540" t="str">
            <v>Saszetka na ramię DL</v>
          </cell>
          <cell r="C540" t="str">
            <v/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A541" t="str">
            <v>196404-01</v>
          </cell>
          <cell r="B541" t="str">
            <v>Merik wózek 46 cm czarny</v>
          </cell>
          <cell r="C541" t="str">
            <v/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</row>
        <row r="542">
          <cell r="A542" t="str">
            <v>226</v>
          </cell>
          <cell r="B542" t="str">
            <v>poduszka</v>
          </cell>
          <cell r="C542" t="str">
            <v/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229</v>
          </cell>
          <cell r="B543" t="str">
            <v>Zestaw podróżny Comfort</v>
          </cell>
          <cell r="C543" t="str">
            <v/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</row>
        <row r="544">
          <cell r="A544" t="str">
            <v>3PLY</v>
          </cell>
          <cell r="B544" t="str">
            <v>Maska ochronna PHF399B</v>
          </cell>
          <cell r="C544" t="str">
            <v/>
          </cell>
          <cell r="D544">
            <v>178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</row>
        <row r="545">
          <cell r="A545" t="str">
            <v>452</v>
          </cell>
          <cell r="B545" t="str">
            <v>Maska na oczy</v>
          </cell>
          <cell r="C545" t="str">
            <v/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</row>
        <row r="546">
          <cell r="A546" t="str">
            <v>700</v>
          </cell>
          <cell r="B546" t="str">
            <v>Saszetka do paska</v>
          </cell>
          <cell r="C546" t="str">
            <v/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</row>
        <row r="547">
          <cell r="A547" t="str">
            <v>AD-FFP2</v>
          </cell>
          <cell r="B547" t="str">
            <v>PÓŁMASKA FILTRUJĄCA FFP2</v>
          </cell>
          <cell r="C547" t="str">
            <v>standard</v>
          </cell>
          <cell r="D547">
            <v>725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A548" t="str">
            <v>AM2-FFP2</v>
          </cell>
          <cell r="B548" t="str">
            <v>PÓŁMASKA FILTRUJĄCA FFP2</v>
          </cell>
          <cell r="C548" t="str">
            <v>standard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A549" t="str">
            <v>BATR3</v>
          </cell>
          <cell r="B549" t="str">
            <v>BATERIA R3</v>
          </cell>
          <cell r="C549" t="str">
            <v/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A550" t="str">
            <v>BATR6</v>
          </cell>
          <cell r="B550" t="str">
            <v>BATERIA R6 DO ZEGARÓW WS01</v>
          </cell>
          <cell r="C550" t="str">
            <v/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A551" t="str">
            <v>BBOX</v>
          </cell>
          <cell r="B551" t="str">
            <v>PUDEŁKO DO BIDOBOXU</v>
          </cell>
          <cell r="C551" t="str">
            <v/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A552" t="str">
            <v>BDP02-201</v>
          </cell>
          <cell r="B552" t="str">
            <v>Pudełko drewniane</v>
          </cell>
          <cell r="C552" t="str">
            <v>standard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A553" t="str">
            <v>BDZ02-201</v>
          </cell>
          <cell r="B553" t="str">
            <v>ELEGANCKIE OPAKOWANIE</v>
          </cell>
          <cell r="C553" t="str">
            <v>black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A554" t="str">
            <v>BKL40</v>
          </cell>
          <cell r="B554" t="str">
            <v>PUDEŁKO Z PODWÓJNEGO KARTONU NA PORTFELIK LILLY/MARTINE + DŁUGOPIS; wym. 16 x 13,5 x 3,8 cm</v>
          </cell>
          <cell r="C554" t="str">
            <v>white</v>
          </cell>
          <cell r="D554">
            <v>1050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A555" t="str">
            <v>BKL45</v>
          </cell>
          <cell r="B555" t="str">
            <v>PUDEŁKO Z PODWÓJNEGO KARTONU NA POWERBANK RAY</v>
          </cell>
          <cell r="C555" t="str">
            <v>white</v>
          </cell>
          <cell r="D555">
            <v>127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A556" t="str">
            <v>BKL46</v>
          </cell>
          <cell r="B556" t="str">
            <v>PUDEŁKO Z PODWÓJNEGO KARTONU NA POWERBANK RAY BEZ LOGO; wym. 15,6 x 12,4 x 3,6 cm</v>
          </cell>
          <cell r="C556" t="str">
            <v>white</v>
          </cell>
          <cell r="D556">
            <v>2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A557" t="str">
            <v>BKL60</v>
          </cell>
          <cell r="B557" t="str">
            <v>PUDEŁKO Z PODWÓJNEGO KARTONU NA 3 PRODUKTY (SCYZORYK + LATARKA + POWERBANK); wym. 14 x 16,3 x 4,5 cm</v>
          </cell>
          <cell r="C557" t="str">
            <v>white</v>
          </cell>
          <cell r="D557">
            <v>3434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A558" t="str">
            <v>BKL95</v>
          </cell>
          <cell r="B558" t="str">
            <v>PUDEŁKO Z PODWÓJNEGO KARTONU NA STACJĘ ŁADUJĄCĄ; wym. 10,3 x 8,2 x 3 cm</v>
          </cell>
          <cell r="C558" t="str">
            <v>white</v>
          </cell>
          <cell r="D558">
            <v>466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A559" t="str">
            <v>BKL96</v>
          </cell>
          <cell r="B559" t="str">
            <v>PUDEŁKO Z PODWÓJNEGO KARTONU NA STACJĘ ŁADUJĄCĄ BEZ LOGO; wym. 10,3 x 8,2 x 3 cm</v>
          </cell>
          <cell r="C559" t="str">
            <v>white</v>
          </cell>
          <cell r="D559">
            <v>14818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A560" t="str">
            <v>BKM40</v>
          </cell>
          <cell r="B560" t="str">
            <v>PUDEŁKO Z PODWÓJNEGO KARTONU NA PORTFELIK LILLY/MARTINE</v>
          </cell>
          <cell r="C560" t="str">
            <v>white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A561" t="str">
            <v>BKM52</v>
          </cell>
          <cell r="B561" t="str">
            <v>PUDEŁKO Z PODWÓJNEGO KARTONU NA POWERBANK</v>
          </cell>
          <cell r="C561" t="str">
            <v>white</v>
          </cell>
          <cell r="D561">
            <v>4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A562" t="str">
            <v>BKM90</v>
          </cell>
          <cell r="B562" t="str">
            <v>PUDEŁKO Z PODWÓJNEGO KARTONU NA KOSMETYCZKE, wym. 18,9 x 13,1 x 5,7 cm</v>
          </cell>
          <cell r="C562" t="str">
            <v>white</v>
          </cell>
          <cell r="D562">
            <v>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A563" t="str">
            <v>BKM91</v>
          </cell>
          <cell r="B563" t="str">
            <v>PUDEŁKO Z PODWÓJNEGO KARTONU NA KOSMETYCZKE BEZ LOGO; wym. 19,2 x 12,8 x 5,5 cm</v>
          </cell>
          <cell r="C563" t="str">
            <v>white</v>
          </cell>
          <cell r="D563">
            <v>633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A564" t="str">
            <v>BM-002</v>
          </cell>
          <cell r="B564" t="str">
            <v>MASKI FFP2</v>
          </cell>
          <cell r="C564" t="str">
            <v>standard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A565" t="str">
            <v>BOX_HEMPEL</v>
          </cell>
          <cell r="B565" t="str">
            <v>Białe pudełko zestawowe pod indywidualne zamówienie bez prezentu</v>
          </cell>
          <cell r="C565" t="str">
            <v>standard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A566" t="str">
            <v>BOX_LEAFLETS</v>
          </cell>
          <cell r="B566" t="str">
            <v>Box for leaflets</v>
          </cell>
          <cell r="C566" t="str">
            <v>standard</v>
          </cell>
          <cell r="D566">
            <v>511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A567" t="str">
            <v>BOX_LEAFLETS_S</v>
          </cell>
          <cell r="B567" t="str">
            <v>BOX for LEAFLETS S</v>
          </cell>
          <cell r="C567" t="str">
            <v/>
          </cell>
          <cell r="D567">
            <v>11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A568" t="str">
            <v>BOX_M</v>
          </cell>
          <cell r="B568" t="str">
            <v>pudełko kartonowe na mini narzędzie wielofunkcyjne i latarke LED</v>
          </cell>
          <cell r="C568" t="str">
            <v>standard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A569" t="str">
            <v>BOX_OFFICE</v>
          </cell>
          <cell r="B569" t="str">
            <v>Pudełko kartonowe na zestawy biurowe; wym. 20,5x27,5x5 cm</v>
          </cell>
          <cell r="C569" t="str">
            <v>standard</v>
          </cell>
          <cell r="D569">
            <v>7745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A570" t="str">
            <v>BOX_SURVIVAL</v>
          </cell>
          <cell r="B570" t="str">
            <v>Pudełko kartonowe na zestawy podróżnika/samochodowy o wym.320x240x80mm</v>
          </cell>
          <cell r="C570" t="str">
            <v>standard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A571" t="str">
            <v>BOX_SURVIVAL_COLW</v>
          </cell>
          <cell r="B571" t="str">
            <v>WIECZKO DO BOX SURVIVAL MAT Z LOGO COLORISSIMO</v>
          </cell>
          <cell r="C571" t="str">
            <v>standard</v>
          </cell>
          <cell r="D571">
            <v>550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A572" t="str">
            <v>BOX_SURVIVAL_MAT</v>
          </cell>
          <cell r="B572" t="str">
            <v>Pudełko kartonowe na zestawy podróżnika/samochodowy o wym.33,5 x 24,5 x 8,7 cm</v>
          </cell>
          <cell r="C572" t="str">
            <v>standard</v>
          </cell>
          <cell r="D572">
            <v>3654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A573" t="str">
            <v>BOX_SURVIVAL_S</v>
          </cell>
          <cell r="B573" t="str">
            <v>Spód do BOX_SURVIVAL</v>
          </cell>
          <cell r="C573" t="str">
            <v>standard</v>
          </cell>
          <cell r="D573">
            <v>28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A574" t="str">
            <v>BOX_SURVIVAL_WK</v>
          </cell>
          <cell r="B574" t="str">
            <v>WKŁADKA DO BOX SURVIVAL MAT Z MIEJSCEM na BKL46</v>
          </cell>
          <cell r="C574" t="str">
            <v>standard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A575" t="str">
            <v>BOX_SURVIVAL-w</v>
          </cell>
          <cell r="B575" t="str">
            <v>wieczko do BOX_SURVIVAL</v>
          </cell>
          <cell r="C575" t="str">
            <v>standard</v>
          </cell>
          <cell r="D575">
            <v>46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A576" t="str">
            <v>BOX_TRAVELER</v>
          </cell>
          <cell r="B576" t="str">
            <v>Pudełko kartonowe na zestaw o wymiarach 17,5x21,5x5,5 cm</v>
          </cell>
          <cell r="C576" t="str">
            <v>standard</v>
          </cell>
          <cell r="D576">
            <v>285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A577" t="str">
            <v>BOX11</v>
          </cell>
          <cell r="B577" t="str">
            <v>Pudełko papierowe</v>
          </cell>
          <cell r="C577" t="str">
            <v/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A578" t="str">
            <v>BOX11_XMAS</v>
          </cell>
          <cell r="B578" t="str">
            <v>Pudełko świąteczne</v>
          </cell>
          <cell r="C578" t="str">
            <v>standard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A579" t="str">
            <v>BOX16_XMAS</v>
          </cell>
          <cell r="B579" t="str">
            <v>Pudełko świąteczne; wym. 35,5x58x4 cm</v>
          </cell>
          <cell r="C579" t="str">
            <v>standard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A580" t="str">
            <v>BOX2</v>
          </cell>
          <cell r="B580" t="str">
            <v>PUDEŁKO NA KUFEREK NEW LEVEL (35x25x20)</v>
          </cell>
          <cell r="C580" t="str">
            <v/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A581" t="str">
            <v>BOX2_XMAS</v>
          </cell>
          <cell r="B581" t="str">
            <v>Pudełko świąteczne</v>
          </cell>
          <cell r="C581" t="str">
            <v/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A582" t="str">
            <v>BOX2-w</v>
          </cell>
          <cell r="B582" t="str">
            <v>wieczko do BOX2</v>
          </cell>
          <cell r="C582" t="str">
            <v/>
          </cell>
          <cell r="D582">
            <v>436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A583" t="str">
            <v>BOX2018CHRISTMAS</v>
          </cell>
          <cell r="B583" t="str">
            <v>Pudełko świąteczne</v>
          </cell>
          <cell r="C583" t="str">
            <v/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A584" t="str">
            <v>BOX2WG</v>
          </cell>
          <cell r="B584" t="str">
            <v>Wieczko do pudełka BOX2 na kuferek z grafiką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A585" t="str">
            <v>BOX4F</v>
          </cell>
          <cell r="B585" t="str">
            <v>Pudełko marketingowe; wym. 21,5x32,5x4 cm</v>
          </cell>
          <cell r="C585" t="str">
            <v>white</v>
          </cell>
          <cell r="D585">
            <v>1234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A586" t="str">
            <v>BOX6</v>
          </cell>
          <cell r="B586" t="str">
            <v>Pudełko na flightbag</v>
          </cell>
          <cell r="C586" t="str">
            <v/>
          </cell>
          <cell r="D586">
            <v>95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A587" t="str">
            <v>BOX6_XMAS</v>
          </cell>
          <cell r="B587" t="str">
            <v>Pudełko świąteczne; wym. 33,5x43,5x4 cm</v>
          </cell>
          <cell r="C587" t="str">
            <v>standard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A588" t="str">
            <v>BOX6F</v>
          </cell>
          <cell r="B588" t="str">
            <v>pudełko na flightbag farmacja; wym. 33,5x43,5x4 cm</v>
          </cell>
          <cell r="C588" t="str">
            <v>standard</v>
          </cell>
          <cell r="D588">
            <v>550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A589" t="str">
            <v>BOX7</v>
          </cell>
          <cell r="B589" t="str">
            <v>Pudełko na plecak</v>
          </cell>
          <cell r="C589" t="str">
            <v/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A590" t="str">
            <v>BOX8b</v>
          </cell>
          <cell r="B590" t="str">
            <v>Pudełko</v>
          </cell>
          <cell r="C590" t="str">
            <v/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A591" t="str">
            <v>BOXA14</v>
          </cell>
          <cell r="B591" t="str">
            <v>SREBRNE/BIAŁE PUDEŁKO NA 3 DŁUGOPISY; wym. 10,2 x 19 x 2,8 cm</v>
          </cell>
          <cell r="C591" t="str">
            <v>silver</v>
          </cell>
          <cell r="D591">
            <v>3810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A592" t="str">
            <v>BOXA4</v>
          </cell>
          <cell r="B592" t="str">
            <v>SREBRNE PUDEŁKO NA PORTFELIK LILLY/MARTINE</v>
          </cell>
          <cell r="C592" t="str">
            <v>black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A593" t="str">
            <v>BOXA4w</v>
          </cell>
          <cell r="B593" t="str">
            <v>WKŁADKA PAPIEROWA POD BOXA4</v>
          </cell>
          <cell r="C593" t="str">
            <v/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A594" t="str">
            <v>BOXA5</v>
          </cell>
          <cell r="B594" t="str">
            <v>SREBRNE/BIAŁE PUDEŁKO NA PASEK + PORTFEL</v>
          </cell>
          <cell r="C594" t="str">
            <v>silver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A595" t="str">
            <v>BOXA6</v>
          </cell>
          <cell r="B595" t="str">
            <v>SREBRNE PUDEŁKO NA ŚREDNI PORTFEL LILLY/MARTINE</v>
          </cell>
          <cell r="C595" t="str">
            <v>silver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A596" t="str">
            <v>BOXA6.1</v>
          </cell>
          <cell r="B596" t="str">
            <v>SREBRNE/BIAŁE PUDEŁKO NA KOSMETYCZKE, wym. 18x12,5x5,5 (bez wieczka)</v>
          </cell>
          <cell r="C596" t="str">
            <v>silver</v>
          </cell>
          <cell r="D596">
            <v>4242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A597" t="str">
            <v>BOXA6.1w</v>
          </cell>
          <cell r="B597" t="str">
            <v>WKŁADKA PAPIEROWA POD BOXA6.1; wym. 18x12,5x5,5</v>
          </cell>
          <cell r="C597" t="str">
            <v>standard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A598" t="str">
            <v>BOXA6w</v>
          </cell>
          <cell r="B598" t="str">
            <v>WKŁADKA PAPIEROWA POD BOXA6</v>
          </cell>
          <cell r="C598" t="str">
            <v/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A599" t="str">
            <v>BOXA7</v>
          </cell>
          <cell r="B599" t="str">
            <v>SREBRNE/BIAŁE PUDEŁKO NA MULTITOOL, 21, wym. 21,5x12,5x3,5 (bez wieczka)</v>
          </cell>
          <cell r="C599" t="str">
            <v>silver</v>
          </cell>
          <cell r="D599">
            <v>14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A600" t="str">
            <v>BOXA7w</v>
          </cell>
          <cell r="B600" t="str">
            <v>WKŁADKA PAPIEROWA POD BOXA7, wym. 21,5x12,5x3,5</v>
          </cell>
          <cell r="C600" t="str">
            <v>standard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A601" t="str">
            <v>BOXB10</v>
          </cell>
          <cell r="B601" t="str">
            <v>BIAŁY KARTONIK NA PUDEŁKO KARTONOWE NA 2 DŁUGOPISY; wym. 7,5 x 19,8 x 3,2 cm</v>
          </cell>
          <cell r="C601" t="str">
            <v>white</v>
          </cell>
          <cell r="D601">
            <v>3286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BOXB11</v>
          </cell>
          <cell r="B602" t="str">
            <v>BIAŁY KARTONIK NA PUDEŁKO ZESTAWOWE NA WIZYTOWNIK I DŁUGOPIS, wym. 20,2x14,7x3,2 cm.</v>
          </cell>
          <cell r="C602" t="str">
            <v>white</v>
          </cell>
          <cell r="D602">
            <v>1700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A603" t="str">
            <v>BOXB15w</v>
          </cell>
          <cell r="B603" t="str">
            <v>WKŁADKA PAPIEROWA DO BOXB15</v>
          </cell>
          <cell r="C603" t="str">
            <v>white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A604" t="str">
            <v>BOXB1A</v>
          </cell>
          <cell r="B604" t="str">
            <v>BIAŁE PUDEŁKO NA KUBEK</v>
          </cell>
          <cell r="C604" t="str">
            <v>white</v>
          </cell>
          <cell r="D604">
            <v>3682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A605" t="str">
            <v>BOXB1AN</v>
          </cell>
          <cell r="B605" t="str">
            <v>BIAŁE PUDEŁKO NA KUBEK BEZ PREZENTU</v>
          </cell>
          <cell r="C605" t="str">
            <v>white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A606" t="str">
            <v>BOXB1B</v>
          </cell>
          <cell r="B606" t="str">
            <v>BIAŁE PUDEŁKO NA BIDON</v>
          </cell>
          <cell r="C606" t="str">
            <v>white</v>
          </cell>
          <cell r="D606">
            <v>247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A607" t="str">
            <v>BOXB1C</v>
          </cell>
          <cell r="B607" t="str">
            <v>BIAŁE PUDEŁKO NA TERMOS</v>
          </cell>
          <cell r="C607" t="str">
            <v>white</v>
          </cell>
          <cell r="D607">
            <v>24817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BOXB1CN</v>
          </cell>
          <cell r="B608" t="str">
            <v>BIAŁE PUDEŁKO NA TERMOS BEZ PREZENTU</v>
          </cell>
          <cell r="C608" t="str">
            <v>white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A609" t="str">
            <v>BOXB1D</v>
          </cell>
          <cell r="B609" t="str">
            <v>BIAŁE PUDEŁKO NA BIDON HB02</v>
          </cell>
          <cell r="C609" t="str">
            <v>white</v>
          </cell>
          <cell r="D609">
            <v>42457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A610" t="str">
            <v>BOXB1E</v>
          </cell>
          <cell r="B610" t="str">
            <v>BIAŁE PUDEŁKO NA KUBEK HD01</v>
          </cell>
          <cell r="C610" t="str">
            <v>white</v>
          </cell>
          <cell r="D610">
            <v>17643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A611" t="str">
            <v>BOXB2</v>
          </cell>
          <cell r="B611" t="str">
            <v>BIAŁE PUDEŁKO ZESTAWOWE NA TERMOS I KUBEK</v>
          </cell>
          <cell r="C611" t="str">
            <v>white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A612" t="str">
            <v>BOXB20</v>
          </cell>
          <cell r="B612" t="str">
            <v>PUDEŁKO NA SŁUCHAWKI</v>
          </cell>
          <cell r="C612" t="str">
            <v>white</v>
          </cell>
          <cell r="D612">
            <v>48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A613" t="str">
            <v>BOXB20_TROLLMARK</v>
          </cell>
          <cell r="B613" t="str">
            <v>PUDEŁKO NA SŁUCHAWKI Trollmark</v>
          </cell>
          <cell r="C613" t="str">
            <v>white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A614" t="str">
            <v>BOXB21</v>
          </cell>
          <cell r="B614" t="str">
            <v>PUDEŁKO NA SŁUCHAWKI</v>
          </cell>
          <cell r="C614" t="str">
            <v>white</v>
          </cell>
          <cell r="D614">
            <v>8915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A615" t="str">
            <v>BOXB22</v>
          </cell>
          <cell r="B615" t="str">
            <v>BIAŁA OBWOLUTA NA PUDEŁKO NA ZEGAR ŚCIENNY</v>
          </cell>
          <cell r="C615" t="str">
            <v>white</v>
          </cell>
          <cell r="D615">
            <v>11101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A616" t="str">
            <v>BOXB28</v>
          </cell>
          <cell r="B616" t="str">
            <v>NAKŁADKA NA PB28</v>
          </cell>
          <cell r="C616" t="str">
            <v>white</v>
          </cell>
          <cell r="D616">
            <v>4364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A617" t="str">
            <v>BOXB2NW</v>
          </cell>
          <cell r="B617" t="str">
            <v>Wieczko do BOXB2 bez prezentu</v>
          </cell>
          <cell r="C617" t="str">
            <v>white</v>
          </cell>
          <cell r="D617">
            <v>2950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A618" t="str">
            <v>BOXB2S</v>
          </cell>
          <cell r="B618" t="str">
            <v>SPÓD DO PUDEŁKA BOXB2</v>
          </cell>
          <cell r="C618" t="str">
            <v>white</v>
          </cell>
          <cell r="D618">
            <v>9862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A619" t="str">
            <v>BOXB2W</v>
          </cell>
          <cell r="B619" t="str">
            <v>WIECZKO DO BOXB2 Z PREZENTEM</v>
          </cell>
          <cell r="C619" t="str">
            <v>white</v>
          </cell>
          <cell r="D619">
            <v>10998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A620" t="str">
            <v>BOXB3</v>
          </cell>
          <cell r="B620" t="str">
            <v>BIAŁE PUDEŁKO ZESTAWOWE NA BIDON I KUBEK</v>
          </cell>
          <cell r="C620" t="str">
            <v>white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A621" t="str">
            <v>BOXB3NW</v>
          </cell>
          <cell r="B621" t="str">
            <v>Wieczko do BOXB3 bez prezentu</v>
          </cell>
          <cell r="C621" t="str">
            <v>white</v>
          </cell>
          <cell r="D621">
            <v>5105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A622" t="str">
            <v>BOXB3S</v>
          </cell>
          <cell r="B622" t="str">
            <v>SPÓD DO BOXB3</v>
          </cell>
          <cell r="C622" t="str">
            <v/>
          </cell>
          <cell r="D622">
            <v>12725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</row>
        <row r="623">
          <cell r="A623" t="str">
            <v>BOXB3W</v>
          </cell>
          <cell r="B623" t="str">
            <v>Wieczko kartonowe do BOXB3 z prezentem</v>
          </cell>
          <cell r="C623" t="str">
            <v/>
          </cell>
          <cell r="D623">
            <v>12977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</row>
        <row r="624">
          <cell r="A624" t="str">
            <v>BOXB4</v>
          </cell>
          <cell r="B624" t="str">
            <v>BIAŁE PUDEŁKO NA POWER BANK</v>
          </cell>
          <cell r="C624" t="str">
            <v>white</v>
          </cell>
          <cell r="D624">
            <v>973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</row>
        <row r="625">
          <cell r="A625" t="str">
            <v>BOXB40</v>
          </cell>
          <cell r="B625" t="str">
            <v>NAKŁADKA NA PB40</v>
          </cell>
          <cell r="C625" t="str">
            <v>white</v>
          </cell>
          <cell r="D625">
            <v>6564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A626" t="str">
            <v>BOXB45</v>
          </cell>
          <cell r="B626" t="str">
            <v>BIAŁY KARTONIK NA ŁADOWARKĘ SAMOCHODOWĄ</v>
          </cell>
          <cell r="C626" t="str">
            <v>white</v>
          </cell>
          <cell r="D626">
            <v>4140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</row>
        <row r="627">
          <cell r="A627" t="str">
            <v>BOXB4N</v>
          </cell>
          <cell r="B627" t="str">
            <v>Białe pudełko na powerbank bez prezentu</v>
          </cell>
          <cell r="C627" t="str">
            <v>standard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A628" t="str">
            <v>BOXB4S</v>
          </cell>
          <cell r="B628" t="str">
            <v>SPÓD DO PUDEŁKA ZESTAWOWEGO</v>
          </cell>
          <cell r="C628" t="str">
            <v>white</v>
          </cell>
          <cell r="D628">
            <v>9238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</row>
        <row r="629">
          <cell r="A629" t="str">
            <v>BOXB4W</v>
          </cell>
          <cell r="B629" t="str">
            <v>WIECZKO DO PUDEŁKA ZESTAWOWEGO</v>
          </cell>
          <cell r="C629" t="str">
            <v>white</v>
          </cell>
          <cell r="D629">
            <v>9406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A630" t="str">
            <v>BOXB5</v>
          </cell>
          <cell r="B630" t="str">
            <v>BIAŁE PUDEŁKO NA PASEK + PORTFEL; wym. 12,5 x 8 x 6,5 cm</v>
          </cell>
          <cell r="C630" t="str">
            <v>white</v>
          </cell>
          <cell r="D630">
            <v>8301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</row>
        <row r="631">
          <cell r="A631" t="str">
            <v>BOXB50</v>
          </cell>
          <cell r="B631" t="str">
            <v>NAKŁADKA NA POWER TOWER; wym. 12,5 x 8 x 6,5 cm</v>
          </cell>
          <cell r="C631" t="str">
            <v>white</v>
          </cell>
          <cell r="D631">
            <v>40194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</row>
        <row r="632">
          <cell r="A632" t="str">
            <v>BOXB54</v>
          </cell>
          <cell r="B632" t="str">
            <v>NAKŁADKA NA PB54</v>
          </cell>
          <cell r="C632" t="str">
            <v>white</v>
          </cell>
          <cell r="D632">
            <v>133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</row>
        <row r="633">
          <cell r="A633" t="str">
            <v>BOXB6</v>
          </cell>
          <cell r="B633" t="str">
            <v>BIAŁE PUDEŁKO NA ZESTAW POWER BANK + LAMPKA; wym. 18 x 12,2 x 3,2 cm</v>
          </cell>
          <cell r="C633" t="str">
            <v>white</v>
          </cell>
          <cell r="D633">
            <v>1844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</row>
        <row r="634">
          <cell r="A634" t="str">
            <v>BOXB6.1</v>
          </cell>
          <cell r="B634" t="str">
            <v>BIAŁE PUDEŁKO NA KOSMETYCZKE; wym. 18x12,5x5,5 (bez wieczka)</v>
          </cell>
          <cell r="C634" t="str">
            <v>white</v>
          </cell>
          <cell r="D634">
            <v>531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 t="str">
            <v>BOXB6N</v>
          </cell>
          <cell r="B635" t="str">
            <v>BIAŁE PUDEŁKO NA ZESTAW POWER BANK + LAMPKA(BEZ LOGO NA WIECZKU)</v>
          </cell>
          <cell r="C635" t="str">
            <v>white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</row>
        <row r="636">
          <cell r="A636" t="str">
            <v>BOXB7</v>
          </cell>
          <cell r="B636" t="str">
            <v>BIAŁE PUDEŁKO NA MULTITOOL</v>
          </cell>
          <cell r="C636" t="str">
            <v>white</v>
          </cell>
          <cell r="D636">
            <v>7920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</row>
        <row r="637">
          <cell r="A637" t="str">
            <v>BOXB9</v>
          </cell>
          <cell r="B637" t="str">
            <v>BIAŁY KARTONIK NA PUDEŁKO KARTONOWE NA 1 DŁUGOPIS; wym. 19,8 x 4,5 x 3,2 cm</v>
          </cell>
          <cell r="C637" t="str">
            <v>white</v>
          </cell>
          <cell r="D637">
            <v>12770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BOXBC16</v>
          </cell>
          <cell r="B638" t="str">
            <v>PUDEŁKO NA TORBĘ Z TWARDYM WIECZKIEM; wym. 53,3 x 32,5 x 9 cm</v>
          </cell>
          <cell r="C638" t="str">
            <v>standard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</row>
        <row r="639">
          <cell r="A639" t="str">
            <v>BOXBC16S</v>
          </cell>
          <cell r="B639" t="str">
            <v>SPÓD DO PUDEŁKA NA TORBĘ Z TWARDYM WIECZKIEM</v>
          </cell>
          <cell r="C639" t="str">
            <v>standard</v>
          </cell>
          <cell r="D639">
            <v>84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</row>
        <row r="640">
          <cell r="A640" t="str">
            <v>BOXBC16W</v>
          </cell>
          <cell r="B640" t="str">
            <v>Pudełko na torbę mniejszą</v>
          </cell>
          <cell r="C640" t="str">
            <v/>
          </cell>
          <cell r="D640">
            <v>84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BOXBP05</v>
          </cell>
          <cell r="B641" t="str">
            <v>nakładka na głośnik PS05</v>
          </cell>
          <cell r="C641" t="str">
            <v/>
          </cell>
          <cell r="D641">
            <v>1082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</row>
        <row r="642">
          <cell r="A642" t="str">
            <v>BOXBP10</v>
          </cell>
          <cell r="B642" t="str">
            <v>nakładka na mniejszy głośnik PS10</v>
          </cell>
          <cell r="C642" t="str">
            <v/>
          </cell>
          <cell r="D642">
            <v>780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</row>
        <row r="643">
          <cell r="A643" t="str">
            <v>BOXBP20</v>
          </cell>
          <cell r="B643" t="str">
            <v>nakładka na głośnik PS20</v>
          </cell>
          <cell r="C643" t="str">
            <v/>
          </cell>
          <cell r="D643">
            <v>63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</row>
        <row r="644">
          <cell r="A644" t="str">
            <v>BOXBP25</v>
          </cell>
          <cell r="B644" t="str">
            <v>nakładka na mniejszy głośnik PS20</v>
          </cell>
          <cell r="C644" t="str">
            <v/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</row>
        <row r="645">
          <cell r="A645" t="str">
            <v>BOXBTN</v>
          </cell>
          <cell r="B645" t="str">
            <v>PUDEŁKO NORDIC BIDOTERM</v>
          </cell>
          <cell r="C645" t="str">
            <v>standard</v>
          </cell>
          <cell r="D645">
            <v>13090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</row>
        <row r="646">
          <cell r="A646" t="str">
            <v>BOXC10</v>
          </cell>
          <cell r="B646" t="str">
            <v>CZARNY KARTONIK NA KLUCZ RATUNKOWY EXTREME</v>
          </cell>
          <cell r="C646" t="str">
            <v>black</v>
          </cell>
          <cell r="D646">
            <v>2260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A647" t="str">
            <v>BOXC12</v>
          </cell>
          <cell r="B647" t="str">
            <v>CZARNY KARTONIK NA SCYZORYK</v>
          </cell>
          <cell r="C647" t="str">
            <v>black</v>
          </cell>
          <cell r="D647">
            <v>4480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</row>
        <row r="648">
          <cell r="A648" t="str">
            <v>BOXC13</v>
          </cell>
          <cell r="B648" t="str">
            <v>CZARNY KARTONIK NA LATARKE</v>
          </cell>
          <cell r="C648" t="str">
            <v>black</v>
          </cell>
          <cell r="D648">
            <v>72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A649" t="str">
            <v>BOXC14</v>
          </cell>
          <cell r="B649" t="str">
            <v>CZARNE PUDEŁKO Z RĄCZKĄ NA ETUI NA GARNITUR; wym.55x66x11 cm</v>
          </cell>
          <cell r="C649" t="str">
            <v>niebieski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A650" t="str">
            <v>BOXC15</v>
          </cell>
          <cell r="B650" t="str">
            <v>PUDEŁKO NA PASEK</v>
          </cell>
          <cell r="C650" t="str">
            <v>niebieski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A651" t="str">
            <v>BOXC16</v>
          </cell>
          <cell r="B651" t="str">
            <v>CZARNY KARTONIK NA OPTIMA SCYZORYK KIESZONKOWY</v>
          </cell>
          <cell r="C651" t="str">
            <v>black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</row>
        <row r="652">
          <cell r="A652" t="str">
            <v>BOXC17</v>
          </cell>
          <cell r="B652" t="str">
            <v>CZARNY KARTONIK NA MAŁY MULTITOOL 5 x 8,7 x 2,5cm</v>
          </cell>
          <cell r="C652" t="str">
            <v>standard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</row>
        <row r="653">
          <cell r="A653" t="str">
            <v>BOXC18</v>
          </cell>
          <cell r="B653" t="str">
            <v>CZARNY KARTONIK NA DUŻY MULTITOOL 5,5 x 11,5 x 3,1 cm</v>
          </cell>
          <cell r="C653" t="str">
            <v>standard</v>
          </cell>
          <cell r="D653">
            <v>13315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</row>
        <row r="654">
          <cell r="A654" t="str">
            <v>BOXC18N</v>
          </cell>
          <cell r="B654" t="str">
            <v>CZARNY KARTONIK NA DUŻY MULTITOOL 5,5 x 11,5 x 3,1 cm BEZ PREZENTU</v>
          </cell>
          <cell r="C654" t="str">
            <v>standard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BOXC19</v>
          </cell>
          <cell r="B655" t="str">
            <v>PUDEŁKO CZARNE NA TECZKĘ TORONTO TO1250</v>
          </cell>
          <cell r="C655" t="str">
            <v/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</row>
        <row r="656">
          <cell r="A656" t="str">
            <v>BOXC20</v>
          </cell>
          <cell r="B656" t="str">
            <v>CZARNY KARTONIK NA NÓŻ RATUNKOWY EXTREME</v>
          </cell>
          <cell r="C656" t="str">
            <v>black</v>
          </cell>
          <cell r="D656">
            <v>5735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A657" t="str">
            <v>BOXC23</v>
          </cell>
          <cell r="B657" t="str">
            <v>CZARNY KARTONIK NA OPTIMA NÓŻ RATOWNICZY SKŁADANY</v>
          </cell>
          <cell r="C657" t="str">
            <v>black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A658" t="str">
            <v>BOXC3</v>
          </cell>
          <cell r="B658" t="str">
            <v>CZARNE PUDEŁKO ZESTAWOWE NA BIDON I KUBEK</v>
          </cell>
          <cell r="C658" t="str">
            <v>black</v>
          </cell>
          <cell r="D658">
            <v>1482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A659" t="str">
            <v>BOXC30</v>
          </cell>
          <cell r="B659" t="str">
            <v>CZARNE PUDEŁKO ZESTAWOWE NA KUBEK I BIDON</v>
          </cell>
          <cell r="C659" t="str">
            <v>black</v>
          </cell>
          <cell r="D659">
            <v>28270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BOXC40</v>
          </cell>
          <cell r="B660" t="str">
            <v>CZARNE PUDEŁKO ZESTAWOWE NA KUBEK I PARASOL</v>
          </cell>
          <cell r="C660" t="str">
            <v>black</v>
          </cell>
          <cell r="D660">
            <v>11115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</row>
        <row r="661">
          <cell r="A661" t="str">
            <v>BOXC8</v>
          </cell>
          <cell r="B661" t="str">
            <v>CZARNE PUDEŁKO NA ZESTAW SCYZORYK + LATARKA</v>
          </cell>
          <cell r="C661" t="str">
            <v>black</v>
          </cell>
          <cell r="D661">
            <v>16637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</row>
        <row r="662">
          <cell r="A662" t="str">
            <v>BOXCM</v>
          </cell>
          <cell r="B662" t="str">
            <v>PUDEŁKO NORDIC KUBEK NA KAWĘ, 350 ml.</v>
          </cell>
          <cell r="C662" t="str">
            <v>black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</row>
        <row r="663">
          <cell r="A663" t="str">
            <v>BOXCOVER1</v>
          </cell>
          <cell r="B663" t="str">
            <v>zakrywka na HT01 + HD01</v>
          </cell>
          <cell r="C663" t="str">
            <v/>
          </cell>
          <cell r="D663">
            <v>215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A664" t="str">
            <v>BOXCOVER10</v>
          </cell>
          <cell r="B664" t="str">
            <v>zakrywka na HT01+PS20+MM02</v>
          </cell>
          <cell r="C664" t="str">
            <v>standard</v>
          </cell>
          <cell r="D664">
            <v>872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A665" t="str">
            <v>BOXCOVER11</v>
          </cell>
          <cell r="B665" t="str">
            <v>zakrywka na HD02+PC40+MK01</v>
          </cell>
          <cell r="C665" t="str">
            <v>standard</v>
          </cell>
          <cell r="D665">
            <v>2940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</row>
        <row r="666">
          <cell r="A666" t="str">
            <v>BOXCOVER12</v>
          </cell>
          <cell r="B666" t="str">
            <v>zakrywka na HD02+PB56+MM02</v>
          </cell>
          <cell r="C666" t="str">
            <v>standard</v>
          </cell>
          <cell r="D666">
            <v>1600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</row>
        <row r="667">
          <cell r="A667" t="str">
            <v>BOXCOVER14</v>
          </cell>
          <cell r="B667" t="str">
            <v>Zakrywka do zestawu HTN01+MM06</v>
          </cell>
          <cell r="C667" t="str">
            <v>standard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</row>
        <row r="668">
          <cell r="A668" t="str">
            <v>BOXCOVER15</v>
          </cell>
          <cell r="B668" t="str">
            <v>Zakrywka do zestawu HTN01+HFN01</v>
          </cell>
          <cell r="C668" t="str">
            <v>standard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</row>
        <row r="669">
          <cell r="A669" t="str">
            <v>BOXCOVER16</v>
          </cell>
          <cell r="B669" t="str">
            <v>Zakrywka do zestawu US20+HDN01+NBTN</v>
          </cell>
          <cell r="C669" t="str">
            <v>standard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</row>
        <row r="670">
          <cell r="A670" t="str">
            <v>BOXCOVER17</v>
          </cell>
          <cell r="B670" t="str">
            <v>Zakrywka do zestawu US20+HFN01</v>
          </cell>
          <cell r="C670" t="str">
            <v>standard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</row>
        <row r="671">
          <cell r="A671" t="str">
            <v>BOXCOVER18</v>
          </cell>
          <cell r="B671" t="str">
            <v>Zakrywka do zestawu HB02+PH20</v>
          </cell>
          <cell r="C671" t="str">
            <v>standard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</row>
        <row r="672">
          <cell r="A672" t="str">
            <v>BOXCOVER2</v>
          </cell>
          <cell r="B672" t="str">
            <v>zakrywka na HT01 + HB01</v>
          </cell>
          <cell r="C672" t="str">
            <v/>
          </cell>
          <cell r="D672">
            <v>1707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BOXCOVER3</v>
          </cell>
          <cell r="B673" t="str">
            <v>zakrywka na HB01 + HD02</v>
          </cell>
          <cell r="C673" t="str">
            <v/>
          </cell>
          <cell r="D673">
            <v>12508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</row>
        <row r="674">
          <cell r="A674" t="str">
            <v>BOXCOVER4</v>
          </cell>
          <cell r="B674" t="str">
            <v>zakrywka na HB02 + HD02</v>
          </cell>
          <cell r="C674" t="str">
            <v/>
          </cell>
          <cell r="D674">
            <v>6045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</row>
        <row r="675">
          <cell r="A675" t="str">
            <v>BOXCOVER5</v>
          </cell>
          <cell r="B675" t="str">
            <v>zakrywka na HB01 + HD01</v>
          </cell>
          <cell r="C675" t="str">
            <v/>
          </cell>
          <cell r="D675">
            <v>6993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BOXCOVER6</v>
          </cell>
          <cell r="B676" t="str">
            <v>zakrywka na HT01 + US20</v>
          </cell>
          <cell r="C676" t="str">
            <v/>
          </cell>
          <cell r="D676">
            <v>2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</row>
        <row r="677">
          <cell r="A677" t="str">
            <v>BOXCOVER7</v>
          </cell>
          <cell r="B677" t="str">
            <v>zakrywka na HD02 + PB40</v>
          </cell>
          <cell r="C677" t="str">
            <v/>
          </cell>
          <cell r="D677">
            <v>5248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</row>
        <row r="678">
          <cell r="A678" t="str">
            <v>BOXCOVER8</v>
          </cell>
          <cell r="B678" t="str">
            <v>zakrywka na HD02 + MM02</v>
          </cell>
          <cell r="C678" t="str">
            <v/>
          </cell>
          <cell r="D678">
            <v>4601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</row>
        <row r="679">
          <cell r="A679" t="str">
            <v>BOXCOVER9</v>
          </cell>
          <cell r="B679" t="str">
            <v>zakrywka na HD02 + HT01</v>
          </cell>
          <cell r="C679" t="str">
            <v/>
          </cell>
          <cell r="D679">
            <v>1166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</row>
        <row r="680">
          <cell r="A680" t="str">
            <v>BOXDB</v>
          </cell>
          <cell r="B680" t="str">
            <v>PUDEŁKO ECO KUBEK TERMICZNY z metalowym sitkiem</v>
          </cell>
          <cell r="C680" t="str">
            <v>white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</row>
        <row r="681">
          <cell r="A681" t="str">
            <v>BOXGN</v>
          </cell>
          <cell r="B681" t="str">
            <v>PUDEŁKO KUBEK TERMICZNY ARCTIC, 420 ml</v>
          </cell>
          <cell r="C681" t="str">
            <v>white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A682" t="str">
            <v>BOXMED</v>
          </cell>
          <cell r="B682" t="str">
            <v>PUDEŁKO NA MASKI MEDYCZNE</v>
          </cell>
          <cell r="C682" t="str">
            <v/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</row>
        <row r="683">
          <cell r="A683" t="str">
            <v>BOXNB</v>
          </cell>
          <cell r="B683" t="str">
            <v>PUDEŁKO NORDIC BUTELKA TERMICZNA</v>
          </cell>
          <cell r="C683" t="str">
            <v>white</v>
          </cell>
          <cell r="D683">
            <v>3978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A684" t="str">
            <v>BOXND</v>
          </cell>
          <cell r="B684" t="str">
            <v>PUDEŁKO NORDIC KUBEK TERMICZNY</v>
          </cell>
          <cell r="C684" t="str">
            <v>white</v>
          </cell>
          <cell r="D684">
            <v>15579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A685" t="str">
            <v>BOXNF</v>
          </cell>
          <cell r="B685" t="str">
            <v>PUDEŁKO NORDIC PRÓŻNIOWY TERMOS NA ŻYWNOŚĆ</v>
          </cell>
          <cell r="C685" t="str">
            <v>white</v>
          </cell>
          <cell r="D685">
            <v>18424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A686" t="str">
            <v>BOXNT</v>
          </cell>
          <cell r="B686" t="str">
            <v>PUDEŁKO NORDIC TERMOS PRÓŻNIOWY STALOWY</v>
          </cell>
          <cell r="C686" t="str">
            <v>white</v>
          </cell>
          <cell r="D686">
            <v>9581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</row>
        <row r="687">
          <cell r="A687" t="str">
            <v>BPS12</v>
          </cell>
          <cell r="B687" t="str">
            <v>Pudełko plastikowe na 1 długopis z logo longerre</v>
          </cell>
          <cell r="C687" t="str">
            <v/>
          </cell>
          <cell r="D687">
            <v>6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</row>
        <row r="688">
          <cell r="A688" t="str">
            <v>CA01-BM</v>
          </cell>
          <cell r="B688" t="str">
            <v>Maski medyczne</v>
          </cell>
          <cell r="C688" t="str">
            <v>standard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</row>
        <row r="689">
          <cell r="A689" t="str">
            <v>CA202R-FT</v>
          </cell>
          <cell r="B689" t="str">
            <v>Maski medyczne II R</v>
          </cell>
          <cell r="C689" t="str">
            <v>standard</v>
          </cell>
          <cell r="D689">
            <v>1095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DJ1L-BL</v>
          </cell>
          <cell r="B690" t="str">
            <v>Kurtka softshell męska w rozmiarze L</v>
          </cell>
          <cell r="C690" t="str">
            <v>black</v>
          </cell>
          <cell r="D690">
            <v>274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</row>
        <row r="691">
          <cell r="A691" t="str">
            <v>DJ1L-BU</v>
          </cell>
          <cell r="B691" t="str">
            <v>Kurtka softshell męska w rozmiarze L</v>
          </cell>
          <cell r="C691" t="str">
            <v>blue</v>
          </cell>
          <cell r="D691">
            <v>6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A692" t="str">
            <v>DJ1L-GR</v>
          </cell>
          <cell r="B692" t="str">
            <v>Kurtka softshell męska w rozmiarze L</v>
          </cell>
          <cell r="C692" t="str">
            <v>green</v>
          </cell>
          <cell r="D692">
            <v>409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A693" t="str">
            <v>DJ1L-GY</v>
          </cell>
          <cell r="B693" t="str">
            <v>Kurtka softshell męska w rozmiarze L</v>
          </cell>
          <cell r="C693" t="str">
            <v>szary</v>
          </cell>
          <cell r="D693">
            <v>267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A694" t="str">
            <v>DJ1L-OR</v>
          </cell>
          <cell r="B694" t="str">
            <v>Kurtka softshell męska w rozmiarze L</v>
          </cell>
          <cell r="C694" t="str">
            <v>orange</v>
          </cell>
          <cell r="D694">
            <v>410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DJ1L-RE</v>
          </cell>
          <cell r="B695" t="str">
            <v>Kurtka softshell męska w rozmiarze L</v>
          </cell>
          <cell r="C695" t="str">
            <v>red</v>
          </cell>
          <cell r="D695">
            <v>258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</row>
        <row r="696">
          <cell r="A696" t="str">
            <v>DJ1L-YL</v>
          </cell>
          <cell r="B696" t="str">
            <v>Kurtka softshell męska w rozmiarze L</v>
          </cell>
          <cell r="C696" t="str">
            <v>yellow</v>
          </cell>
          <cell r="D696">
            <v>589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</row>
        <row r="697">
          <cell r="A697" t="str">
            <v>DJ1M-BL</v>
          </cell>
          <cell r="B697" t="str">
            <v>Kurtka softshell męska w rozmiarze M</v>
          </cell>
          <cell r="C697" t="str">
            <v>black</v>
          </cell>
          <cell r="D697">
            <v>340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</row>
        <row r="698">
          <cell r="A698" t="str">
            <v>DJ1M-BU</v>
          </cell>
          <cell r="B698" t="str">
            <v>Kurtka softshell męska w rozmiarze M</v>
          </cell>
          <cell r="C698" t="str">
            <v>blue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A699" t="str">
            <v>DJ1M-GR</v>
          </cell>
          <cell r="B699" t="str">
            <v>Kurtka softshell męska w rozmiarze M</v>
          </cell>
          <cell r="C699" t="str">
            <v>green</v>
          </cell>
          <cell r="D699">
            <v>407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A700" t="str">
            <v>DJ1M-GY</v>
          </cell>
          <cell r="B700" t="str">
            <v>Kurtka softshell męska w rozmiarze M</v>
          </cell>
          <cell r="C700" t="str">
            <v>szary</v>
          </cell>
          <cell r="D700">
            <v>304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</row>
        <row r="701">
          <cell r="A701" t="str">
            <v>DJ1M-OR</v>
          </cell>
          <cell r="B701" t="str">
            <v>Kurtka softshell męska w rozmiarze M</v>
          </cell>
          <cell r="C701" t="str">
            <v>orange</v>
          </cell>
          <cell r="D701">
            <v>242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</row>
        <row r="702">
          <cell r="A702" t="str">
            <v>DJ1M-RE</v>
          </cell>
          <cell r="B702" t="str">
            <v>Kurtka softshell męska w rozmiarze M</v>
          </cell>
          <cell r="C702" t="str">
            <v>red</v>
          </cell>
          <cell r="D702">
            <v>255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</row>
        <row r="703">
          <cell r="A703" t="str">
            <v>DJ1M-YL</v>
          </cell>
          <cell r="B703" t="str">
            <v>Kurtka softshell męska w rozmiarze M</v>
          </cell>
          <cell r="C703" t="str">
            <v>yellow</v>
          </cell>
          <cell r="D703">
            <v>396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</row>
        <row r="704">
          <cell r="A704" t="str">
            <v>DJ1REC-L-BL</v>
          </cell>
          <cell r="B704" t="str">
            <v>Recyklingowana kurtka softshell męska rozmiar L</v>
          </cell>
          <cell r="C704" t="str">
            <v>black</v>
          </cell>
          <cell r="D704">
            <v>300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</row>
        <row r="705">
          <cell r="A705" t="str">
            <v>DJ1REC-M-BL</v>
          </cell>
          <cell r="B705" t="str">
            <v>Recyklingowana kurtka softshell męska rozmiar M</v>
          </cell>
          <cell r="C705" t="str">
            <v>black</v>
          </cell>
          <cell r="D705">
            <v>100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</row>
        <row r="706">
          <cell r="A706" t="str">
            <v>DJ1REC-S-BL</v>
          </cell>
          <cell r="B706" t="str">
            <v>Recyklingowana kurtka softshell męska rozmiar S</v>
          </cell>
          <cell r="C706" t="str">
            <v>black</v>
          </cell>
          <cell r="D706">
            <v>50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A707" t="str">
            <v>DJ1REC-XL-BL</v>
          </cell>
          <cell r="B707" t="str">
            <v>Recyklingowana kurtka softshell męska rozmiar XL</v>
          </cell>
          <cell r="C707" t="str">
            <v>black</v>
          </cell>
          <cell r="D707">
            <v>300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DJ1REC-XXL-BL</v>
          </cell>
          <cell r="B708" t="str">
            <v>Recyklingowana kurtka softshell męska rozmiar XXL</v>
          </cell>
          <cell r="C708" t="str">
            <v>black</v>
          </cell>
          <cell r="D708">
            <v>200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</row>
        <row r="709">
          <cell r="A709" t="str">
            <v>DJ1REC-XXXL-BL</v>
          </cell>
          <cell r="B709" t="str">
            <v>Recyklingowana kurtka softshell męska rozmiar XXXL</v>
          </cell>
          <cell r="C709" t="str">
            <v>black</v>
          </cell>
          <cell r="D709">
            <v>50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DJ1S-BL</v>
          </cell>
          <cell r="B710" t="str">
            <v>Kurtka softshell męska w rozmiarze S</v>
          </cell>
          <cell r="C710" t="str">
            <v>black</v>
          </cell>
          <cell r="D710">
            <v>122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</row>
        <row r="711">
          <cell r="A711" t="str">
            <v>DJ1S-BU</v>
          </cell>
          <cell r="B711" t="str">
            <v>Kurtka softshell męska w rozmiarze S</v>
          </cell>
          <cell r="C711" t="str">
            <v>blue</v>
          </cell>
          <cell r="D711">
            <v>61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A712" t="str">
            <v>DJ1S-GR</v>
          </cell>
          <cell r="B712" t="str">
            <v>Kurtka softshell męska w rozmiarze S</v>
          </cell>
          <cell r="C712" t="str">
            <v>green</v>
          </cell>
          <cell r="D712">
            <v>151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A713" t="str">
            <v>DJ1S-GY</v>
          </cell>
          <cell r="B713" t="str">
            <v>Kurtka softshell męska w rozmiarze S</v>
          </cell>
          <cell r="C713" t="str">
            <v>szary</v>
          </cell>
          <cell r="D713">
            <v>161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A714" t="str">
            <v>DJ1S-OR</v>
          </cell>
          <cell r="B714" t="str">
            <v>Kurtka softshell męska w rozmiarze S</v>
          </cell>
          <cell r="C714" t="str">
            <v>orange</v>
          </cell>
          <cell r="D714">
            <v>120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A715" t="str">
            <v>DJ1S-RE</v>
          </cell>
          <cell r="B715" t="str">
            <v>Kurtka softshell męska w rozmiarze S</v>
          </cell>
          <cell r="C715" t="str">
            <v>red</v>
          </cell>
          <cell r="D715">
            <v>132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A716" t="str">
            <v>DJ1S-YL</v>
          </cell>
          <cell r="B716" t="str">
            <v>Kurtka softshell męska w rozmiarze S</v>
          </cell>
          <cell r="C716" t="str">
            <v>yellow</v>
          </cell>
          <cell r="D716">
            <v>197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A717" t="str">
            <v>DJ1XL-BL</v>
          </cell>
          <cell r="B717" t="str">
            <v>Kurtka softshell męska w rozmiarze XL</v>
          </cell>
          <cell r="C717" t="str">
            <v>black</v>
          </cell>
          <cell r="D717">
            <v>175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A718" t="str">
            <v>DJ1XL-BU</v>
          </cell>
          <cell r="B718" t="str">
            <v>Kurtka softshell męska w rozmiarze XL</v>
          </cell>
          <cell r="C718" t="str">
            <v>blue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A719" t="str">
            <v>DJ1XL-GR</v>
          </cell>
          <cell r="B719" t="str">
            <v>Kurtka softshell męska w rozmiarze XL</v>
          </cell>
          <cell r="C719" t="str">
            <v>green</v>
          </cell>
          <cell r="D719">
            <v>173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A720" t="str">
            <v>DJ1XL-GY</v>
          </cell>
          <cell r="B720" t="str">
            <v>Kurtka softshell męska w rozmiarze XL</v>
          </cell>
          <cell r="C720" t="str">
            <v>szary</v>
          </cell>
          <cell r="D720">
            <v>135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DJ1XL-OR</v>
          </cell>
          <cell r="B721" t="str">
            <v>Kurtka softshell męska w rozmiarze XL</v>
          </cell>
          <cell r="C721" t="str">
            <v>orange</v>
          </cell>
          <cell r="D721">
            <v>334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</row>
        <row r="722">
          <cell r="A722" t="str">
            <v>DJ1XL-RE</v>
          </cell>
          <cell r="B722" t="str">
            <v>Kurtka softshell męska w rozmiarze XL</v>
          </cell>
          <cell r="C722" t="str">
            <v>red</v>
          </cell>
          <cell r="D722">
            <v>4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A723" t="str">
            <v>DJ1XL-YL</v>
          </cell>
          <cell r="B723" t="str">
            <v>Kurtka softshell męska w rozmiarze XL</v>
          </cell>
          <cell r="C723" t="str">
            <v>yellow</v>
          </cell>
          <cell r="D723">
            <v>338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DJ1XS-BL</v>
          </cell>
          <cell r="B724" t="str">
            <v>KURTKA SOFTSHELL MĘSKA W ROZMIARZE XS</v>
          </cell>
          <cell r="C724" t="str">
            <v>black</v>
          </cell>
          <cell r="D724">
            <v>20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</row>
        <row r="725">
          <cell r="A725" t="str">
            <v>DJ1XS-BU</v>
          </cell>
          <cell r="B725" t="str">
            <v>KURTKA SOFTSHELL MĘSKA W ROZMIARZE XS</v>
          </cell>
          <cell r="C725" t="str">
            <v>blue</v>
          </cell>
          <cell r="D725">
            <v>12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A726" t="str">
            <v>DJ1XS-GR</v>
          </cell>
          <cell r="B726" t="str">
            <v>KURTKA SOFTSHELL MĘSKA W ROZMIARZE XS</v>
          </cell>
          <cell r="C726" t="str">
            <v>green</v>
          </cell>
          <cell r="D726">
            <v>10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A727" t="str">
            <v>DJ1XS-GY</v>
          </cell>
          <cell r="B727" t="str">
            <v>KURTKA SOFTSHELL MĘSKA W ROZMIARZE XS</v>
          </cell>
          <cell r="C727" t="str">
            <v>gray</v>
          </cell>
          <cell r="D727">
            <v>79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A728" t="str">
            <v>DJ1XS-OR</v>
          </cell>
          <cell r="B728" t="str">
            <v>KURTKA SOFTSHELL MĘSKA W ROZMIARZE XS</v>
          </cell>
          <cell r="C728" t="str">
            <v>orange</v>
          </cell>
          <cell r="D728">
            <v>21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DJ1XS-RE</v>
          </cell>
          <cell r="B729" t="str">
            <v>KURTKA SOFTSHELL MĘSKA W ROZMIARZE XS</v>
          </cell>
          <cell r="C729" t="str">
            <v>red</v>
          </cell>
          <cell r="D729">
            <v>19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</row>
        <row r="730">
          <cell r="A730" t="str">
            <v>DJ1XS-YL</v>
          </cell>
          <cell r="B730" t="str">
            <v>KURTKA SOFTSHELL MĘSKA W ROZMIARZE XS</v>
          </cell>
          <cell r="C730" t="str">
            <v>yellow</v>
          </cell>
          <cell r="D730">
            <v>81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A731" t="str">
            <v>DJ1XXL-BL</v>
          </cell>
          <cell r="B731" t="str">
            <v>Kurtka softshell męska w rozmiarze XXL</v>
          </cell>
          <cell r="C731" t="str">
            <v>black</v>
          </cell>
          <cell r="D731">
            <v>96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A732" t="str">
            <v>DJ1XXL-BU</v>
          </cell>
          <cell r="B732" t="str">
            <v>Kurtka softshell męska w rozmiarze XXL</v>
          </cell>
          <cell r="C732" t="str">
            <v>blue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A733" t="str">
            <v>DJ1XXL-GR</v>
          </cell>
          <cell r="B733" t="str">
            <v>Kurtka softshell męska w rozmiarze XXL</v>
          </cell>
          <cell r="C733" t="str">
            <v>green</v>
          </cell>
          <cell r="D733">
            <v>130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A734" t="str">
            <v>DJ1XXL-GY</v>
          </cell>
          <cell r="B734" t="str">
            <v>Kurtka softshell męska w rozmiarze XXL</v>
          </cell>
          <cell r="C734" t="str">
            <v>szary</v>
          </cell>
          <cell r="D734">
            <v>277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 t="str">
            <v>DJ1XXL-OR</v>
          </cell>
          <cell r="B735" t="str">
            <v>Kurtka softshell męska w rozmiarze XXL</v>
          </cell>
          <cell r="C735" t="str">
            <v>orange</v>
          </cell>
          <cell r="D735">
            <v>41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 t="str">
            <v>DJ1XXL-RE</v>
          </cell>
          <cell r="B736" t="str">
            <v>Kurtka softshell męska w rozmiarze XXL</v>
          </cell>
          <cell r="C736" t="str">
            <v>red</v>
          </cell>
          <cell r="D736">
            <v>43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DJ1XXL-YL</v>
          </cell>
          <cell r="B737" t="str">
            <v>Kurtka softshell męska w rozmiarze XXL</v>
          </cell>
          <cell r="C737" t="str">
            <v>yellow</v>
          </cell>
          <cell r="D737">
            <v>262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 t="str">
            <v>DJ1XXXL-BL</v>
          </cell>
          <cell r="B738" t="str">
            <v>Kurtka softshell męska w rozmiarze XXXL</v>
          </cell>
          <cell r="C738" t="str">
            <v>black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A739" t="str">
            <v>DJ1XXXL-BU</v>
          </cell>
          <cell r="B739" t="str">
            <v>Kurtka softshell męska w rozmiarze XXXL</v>
          </cell>
          <cell r="C739" t="str">
            <v>blue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 t="str">
            <v>DJ1XXXL-GR</v>
          </cell>
          <cell r="B740" t="str">
            <v>Kurtka softshell męska w rozmiarze XXXL</v>
          </cell>
          <cell r="C740" t="str">
            <v>green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 t="str">
            <v>DJ1XXXL-GY</v>
          </cell>
          <cell r="B741" t="str">
            <v>Kurtka softshell męska w rozmiarze XXXL</v>
          </cell>
          <cell r="C741" t="str">
            <v>grey/silver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A742" t="str">
            <v>DJ1XXXL-OR</v>
          </cell>
          <cell r="B742" t="str">
            <v>Kurtka softshell męska w rozmiarze XXXL</v>
          </cell>
          <cell r="C742" t="str">
            <v>orange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A743" t="str">
            <v>DJ1XXXL-RE</v>
          </cell>
          <cell r="B743" t="str">
            <v>Kurtka softshell męska w rozmiarze XXXL</v>
          </cell>
          <cell r="C743" t="str">
            <v>red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A744" t="str">
            <v>DJ1XXXL-YL</v>
          </cell>
          <cell r="B744" t="str">
            <v>Kurtka softshell męska w rozmiarze XXXL</v>
          </cell>
          <cell r="C744" t="str">
            <v>yellow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 t="str">
            <v>DJ2L-BU</v>
          </cell>
          <cell r="B745" t="str">
            <v>Kurtka softshell damska w rozmiarze L</v>
          </cell>
          <cell r="C745" t="str">
            <v>blue</v>
          </cell>
          <cell r="D745">
            <v>52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 t="str">
            <v>DJ2L-GR</v>
          </cell>
          <cell r="B746" t="str">
            <v>Kurtka softshell damska w rozmiarze L</v>
          </cell>
          <cell r="C746" t="str">
            <v>green</v>
          </cell>
          <cell r="D746">
            <v>58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 t="str">
            <v>DJ2L-GY</v>
          </cell>
          <cell r="B747" t="str">
            <v>Kurtka softshell damska w rozmiarze L</v>
          </cell>
          <cell r="C747" t="str">
            <v>szary</v>
          </cell>
          <cell r="D747">
            <v>198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 t="str">
            <v>DJ2L-OR</v>
          </cell>
          <cell r="B748" t="str">
            <v>Kurtka softshell damska w rozmiarze L</v>
          </cell>
          <cell r="C748" t="str">
            <v>orange</v>
          </cell>
          <cell r="D748">
            <v>86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 t="str">
            <v>DJ2L-PR</v>
          </cell>
          <cell r="B749" t="str">
            <v>Kurtka softshell damska w rozmiarze L</v>
          </cell>
          <cell r="C749" t="str">
            <v>purple</v>
          </cell>
          <cell r="D749">
            <v>73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 t="str">
            <v>DJ2L-RE</v>
          </cell>
          <cell r="B750" t="str">
            <v>Kurtka softshell damska w rozmiarze L</v>
          </cell>
          <cell r="C750" t="str">
            <v>red</v>
          </cell>
          <cell r="D750">
            <v>42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 t="str">
            <v>DJ2L-RO</v>
          </cell>
          <cell r="B751" t="str">
            <v>Kurtka softshell damska w rozmiarze L</v>
          </cell>
          <cell r="C751" t="str">
            <v>pink</v>
          </cell>
          <cell r="D751">
            <v>59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 t="str">
            <v>DJ2L-YL</v>
          </cell>
          <cell r="B752" t="str">
            <v>Kurtka softshell damska w rozmiarze L</v>
          </cell>
          <cell r="C752" t="str">
            <v>yellow</v>
          </cell>
          <cell r="D752">
            <v>62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 t="str">
            <v>DJ2M-BU</v>
          </cell>
          <cell r="B753" t="str">
            <v>Kurtka softshell damska w rozmiarze M</v>
          </cell>
          <cell r="C753" t="str">
            <v>blue</v>
          </cell>
          <cell r="D753">
            <v>60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 t="str">
            <v>DJ2M-GR</v>
          </cell>
          <cell r="B754" t="str">
            <v>Kurtka softshell damska w rozmiarze M</v>
          </cell>
          <cell r="C754" t="str">
            <v>green</v>
          </cell>
          <cell r="D754">
            <v>70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</row>
        <row r="755">
          <cell r="A755" t="str">
            <v>DJ2M-GY</v>
          </cell>
          <cell r="B755" t="str">
            <v>Kurtka softshell damska w rozmiarze M</v>
          </cell>
          <cell r="C755" t="str">
            <v>szary</v>
          </cell>
          <cell r="D755">
            <v>63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 t="str">
            <v>DJ2M-OR</v>
          </cell>
          <cell r="B756" t="str">
            <v>Kurtka softshell damska w rozmiarze M</v>
          </cell>
          <cell r="C756" t="str">
            <v>orange</v>
          </cell>
          <cell r="D756">
            <v>182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 t="str">
            <v>DJ2M-PR</v>
          </cell>
          <cell r="B757" t="str">
            <v>Kurtka softshell damska w rozmiarze M</v>
          </cell>
          <cell r="C757" t="str">
            <v>purple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A758" t="str">
            <v>DJ2M-RE</v>
          </cell>
          <cell r="B758" t="str">
            <v>Kurtka softshell damska w rozmiarze M</v>
          </cell>
          <cell r="C758" t="str">
            <v>red</v>
          </cell>
          <cell r="D758">
            <v>119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 t="str">
            <v>DJ2M-RO</v>
          </cell>
          <cell r="B759" t="str">
            <v>Kurtka softshell damska w rozmiarze M</v>
          </cell>
          <cell r="C759" t="str">
            <v>pink</v>
          </cell>
          <cell r="D759">
            <v>11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 t="str">
            <v>DJ2M-YL</v>
          </cell>
          <cell r="B760" t="str">
            <v>Kurtka softshell damska w rozmiarze M</v>
          </cell>
          <cell r="C760" t="str">
            <v>yellow</v>
          </cell>
          <cell r="D760">
            <v>2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A761" t="str">
            <v>DJ2REC-L-BL</v>
          </cell>
          <cell r="B761" t="str">
            <v>Recyklingowana kurtka softshell damska rozmiar L</v>
          </cell>
          <cell r="C761" t="str">
            <v>black</v>
          </cell>
          <cell r="D761">
            <v>300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 t="str">
            <v>DJ2REC-M-BL</v>
          </cell>
          <cell r="B762" t="str">
            <v>Recyklingowana kurtka softshell damska rozmiar M</v>
          </cell>
          <cell r="C762" t="str">
            <v>black</v>
          </cell>
          <cell r="D762">
            <v>350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 t="str">
            <v>DJ2REC-S-BL</v>
          </cell>
          <cell r="B763" t="str">
            <v>Recyklingowana kurtka softshell damska rozmiar S</v>
          </cell>
          <cell r="C763" t="str">
            <v>black</v>
          </cell>
          <cell r="D763">
            <v>150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 t="str">
            <v>DJ2REC-XL-BL</v>
          </cell>
          <cell r="B764" t="str">
            <v>Recyklingowana kurtka softshell damska rozmiar XL</v>
          </cell>
          <cell r="C764" t="str">
            <v>black</v>
          </cell>
          <cell r="D764">
            <v>100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 t="str">
            <v>DJ2REC-XS-BL</v>
          </cell>
          <cell r="B765" t="str">
            <v>Recyklingowana kurtka softshell damska rozmiar XS</v>
          </cell>
          <cell r="C765" t="str">
            <v>black</v>
          </cell>
          <cell r="D765">
            <v>50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A766" t="str">
            <v>DJ2REC-XXL-BL</v>
          </cell>
          <cell r="B766" t="str">
            <v>Recyklingowana kurtka softshell damska rozmiar XXL</v>
          </cell>
          <cell r="C766" t="str">
            <v>black</v>
          </cell>
          <cell r="D766">
            <v>50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</row>
        <row r="767">
          <cell r="A767" t="str">
            <v>DJ2S-BU</v>
          </cell>
          <cell r="B767" t="str">
            <v>Kurtka softshell damska w rozmiarze S</v>
          </cell>
          <cell r="C767" t="str">
            <v>blue</v>
          </cell>
          <cell r="D767">
            <v>168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 t="str">
            <v>DJ2S-GR</v>
          </cell>
          <cell r="B768" t="str">
            <v>Kurtka softshell damska w rozmiarze S</v>
          </cell>
          <cell r="C768" t="str">
            <v>green</v>
          </cell>
          <cell r="D768">
            <v>58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 t="str">
            <v>DJ2S-GY</v>
          </cell>
          <cell r="B769" t="str">
            <v>Kurtka softshell damska w rozmiarze S</v>
          </cell>
          <cell r="C769" t="str">
            <v>szary</v>
          </cell>
          <cell r="D769">
            <v>292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 t="str">
            <v>DJ2S-OR</v>
          </cell>
          <cell r="B770" t="str">
            <v>Kurtka softshell damska w rozmiarze S</v>
          </cell>
          <cell r="C770" t="str">
            <v>orange</v>
          </cell>
          <cell r="D770">
            <v>32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 t="str">
            <v>DJ2S-PR</v>
          </cell>
          <cell r="B771" t="str">
            <v>Kurtka softshell damska w rozmiarze S</v>
          </cell>
          <cell r="C771" t="str">
            <v>purple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 t="str">
            <v>DJ2S-RE</v>
          </cell>
          <cell r="B772" t="str">
            <v>Kurtka softshell damska w rozmiarze S</v>
          </cell>
          <cell r="C772" t="str">
            <v>red</v>
          </cell>
          <cell r="D772">
            <v>210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 t="str">
            <v>DJ2S-RO</v>
          </cell>
          <cell r="B773" t="str">
            <v>Kurtka softshell damska w rozmiarze S</v>
          </cell>
          <cell r="C773" t="str">
            <v>pink</v>
          </cell>
          <cell r="D773">
            <v>2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 t="str">
            <v>DJ2S-YL</v>
          </cell>
          <cell r="B774" t="str">
            <v>Kurtka softshell damska w rozmiarze S</v>
          </cell>
          <cell r="C774" t="str">
            <v>yellow</v>
          </cell>
          <cell r="D774">
            <v>42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 t="str">
            <v>DJ2XL-BU</v>
          </cell>
          <cell r="B775" t="str">
            <v>Kurtka softshell damska w rozmiarze XL</v>
          </cell>
          <cell r="C775" t="str">
            <v>blue</v>
          </cell>
          <cell r="D775">
            <v>54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 t="str">
            <v>DJ2XL-GR</v>
          </cell>
          <cell r="B776" t="str">
            <v>Kurtka softshell damska w rozmiarze XL</v>
          </cell>
          <cell r="C776" t="str">
            <v>green</v>
          </cell>
          <cell r="D776">
            <v>37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</row>
        <row r="777">
          <cell r="A777" t="str">
            <v>DJ2XL-GY</v>
          </cell>
          <cell r="B777" t="str">
            <v>Kurtka softshell damska w rozmiarze XL</v>
          </cell>
          <cell r="C777" t="str">
            <v>szary</v>
          </cell>
          <cell r="D777">
            <v>80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</row>
        <row r="778">
          <cell r="A778" t="str">
            <v>DJ2XL-OR</v>
          </cell>
          <cell r="B778" t="str">
            <v>Kurtka softshell damska w rozmiarze XL</v>
          </cell>
          <cell r="C778" t="str">
            <v>orange</v>
          </cell>
          <cell r="D778">
            <v>49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 t="str">
            <v>DJ2XL-PR</v>
          </cell>
          <cell r="B779" t="str">
            <v>Kurtka softshell damska w rozmiarze XL</v>
          </cell>
          <cell r="C779" t="str">
            <v>purple</v>
          </cell>
          <cell r="D779">
            <v>134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 t="str">
            <v>DJ2XL-RE</v>
          </cell>
          <cell r="B780" t="str">
            <v>Kurtka softshell damska w rozmiarze XL</v>
          </cell>
          <cell r="C780" t="str">
            <v>red</v>
          </cell>
          <cell r="D780">
            <v>44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 t="str">
            <v>DJ2XL-RO</v>
          </cell>
          <cell r="B781" t="str">
            <v>Kurtka softshell damska w rozmiarze XL</v>
          </cell>
          <cell r="C781" t="str">
            <v>pink</v>
          </cell>
          <cell r="D781">
            <v>123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 t="str">
            <v>DJ2XL-YL</v>
          </cell>
          <cell r="B782" t="str">
            <v>Kurtka softshell damska w rozmiarze XL</v>
          </cell>
          <cell r="C782" t="str">
            <v>yellow</v>
          </cell>
          <cell r="D782">
            <v>50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 t="str">
            <v>DJ2XS-BL</v>
          </cell>
          <cell r="B783" t="str">
            <v>KURTKA DAMSKA SOFTSHELL, rozmiar XS</v>
          </cell>
          <cell r="C783" t="str">
            <v>black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 t="str">
            <v>DJ2XS-BU</v>
          </cell>
          <cell r="B784" t="str">
            <v>KURTKA DAMSKA SOFTSHELL, rozmiar XS</v>
          </cell>
          <cell r="C784" t="str">
            <v>blue</v>
          </cell>
          <cell r="D784">
            <v>130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</row>
        <row r="785">
          <cell r="A785" t="str">
            <v>DJ2XS-GR</v>
          </cell>
          <cell r="B785" t="str">
            <v>KURTKA DAMSKA SOFTSHELL, rozmiar XS</v>
          </cell>
          <cell r="C785" t="str">
            <v>green</v>
          </cell>
          <cell r="D785">
            <v>29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</row>
        <row r="786">
          <cell r="A786" t="str">
            <v>DJ2XS-GY</v>
          </cell>
          <cell r="B786" t="str">
            <v>KURTKA DAMSKA SOFTSHELL, rozmiar XS</v>
          </cell>
          <cell r="C786" t="str">
            <v>gray</v>
          </cell>
          <cell r="D786">
            <v>388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 t="str">
            <v>DJ2XS-OR</v>
          </cell>
          <cell r="B787" t="str">
            <v>KURTKA DAMSKA SOFTSHELL, rozmiar XS</v>
          </cell>
          <cell r="C787" t="str">
            <v>orange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 t="str">
            <v>DJ2XS-PR</v>
          </cell>
          <cell r="B788" t="str">
            <v>KURTKA DAMSKA SOFTSHELL, rozmiar XS</v>
          </cell>
          <cell r="C788" t="str">
            <v>purple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 t="str">
            <v>DJ2XS-RE</v>
          </cell>
          <cell r="B789" t="str">
            <v>KURTKA DAMSKA SOFTSHELL, rozmiar XS</v>
          </cell>
          <cell r="C789" t="str">
            <v>red</v>
          </cell>
          <cell r="D789">
            <v>135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</row>
        <row r="790">
          <cell r="A790" t="str">
            <v>DJ2XS-RO</v>
          </cell>
          <cell r="B790" t="str">
            <v>KURTKA DAMSKA SOFTSHELL, rozmiar XS</v>
          </cell>
          <cell r="C790" t="str">
            <v>pink</v>
          </cell>
          <cell r="D790">
            <v>84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</row>
        <row r="791">
          <cell r="A791" t="str">
            <v>DJ2XS-YL</v>
          </cell>
          <cell r="B791" t="str">
            <v>KURTKA DAMSKA SOFTSHELL, rozmiar XS</v>
          </cell>
          <cell r="C791" t="str">
            <v>yellow</v>
          </cell>
          <cell r="D791">
            <v>24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</row>
        <row r="792">
          <cell r="A792" t="str">
            <v>DJ2XXL-BU</v>
          </cell>
          <cell r="B792" t="str">
            <v>Kurtka softshell damska w rozmiarze XXL</v>
          </cell>
          <cell r="C792" t="str">
            <v>blue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A793" t="str">
            <v>DJ2XXL-GR</v>
          </cell>
          <cell r="B793" t="str">
            <v>Kurtka softshell damska w rozmiarze XXL</v>
          </cell>
          <cell r="C793" t="str">
            <v>green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</row>
        <row r="794">
          <cell r="A794" t="str">
            <v>DJ2XXL-GY</v>
          </cell>
          <cell r="B794" t="str">
            <v>Kurtka softshell damska w rozmiarze XXL</v>
          </cell>
          <cell r="C794" t="str">
            <v>szary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</row>
        <row r="795">
          <cell r="A795" t="str">
            <v>DJ2XXL-OR</v>
          </cell>
          <cell r="B795" t="str">
            <v>Kurtka softshell damska w rozmiarze XXL</v>
          </cell>
          <cell r="C795" t="str">
            <v>orange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A796" t="str">
            <v>DJ2XXL-PR</v>
          </cell>
          <cell r="B796" t="str">
            <v>Kurtka softshell damska w rozmiarze XXL</v>
          </cell>
          <cell r="C796" t="str">
            <v>purple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</row>
        <row r="797">
          <cell r="A797" t="str">
            <v>DJ2XXL-RE</v>
          </cell>
          <cell r="B797" t="str">
            <v>Kurtka softshell damska w rozmiarze XXL</v>
          </cell>
          <cell r="C797" t="str">
            <v>red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</row>
        <row r="798">
          <cell r="A798" t="str">
            <v>DJ2XXL-RO</v>
          </cell>
          <cell r="B798" t="str">
            <v>Kurtka softshell damska w rozmiarze XXL</v>
          </cell>
          <cell r="C798" t="str">
            <v>pink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</row>
        <row r="799">
          <cell r="A799" t="str">
            <v>DJ2XXL-YL</v>
          </cell>
          <cell r="B799" t="str">
            <v>Kurtka softshell damska w rozmiarze XXL</v>
          </cell>
          <cell r="C799" t="str">
            <v>yellow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</row>
        <row r="800">
          <cell r="A800" t="str">
            <v>DJ3L-GY</v>
          </cell>
          <cell r="B800" t="str">
            <v>Kurtka softshell męska z kapturem w rozmiarze L</v>
          </cell>
          <cell r="C800" t="str">
            <v>grey/silver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A801" t="str">
            <v>DJ3M-GY</v>
          </cell>
          <cell r="B801" t="str">
            <v>Kurtka softshell męska z kapturem w rozmiarze M</v>
          </cell>
          <cell r="C801" t="str">
            <v>grey/silver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</row>
        <row r="802">
          <cell r="A802" t="str">
            <v>DJ3XL-GY</v>
          </cell>
          <cell r="B802" t="str">
            <v>Kurtka softshell męska z kapturem w rozmiarze XL</v>
          </cell>
          <cell r="C802" t="str">
            <v>grey/silver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</row>
        <row r="803">
          <cell r="A803" t="str">
            <v>DJ3XXL-GY</v>
          </cell>
          <cell r="B803" t="str">
            <v>Kurtka softshell męska z kapturem w rozmiarze XXL</v>
          </cell>
          <cell r="C803" t="str">
            <v>grey/silver</v>
          </cell>
          <cell r="D803">
            <v>88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</row>
        <row r="804">
          <cell r="A804" t="str">
            <v>DJ3XXXL-GY</v>
          </cell>
          <cell r="B804" t="str">
            <v>Kurtka softshell męska z kapturem w rozmiarze XXXL</v>
          </cell>
          <cell r="C804" t="str">
            <v>grey/silver</v>
          </cell>
          <cell r="D804">
            <v>82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</row>
        <row r="805">
          <cell r="A805" t="str">
            <v>DJ4L-GY</v>
          </cell>
          <cell r="B805" t="str">
            <v>Kurtka softshell damska z kapturem w rozmiarze L</v>
          </cell>
          <cell r="C805" t="str">
            <v>grey/silver</v>
          </cell>
          <cell r="D805">
            <v>53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</row>
        <row r="806">
          <cell r="A806" t="str">
            <v>DJ4M-GY</v>
          </cell>
          <cell r="B806" t="str">
            <v>Kurtka softshell damska z kapturem w rozmiarze M</v>
          </cell>
          <cell r="C806" t="str">
            <v>grey/silver</v>
          </cell>
          <cell r="D806">
            <v>158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</row>
        <row r="807">
          <cell r="A807" t="str">
            <v>DJ4S-GY</v>
          </cell>
          <cell r="B807" t="str">
            <v>Kurtka softshell damska z kapturem w rozmiarze S</v>
          </cell>
          <cell r="C807" t="str">
            <v>grey/silver</v>
          </cell>
          <cell r="D807">
            <v>80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</row>
        <row r="808">
          <cell r="A808" t="str">
            <v>DJ4XL-GY</v>
          </cell>
          <cell r="B808" t="str">
            <v>Kurtka softshell damska z kapturem w rozmiarze XL</v>
          </cell>
          <cell r="C808" t="str">
            <v>grey/silver</v>
          </cell>
          <cell r="D808">
            <v>18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A809" t="str">
            <v>DJ4XXL-GY</v>
          </cell>
          <cell r="B809" t="str">
            <v>Kurtka softshell damska z kapturem w rozmiarze XXL</v>
          </cell>
          <cell r="C809" t="str">
            <v>grey/silver</v>
          </cell>
          <cell r="D809">
            <v>36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A810" t="str">
            <v>EC2015-01</v>
          </cell>
          <cell r="B810" t="str">
            <v>TORBA NA LAPTOP EXEL-C</v>
          </cell>
          <cell r="C810" t="str">
            <v>standard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</row>
        <row r="811">
          <cell r="A811" t="str">
            <v>EMA01</v>
          </cell>
          <cell r="B811" t="str">
            <v>biały kartonik na scyzoryk wielofunkcyjny</v>
          </cell>
          <cell r="C811" t="str">
            <v>black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</row>
        <row r="812">
          <cell r="A812" t="str">
            <v>EMM02</v>
          </cell>
          <cell r="B812" t="str">
            <v>Etui na narzędzie wielofunkcyjne duże</v>
          </cell>
          <cell r="C812" t="str">
            <v>black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</row>
        <row r="813">
          <cell r="A813" t="str">
            <v>EMM03</v>
          </cell>
          <cell r="B813" t="str">
            <v>Etui na narzędzie wielofunkcyjne mniejsze</v>
          </cell>
          <cell r="C813" t="str">
            <v>black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A814" t="str">
            <v>EMT01</v>
          </cell>
          <cell r="B814" t="str">
            <v>biały kartonik na latarke</v>
          </cell>
          <cell r="C814" t="str">
            <v>black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</row>
        <row r="815">
          <cell r="A815" t="str">
            <v>FK220-BL</v>
          </cell>
          <cell r="B815" t="str">
            <v>SASZETKA NA KOSMETYKI UNIVERSE Z BLASZKĄ</v>
          </cell>
          <cell r="C815" t="str">
            <v>black</v>
          </cell>
          <cell r="D815">
            <v>1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A816" t="str">
            <v>FT21-BL</v>
          </cell>
          <cell r="B816" t="str">
            <v>KOSMETYCZKA CARMEN</v>
          </cell>
          <cell r="C816" t="str">
            <v>black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</row>
        <row r="817">
          <cell r="A817" t="str">
            <v>FT220-BL</v>
          </cell>
          <cell r="B817" t="str">
            <v>KOSMETYCZKA UNIVERSE</v>
          </cell>
          <cell r="C817" t="str">
            <v>black</v>
          </cell>
          <cell r="D817">
            <v>1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</row>
        <row r="818">
          <cell r="A818" t="str">
            <v>FT41-BL</v>
          </cell>
          <cell r="B818" t="str">
            <v>Kosmetyczka Monaco</v>
          </cell>
          <cell r="C818" t="str">
            <v>black</v>
          </cell>
          <cell r="D818">
            <v>2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</row>
        <row r="819">
          <cell r="A819" t="str">
            <v>FT41-GR</v>
          </cell>
          <cell r="B819" t="str">
            <v>Kosmetyczka Master bez logo</v>
          </cell>
          <cell r="C819" t="str">
            <v>green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</row>
        <row r="820">
          <cell r="A820" t="str">
            <v>FT41-GY</v>
          </cell>
          <cell r="B820" t="str">
            <v>Kosmetyczka Master bez logo</v>
          </cell>
          <cell r="C820" t="str">
            <v>gray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</row>
        <row r="821">
          <cell r="A821" t="str">
            <v>FT41-LB</v>
          </cell>
          <cell r="B821" t="str">
            <v>Kosmetyczka Master bez logo</v>
          </cell>
          <cell r="C821" t="str">
            <v>blue</v>
          </cell>
          <cell r="D821">
            <v>5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</row>
        <row r="822">
          <cell r="A822" t="str">
            <v>FT41-NB</v>
          </cell>
          <cell r="B822" t="str">
            <v>Kosmetyczka Master bez logo</v>
          </cell>
          <cell r="C822" t="str">
            <v>navy blue</v>
          </cell>
          <cell r="D822">
            <v>5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</row>
        <row r="823">
          <cell r="A823" t="str">
            <v>FT41-OR</v>
          </cell>
          <cell r="B823" t="str">
            <v>Kosmetyczka Master bez logo</v>
          </cell>
          <cell r="C823" t="str">
            <v>orange</v>
          </cell>
          <cell r="D823">
            <v>6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</row>
        <row r="824">
          <cell r="A824" t="str">
            <v>FT41-PR</v>
          </cell>
          <cell r="B824" t="str">
            <v>Kosmetyczka Master bez logo</v>
          </cell>
          <cell r="C824" t="str">
            <v>purple</v>
          </cell>
          <cell r="D824">
            <v>1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</row>
        <row r="825">
          <cell r="A825" t="str">
            <v>FT41-RE</v>
          </cell>
          <cell r="B825" t="str">
            <v>Kosmetyczka Master bez logo</v>
          </cell>
          <cell r="C825" t="str">
            <v>red</v>
          </cell>
          <cell r="D825">
            <v>5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</row>
        <row r="826">
          <cell r="A826" t="str">
            <v>FT41-RO</v>
          </cell>
          <cell r="B826" t="str">
            <v>Kosmetyczka Master bez logo</v>
          </cell>
          <cell r="C826" t="str">
            <v>pink</v>
          </cell>
          <cell r="D826">
            <v>8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A827" t="str">
            <v>FT41-TU</v>
          </cell>
          <cell r="B827" t="str">
            <v>Kosmetyczka Master bez logo</v>
          </cell>
          <cell r="C827" t="str">
            <v>turquoise/turkus</v>
          </cell>
          <cell r="D827">
            <v>4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</row>
        <row r="828">
          <cell r="A828" t="str">
            <v>FT41-YL</v>
          </cell>
          <cell r="B828" t="str">
            <v>Kosmetyczka Master bez logo</v>
          </cell>
          <cell r="C828" t="str">
            <v>yellow</v>
          </cell>
          <cell r="D828">
            <v>2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</row>
        <row r="829">
          <cell r="A829" t="str">
            <v>FT42-BL</v>
          </cell>
          <cell r="B829" t="str">
            <v>Kosmetyczka Master bez logo</v>
          </cell>
          <cell r="C829" t="str">
            <v>black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A830" t="str">
            <v>FT560-BL</v>
          </cell>
          <cell r="B830" t="str">
            <v>kosmetyczka Flash</v>
          </cell>
          <cell r="C830" t="str">
            <v>black</v>
          </cell>
          <cell r="D830">
            <v>5</v>
          </cell>
          <cell r="E830">
            <v>990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990</v>
          </cell>
          <cell r="Q830">
            <v>0</v>
          </cell>
          <cell r="R830">
            <v>0</v>
          </cell>
        </row>
        <row r="831">
          <cell r="A831" t="str">
            <v>FT560-BU</v>
          </cell>
          <cell r="B831" t="str">
            <v>kosmetyczka Flash</v>
          </cell>
          <cell r="C831" t="str">
            <v>blue</v>
          </cell>
          <cell r="D831">
            <v>0</v>
          </cell>
          <cell r="E831">
            <v>1650</v>
          </cell>
          <cell r="F831">
            <v>0</v>
          </cell>
          <cell r="G831">
            <v>0</v>
          </cell>
          <cell r="H831">
            <v>0</v>
          </cell>
          <cell r="I831">
            <v>1650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</row>
        <row r="832">
          <cell r="A832" t="str">
            <v>FT560-GR</v>
          </cell>
          <cell r="B832" t="str">
            <v>kosmetyczka Flash</v>
          </cell>
          <cell r="C832" t="str">
            <v>green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</row>
        <row r="833">
          <cell r="A833" t="str">
            <v>FT560-GY</v>
          </cell>
          <cell r="B833" t="str">
            <v>kosmetyczka Flash</v>
          </cell>
          <cell r="C833" t="str">
            <v>gray</v>
          </cell>
          <cell r="D833">
            <v>3</v>
          </cell>
          <cell r="E833">
            <v>990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990</v>
          </cell>
          <cell r="Q833">
            <v>0</v>
          </cell>
          <cell r="R833">
            <v>0</v>
          </cell>
        </row>
        <row r="834">
          <cell r="A834" t="str">
            <v>FT560-OR</v>
          </cell>
          <cell r="B834" t="str">
            <v>kosmetyczka Flash</v>
          </cell>
          <cell r="C834" t="str">
            <v>orange</v>
          </cell>
          <cell r="D834">
            <v>12</v>
          </cell>
          <cell r="E834">
            <v>590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590</v>
          </cell>
          <cell r="Q834">
            <v>0</v>
          </cell>
          <cell r="R834">
            <v>0</v>
          </cell>
        </row>
        <row r="835">
          <cell r="A835" t="str">
            <v>FT560-PR</v>
          </cell>
          <cell r="B835" t="str">
            <v>kosmetyczka Flash</v>
          </cell>
          <cell r="C835" t="str">
            <v>violet</v>
          </cell>
          <cell r="D835">
            <v>0</v>
          </cell>
          <cell r="E835">
            <v>990</v>
          </cell>
          <cell r="F835">
            <v>0</v>
          </cell>
          <cell r="G835">
            <v>0</v>
          </cell>
          <cell r="H835">
            <v>0</v>
          </cell>
          <cell r="I835">
            <v>990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</row>
        <row r="836">
          <cell r="A836" t="str">
            <v>FT560-RE</v>
          </cell>
          <cell r="B836" t="str">
            <v>kosmetyczka Flash</v>
          </cell>
          <cell r="C836" t="str">
            <v>red</v>
          </cell>
          <cell r="D836">
            <v>0</v>
          </cell>
          <cell r="E836">
            <v>1989</v>
          </cell>
          <cell r="F836">
            <v>0</v>
          </cell>
          <cell r="G836">
            <v>0</v>
          </cell>
          <cell r="H836">
            <v>0</v>
          </cell>
          <cell r="I836">
            <v>1989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</row>
        <row r="837">
          <cell r="A837" t="str">
            <v>FT560-RO</v>
          </cell>
          <cell r="B837" t="str">
            <v>kosmetyczka Flash</v>
          </cell>
          <cell r="C837" t="str">
            <v>pink</v>
          </cell>
          <cell r="D837">
            <v>22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</row>
        <row r="838">
          <cell r="A838" t="str">
            <v>FT560-TU</v>
          </cell>
          <cell r="B838" t="str">
            <v>kosmetyczka Flash</v>
          </cell>
          <cell r="C838" t="str">
            <v>turquoise</v>
          </cell>
          <cell r="D838">
            <v>2</v>
          </cell>
          <cell r="E838">
            <v>840</v>
          </cell>
          <cell r="F838">
            <v>0</v>
          </cell>
          <cell r="G838">
            <v>0</v>
          </cell>
          <cell r="H838">
            <v>0</v>
          </cell>
          <cell r="I838">
            <v>840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</row>
        <row r="839">
          <cell r="A839" t="str">
            <v>FT560-YL</v>
          </cell>
          <cell r="B839" t="str">
            <v>kosmetyczka Flash</v>
          </cell>
          <cell r="C839" t="str">
            <v>yellow</v>
          </cell>
          <cell r="D839">
            <v>135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</row>
        <row r="840">
          <cell r="A840" t="str">
            <v>FT650-BU</v>
          </cell>
          <cell r="B840" t="str">
            <v>MĘSKA KOSMETYCZKA PODRÓŻNA VOYAGER</v>
          </cell>
          <cell r="C840" t="str">
            <v>blue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</row>
        <row r="841">
          <cell r="A841" t="str">
            <v>FT650-GR</v>
          </cell>
          <cell r="B841" t="str">
            <v>MĘSKA KOSMETYCZKA PODRÓŻNA VOYAGER</v>
          </cell>
          <cell r="C841" t="str">
            <v>green</v>
          </cell>
          <cell r="D841">
            <v>283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</row>
        <row r="842">
          <cell r="A842" t="str">
            <v>FT650-GY</v>
          </cell>
          <cell r="B842" t="str">
            <v>MĘSKA KOSMETYCZKA PODRÓŻNA VOYAGER</v>
          </cell>
          <cell r="C842" t="str">
            <v>gray</v>
          </cell>
          <cell r="D842">
            <v>10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A843" t="str">
            <v>FT650-OR</v>
          </cell>
          <cell r="B843" t="str">
            <v>MĘSKA KOSMETYCZKA PODRÓŻNA VOYAGER</v>
          </cell>
          <cell r="C843" t="str">
            <v>orange</v>
          </cell>
          <cell r="D843">
            <v>917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A844" t="str">
            <v>FT650-RE</v>
          </cell>
          <cell r="B844" t="str">
            <v>MĘSKA KOSMETYCZKA PODRÓŻNA VOYAGER</v>
          </cell>
          <cell r="C844" t="str">
            <v>red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A845" t="str">
            <v>FT650-YL</v>
          </cell>
          <cell r="B845" t="str">
            <v>MĘSKA KOSMETYCZKA PODRÓŻNA VOYAGER</v>
          </cell>
          <cell r="C845" t="str">
            <v>yellow</v>
          </cell>
          <cell r="D845">
            <v>1335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</row>
        <row r="846">
          <cell r="A846" t="str">
            <v>FT650REC-BL</v>
          </cell>
          <cell r="B846" t="str">
            <v>RECYKLINGOWANA KOSMETYCZKA VOYAGER</v>
          </cell>
          <cell r="C846" t="str">
            <v>black</v>
          </cell>
          <cell r="D846">
            <v>0</v>
          </cell>
          <cell r="E846">
            <v>990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990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</row>
        <row r="847">
          <cell r="A847" t="str">
            <v>FT90-PR</v>
          </cell>
          <cell r="B847" t="str">
            <v>Kosmetyczka z Logo Orbicel na suwaku</v>
          </cell>
          <cell r="C847" t="str">
            <v>fioletowy</v>
          </cell>
          <cell r="D847">
            <v>10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</row>
        <row r="848">
          <cell r="A848" t="str">
            <v>GN01-BU</v>
          </cell>
          <cell r="B848" t="str">
            <v>NOŻYCZKI Z KOLEKCJI COLORISSIMO</v>
          </cell>
          <cell r="C848" t="str">
            <v>blue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</row>
        <row r="849">
          <cell r="A849" t="str">
            <v>GN01-GR</v>
          </cell>
          <cell r="B849" t="str">
            <v>NOŻYCZKI Z KOLEKCJI COLORISSIMO</v>
          </cell>
          <cell r="C849" t="str">
            <v>green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A850" t="str">
            <v>GN01-RO</v>
          </cell>
          <cell r="B850" t="str">
            <v>NOŻYCZKI Z KOLEKCJI COLORISSIMO</v>
          </cell>
          <cell r="C850" t="str">
            <v>pink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</row>
        <row r="851">
          <cell r="A851" t="str">
            <v>GP01-BU</v>
          </cell>
          <cell r="B851" t="str">
            <v>PIÓRNIK/ STOJAK NA DŁUGOPISY</v>
          </cell>
          <cell r="C851" t="str">
            <v>blue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A852" t="str">
            <v>GP01-GR</v>
          </cell>
          <cell r="B852" t="str">
            <v>PIÓRNIK/ STOJAK NA DŁUGOPISY</v>
          </cell>
          <cell r="C852" t="str">
            <v>green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A853" t="str">
            <v>GP01-OR</v>
          </cell>
          <cell r="B853" t="str">
            <v>PIÓRNIK/ STOJAK NA DŁUGOPISY</v>
          </cell>
          <cell r="C853" t="str">
            <v>orange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A854" t="str">
            <v>GP01-PR</v>
          </cell>
          <cell r="B854" t="str">
            <v>PIÓRNIK/ STOJAK NA DŁUGOPISY</v>
          </cell>
          <cell r="C854" t="str">
            <v>purple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</row>
        <row r="855">
          <cell r="A855" t="str">
            <v>GP01-RE</v>
          </cell>
          <cell r="B855" t="str">
            <v>PIÓRNIK/ STOJAK NA DŁUGOPISY</v>
          </cell>
          <cell r="C855" t="str">
            <v>red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</row>
        <row r="856">
          <cell r="A856" t="str">
            <v>GP01-RO</v>
          </cell>
          <cell r="B856" t="str">
            <v>PIÓRNIK/ STOJAK NA DŁUGOPISY</v>
          </cell>
          <cell r="C856" t="str">
            <v>pink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</row>
        <row r="857">
          <cell r="A857" t="str">
            <v>GP01-WH</v>
          </cell>
          <cell r="B857" t="str">
            <v>PIÓRNIK/ STOJAK NA DŁUGOPISY</v>
          </cell>
          <cell r="C857" t="str">
            <v>white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A858" t="str">
            <v>GP01-YL</v>
          </cell>
          <cell r="B858" t="str">
            <v>PIÓRNIK/ STOJAK NA DŁUGOPISY</v>
          </cell>
          <cell r="C858" t="str">
            <v>yellow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</row>
        <row r="859">
          <cell r="A859" t="str">
            <v>GS03-BL</v>
          </cell>
          <cell r="B859" t="str">
            <v>ZSZYWACZ ŚREDNI COLORISSIMO</v>
          </cell>
          <cell r="C859" t="str">
            <v>black</v>
          </cell>
          <cell r="D859">
            <v>2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A860" t="str">
            <v>GS03-BU</v>
          </cell>
          <cell r="B860" t="str">
            <v>ZSZYWACZ ŚREDNI COLORISSIMO</v>
          </cell>
          <cell r="C860" t="str">
            <v>blue</v>
          </cell>
          <cell r="D860">
            <v>1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A861" t="str">
            <v>GS03-GR</v>
          </cell>
          <cell r="B861" t="str">
            <v>ZSZYWACZ ŚREDNI COLORISSIMO</v>
          </cell>
          <cell r="C861" t="str">
            <v>green</v>
          </cell>
          <cell r="D861">
            <v>3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A862" t="str">
            <v>GS03-OR</v>
          </cell>
          <cell r="B862" t="str">
            <v>ZSZYWACZ ŚREDNI COLORISSIMO</v>
          </cell>
          <cell r="C862" t="str">
            <v>orange</v>
          </cell>
          <cell r="D862">
            <v>5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A863" t="str">
            <v>GS03-PR</v>
          </cell>
          <cell r="B863" t="str">
            <v>ZSZYWACZ ŚREDNI COLORISSIMO</v>
          </cell>
          <cell r="C863" t="str">
            <v>purple</v>
          </cell>
          <cell r="D863">
            <v>3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A864" t="str">
            <v>GS03-RE</v>
          </cell>
          <cell r="B864" t="str">
            <v>ZSZYWACZ ŚREDNI COLORISSIMO</v>
          </cell>
          <cell r="C864" t="str">
            <v>red</v>
          </cell>
          <cell r="D864">
            <v>3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</row>
        <row r="865">
          <cell r="A865" t="str">
            <v>GS03-RO</v>
          </cell>
          <cell r="B865" t="str">
            <v>ZSZYWACZ ŚREDNI COLORISSIMO</v>
          </cell>
          <cell r="C865" t="str">
            <v>pink</v>
          </cell>
          <cell r="D865">
            <v>2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</row>
        <row r="866">
          <cell r="A866" t="str">
            <v>GS03-YL</v>
          </cell>
          <cell r="B866" t="str">
            <v>ZSZYWACZ ŚREDNI COLORISSIMO</v>
          </cell>
          <cell r="C866" t="str">
            <v>yellow</v>
          </cell>
          <cell r="D866">
            <v>6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</row>
        <row r="867">
          <cell r="A867" t="str">
            <v>GT02-BU</v>
          </cell>
          <cell r="B867" t="str">
            <v>PODAJNIK NA TAŚMĘ COLORISSIMO</v>
          </cell>
          <cell r="C867" t="str">
            <v>blue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A868" t="str">
            <v>GT02-GR</v>
          </cell>
          <cell r="B868" t="str">
            <v>PODAJNIK NA TAŚMĘ COLORISSIMO</v>
          </cell>
          <cell r="C868" t="str">
            <v>green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</row>
        <row r="869">
          <cell r="A869" t="str">
            <v>GT02-OR</v>
          </cell>
          <cell r="B869" t="str">
            <v>PODAJNIK NA TAŚMĘ COLORISSIMO</v>
          </cell>
          <cell r="C869" t="str">
            <v>orange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</row>
        <row r="870">
          <cell r="A870" t="str">
            <v>GT02-PR</v>
          </cell>
          <cell r="B870" t="str">
            <v>PODAJNIK NA TAŚMĘ COLORISSIMO</v>
          </cell>
          <cell r="C870" t="str">
            <v>purple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</row>
        <row r="871">
          <cell r="A871" t="str">
            <v>GT02-RE</v>
          </cell>
          <cell r="B871" t="str">
            <v>PODAJNIK NA TAŚMĘ COLORISSIMO</v>
          </cell>
          <cell r="C871" t="str">
            <v>red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</row>
        <row r="872">
          <cell r="A872" t="str">
            <v>GT02-RO</v>
          </cell>
          <cell r="B872" t="str">
            <v>PODAJNIK NA TAŚMĘ COLORISSIMO</v>
          </cell>
          <cell r="C872" t="str">
            <v>pink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</row>
        <row r="873">
          <cell r="A873" t="str">
            <v>GT02-TU</v>
          </cell>
          <cell r="B873" t="str">
            <v>PODAJNIK NA TAŚMĘ COLORISSIMO</v>
          </cell>
          <cell r="C873" t="str">
            <v>turquoise/turkus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</row>
        <row r="874">
          <cell r="A874" t="str">
            <v>GT02-YL</v>
          </cell>
          <cell r="B874" t="str">
            <v>PODAJNIK NA TAŚMĘ COLORISSIMO</v>
          </cell>
          <cell r="C874" t="str">
            <v>yellow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</row>
        <row r="875">
          <cell r="A875" t="str">
            <v>GW01-BU</v>
          </cell>
          <cell r="B875" t="str">
            <v>Wizytownik na biurko</v>
          </cell>
          <cell r="C875" t="str">
            <v>standard</v>
          </cell>
          <cell r="D875">
            <v>6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</row>
        <row r="876">
          <cell r="A876" t="str">
            <v>GW01-GR</v>
          </cell>
          <cell r="B876" t="str">
            <v>Wizytownik na biurko</v>
          </cell>
          <cell r="C876" t="str">
            <v>standard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</row>
        <row r="877">
          <cell r="A877" t="str">
            <v>GW01-OR</v>
          </cell>
          <cell r="B877" t="str">
            <v>Wizytownik na biurko</v>
          </cell>
          <cell r="C877" t="str">
            <v>standard</v>
          </cell>
          <cell r="D877">
            <v>3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</row>
        <row r="878">
          <cell r="A878" t="str">
            <v>GW01-PR</v>
          </cell>
          <cell r="B878" t="str">
            <v>Wizytownik na biurko</v>
          </cell>
          <cell r="C878" t="str">
            <v>standard</v>
          </cell>
          <cell r="D878">
            <v>1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</row>
        <row r="879">
          <cell r="A879" t="str">
            <v>GW01-RE</v>
          </cell>
          <cell r="B879" t="str">
            <v>Wizytownik na biurko</v>
          </cell>
          <cell r="C879" t="str">
            <v>standard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</row>
        <row r="880">
          <cell r="A880" t="str">
            <v>GW01-RO</v>
          </cell>
          <cell r="B880" t="str">
            <v>Wizytownik na biurko</v>
          </cell>
          <cell r="C880" t="str">
            <v>standard</v>
          </cell>
          <cell r="D880">
            <v>3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</row>
        <row r="881">
          <cell r="A881" t="str">
            <v>GW01-TU</v>
          </cell>
          <cell r="B881" t="str">
            <v>Wizytownik na biurko</v>
          </cell>
          <cell r="C881" t="str">
            <v>turquoise/turkus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</row>
        <row r="882">
          <cell r="A882" t="str">
            <v>GW01-WH</v>
          </cell>
          <cell r="B882" t="str">
            <v>Wizytownik na biurko</v>
          </cell>
          <cell r="C882" t="str">
            <v>white</v>
          </cell>
          <cell r="D882">
            <v>1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</row>
        <row r="883">
          <cell r="A883" t="str">
            <v>GW01-YL</v>
          </cell>
          <cell r="B883" t="str">
            <v>Wizytownik na biurko</v>
          </cell>
          <cell r="C883" t="str">
            <v>standard</v>
          </cell>
          <cell r="D883">
            <v>1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A884" t="str">
            <v>HB01-BL</v>
          </cell>
          <cell r="B884" t="str">
            <v>BIDON COLORISSIMO</v>
          </cell>
          <cell r="C884" t="str">
            <v>black</v>
          </cell>
          <cell r="D884">
            <v>329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</row>
        <row r="885">
          <cell r="A885" t="str">
            <v>HB01-BLa</v>
          </cell>
          <cell r="B885" t="str">
            <v>BIDON COLORISSIMO</v>
          </cell>
          <cell r="C885" t="str">
            <v>black</v>
          </cell>
          <cell r="D885">
            <v>43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</row>
        <row r="886">
          <cell r="A886" t="str">
            <v>HB01-BLex</v>
          </cell>
          <cell r="B886" t="str">
            <v>WATER BOTTLE COLORISSIMO, 600 ml.</v>
          </cell>
          <cell r="C886" t="str">
            <v>black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A887" t="str">
            <v>HB01-BLt</v>
          </cell>
          <cell r="B887" t="str">
            <v>BIDON COLORISSIMO</v>
          </cell>
          <cell r="C887" t="str">
            <v>black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</row>
        <row r="888">
          <cell r="A888" t="str">
            <v>HB01-GR</v>
          </cell>
          <cell r="B888" t="str">
            <v>BIDON COLORISSIMO</v>
          </cell>
          <cell r="C888" t="str">
            <v>green</v>
          </cell>
          <cell r="D888">
            <v>1853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</row>
        <row r="889">
          <cell r="A889" t="str">
            <v>HB01-GRa</v>
          </cell>
          <cell r="B889" t="str">
            <v>BIDON COLORISSIMO</v>
          </cell>
          <cell r="C889" t="str">
            <v>green</v>
          </cell>
          <cell r="D889">
            <v>72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</row>
        <row r="890">
          <cell r="A890" t="str">
            <v>HB01-GRex</v>
          </cell>
          <cell r="B890" t="str">
            <v>WATER BOTTLE COLORISSIMO, 600 ml.</v>
          </cell>
          <cell r="C890" t="str">
            <v>green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</row>
        <row r="891">
          <cell r="A891" t="str">
            <v>HB01-GRt</v>
          </cell>
          <cell r="B891" t="str">
            <v>BIDON COLORISSIMO</v>
          </cell>
          <cell r="C891" t="str">
            <v>green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A892" t="str">
            <v>HB01-GY</v>
          </cell>
          <cell r="B892" t="str">
            <v>BIDON COLORISSIMO</v>
          </cell>
          <cell r="C892" t="str">
            <v>gray</v>
          </cell>
          <cell r="D892">
            <v>6843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</row>
        <row r="893">
          <cell r="A893" t="str">
            <v>HB01-GYex</v>
          </cell>
          <cell r="B893" t="str">
            <v>WATER BOTTLE COLORISSIMO, 600 ml.</v>
          </cell>
          <cell r="C893" t="str">
            <v>gray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</row>
        <row r="894">
          <cell r="A894" t="str">
            <v>HB01-LB</v>
          </cell>
          <cell r="B894" t="str">
            <v>BIDON COLORISSIMO</v>
          </cell>
          <cell r="C894" t="str">
            <v>light blue</v>
          </cell>
          <cell r="D894">
            <v>4719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</row>
        <row r="895">
          <cell r="A895" t="str">
            <v>HB01-LBex</v>
          </cell>
          <cell r="B895" t="str">
            <v>WATER BOTTLE COLORISSIMO, 600 ml.</v>
          </cell>
          <cell r="C895" t="str">
            <v>light blue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</row>
        <row r="896">
          <cell r="A896" t="str">
            <v>HB01-LBm</v>
          </cell>
          <cell r="B896" t="str">
            <v>BIDON COLORISSIMO</v>
          </cell>
          <cell r="C896" t="str">
            <v>light blue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</row>
        <row r="897">
          <cell r="A897" t="str">
            <v>HB01-LI</v>
          </cell>
          <cell r="B897" t="str">
            <v>BIDON kolor Liliowy</v>
          </cell>
          <cell r="C897" t="str">
            <v/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</row>
        <row r="898">
          <cell r="A898" t="str">
            <v>HB01-NB</v>
          </cell>
          <cell r="B898" t="str">
            <v>BIDON COLORISSIMO</v>
          </cell>
          <cell r="C898" t="str">
            <v>navy blue</v>
          </cell>
          <cell r="D898">
            <v>0</v>
          </cell>
          <cell r="E898">
            <v>2306</v>
          </cell>
          <cell r="F898">
            <v>0</v>
          </cell>
          <cell r="G898">
            <v>2006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</row>
        <row r="899">
          <cell r="A899" t="str">
            <v>HB01-NBa</v>
          </cell>
          <cell r="B899" t="str">
            <v>BIDON COLORISSIMO</v>
          </cell>
          <cell r="C899" t="str">
            <v>navy blue</v>
          </cell>
          <cell r="D899">
            <v>68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A900" t="str">
            <v>HB01-NBc</v>
          </cell>
          <cell r="B900" t="str">
            <v>BIDON COLORISSIMO</v>
          </cell>
          <cell r="C900" t="str">
            <v>navy blue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A901" t="str">
            <v>HB01-NBex</v>
          </cell>
          <cell r="B901" t="str">
            <v>WATER BOTTLE COLORISSIMO, 600 ml.</v>
          </cell>
          <cell r="C901" t="str">
            <v>navy blue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</row>
        <row r="902">
          <cell r="A902" t="str">
            <v>HB01-NBs</v>
          </cell>
          <cell r="B902" t="str">
            <v>BIDON COLORISSIMO BŁYSZCZĄCY</v>
          </cell>
          <cell r="C902" t="str">
            <v>navy blue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</row>
        <row r="903">
          <cell r="A903" t="str">
            <v>HB01-NBt</v>
          </cell>
          <cell r="B903" t="str">
            <v>BIDON COLORISSIMO</v>
          </cell>
          <cell r="C903" t="str">
            <v>navy blue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</row>
        <row r="904">
          <cell r="A904" t="str">
            <v>HB01-OR</v>
          </cell>
          <cell r="B904" t="str">
            <v>BIDON COLORISSIMO</v>
          </cell>
          <cell r="C904" t="str">
            <v>orange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A905" t="str">
            <v>HB01-ORa</v>
          </cell>
          <cell r="B905" t="str">
            <v>BIDON COLORISSIMO</v>
          </cell>
          <cell r="C905" t="str">
            <v>orange</v>
          </cell>
          <cell r="D905">
            <v>95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A906" t="str">
            <v>HB01-ORc</v>
          </cell>
          <cell r="B906" t="str">
            <v>BIDON COLORISSIMO</v>
          </cell>
          <cell r="C906" t="str">
            <v>orange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</row>
        <row r="907">
          <cell r="A907" t="str">
            <v>HB01-ORex</v>
          </cell>
          <cell r="B907" t="str">
            <v>WATER BOTTLE COLORISSIMO, 600 ml</v>
          </cell>
          <cell r="C907" t="str">
            <v>orange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A908" t="str">
            <v>HB01-ORt</v>
          </cell>
          <cell r="B908" t="str">
            <v>BIDON COLORISSIMO</v>
          </cell>
          <cell r="C908" t="str">
            <v>orange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A909" t="str">
            <v>HB01-PR</v>
          </cell>
          <cell r="B909" t="str">
            <v>BIDON COLORISSIMO</v>
          </cell>
          <cell r="C909" t="str">
            <v>purple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A910" t="str">
            <v>HB01-PRa</v>
          </cell>
          <cell r="B910" t="str">
            <v>BIDON COLORISSIMO</v>
          </cell>
          <cell r="C910" t="str">
            <v>purple</v>
          </cell>
          <cell r="D910">
            <v>87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</row>
        <row r="911">
          <cell r="A911" t="str">
            <v>HB01-PRex</v>
          </cell>
          <cell r="B911" t="str">
            <v>WATER BOTTLE COLORISSIMO, 600 ml.</v>
          </cell>
          <cell r="C911" t="str">
            <v>purple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</row>
        <row r="912">
          <cell r="A912" t="str">
            <v>HB01-PRt</v>
          </cell>
          <cell r="B912" t="str">
            <v>BIDON COLORISSIMO</v>
          </cell>
          <cell r="C912" t="str">
            <v>purple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</row>
        <row r="913">
          <cell r="A913" t="str">
            <v>HB01-RE</v>
          </cell>
          <cell r="B913" t="str">
            <v>BIDON COLORISSIMO</v>
          </cell>
          <cell r="C913" t="str">
            <v>red</v>
          </cell>
          <cell r="D913">
            <v>909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A914" t="str">
            <v>HB01-REa</v>
          </cell>
          <cell r="B914" t="str">
            <v>BIDON COLORISSIMO</v>
          </cell>
          <cell r="C914" t="str">
            <v>red</v>
          </cell>
          <cell r="D914">
            <v>25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</row>
        <row r="915">
          <cell r="A915" t="str">
            <v>HB01-REc</v>
          </cell>
          <cell r="B915" t="str">
            <v>BIDON COLORISSIMO</v>
          </cell>
          <cell r="C915" t="str">
            <v>red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A916" t="str">
            <v>HB01-REex</v>
          </cell>
          <cell r="B916" t="str">
            <v>WATER BOTTLE COLORISSIMO, 600 ml.</v>
          </cell>
          <cell r="C916" t="str">
            <v>red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A917" t="str">
            <v>HB01-REt</v>
          </cell>
          <cell r="B917" t="str">
            <v>BIDON COLORISSIMO</v>
          </cell>
          <cell r="C917" t="str">
            <v>red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A918" t="str">
            <v>HB01-RO</v>
          </cell>
          <cell r="B918" t="str">
            <v>BIDON COLORISSIMO</v>
          </cell>
          <cell r="C918" t="str">
            <v>pink</v>
          </cell>
          <cell r="D918">
            <v>0</v>
          </cell>
          <cell r="E918">
            <v>1990</v>
          </cell>
          <cell r="F918">
            <v>0</v>
          </cell>
          <cell r="G918">
            <v>1989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A919" t="str">
            <v>HB01-ROa</v>
          </cell>
          <cell r="B919" t="str">
            <v>BIDON COLORISSIMO</v>
          </cell>
          <cell r="C919" t="str">
            <v>pink</v>
          </cell>
          <cell r="D919">
            <v>261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A920" t="str">
            <v>HB01-ROex</v>
          </cell>
          <cell r="B920" t="str">
            <v>WATER BOTTLE COLORISSIMO, 600 ml.</v>
          </cell>
          <cell r="C920" t="str">
            <v>pink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</row>
        <row r="921">
          <cell r="A921" t="str">
            <v>HB01-ROt</v>
          </cell>
          <cell r="B921" t="str">
            <v>BIDON COLORISSIMO</v>
          </cell>
          <cell r="C921" t="str">
            <v>pink</v>
          </cell>
          <cell r="D921">
            <v>2610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</row>
        <row r="922">
          <cell r="A922" t="str">
            <v>HB01-TU</v>
          </cell>
          <cell r="B922" t="str">
            <v>BIDON COLORISSIMO</v>
          </cell>
          <cell r="C922" t="str">
            <v>turquoise</v>
          </cell>
          <cell r="D922">
            <v>881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</row>
        <row r="923">
          <cell r="A923" t="str">
            <v>HB01-TUa</v>
          </cell>
          <cell r="B923" t="str">
            <v>BIDON COLORISSIMO</v>
          </cell>
          <cell r="C923" t="str">
            <v>turquoise</v>
          </cell>
          <cell r="D923">
            <v>68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</row>
        <row r="924">
          <cell r="A924" t="str">
            <v>HB01-TUex</v>
          </cell>
          <cell r="B924" t="str">
            <v>WATER BOTTLE COLORISSIMO, 600 ml.</v>
          </cell>
          <cell r="C924" t="str">
            <v>turquoise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</row>
        <row r="925">
          <cell r="A925" t="str">
            <v>HB01-YL</v>
          </cell>
          <cell r="B925" t="str">
            <v>BIDON COLORISSIMO</v>
          </cell>
          <cell r="C925" t="str">
            <v>yellow</v>
          </cell>
          <cell r="D925">
            <v>376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</row>
        <row r="926">
          <cell r="A926" t="str">
            <v>HB01-YLa</v>
          </cell>
          <cell r="B926" t="str">
            <v>BIDON COLORISSIMO</v>
          </cell>
          <cell r="C926" t="str">
            <v>yellow</v>
          </cell>
          <cell r="D926">
            <v>350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A927" t="str">
            <v>HB01-YLex</v>
          </cell>
          <cell r="B927" t="str">
            <v>WATER BOTTLE COLORISSIMO, 600 ml.</v>
          </cell>
          <cell r="C927" t="str">
            <v>yellow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A928" t="str">
            <v>HB02-BL</v>
          </cell>
          <cell r="B928" t="str">
            <v>BIDON COLORISSIMO</v>
          </cell>
          <cell r="C928" t="str">
            <v>black</v>
          </cell>
          <cell r="D928">
            <v>459</v>
          </cell>
          <cell r="E928">
            <v>2000</v>
          </cell>
          <cell r="F928">
            <v>0</v>
          </cell>
          <cell r="G928">
            <v>2000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A929" t="str">
            <v>HB02-BLa</v>
          </cell>
          <cell r="B929" t="str">
            <v>BIDON COLORISSIMO</v>
          </cell>
          <cell r="C929" t="str">
            <v>black</v>
          </cell>
          <cell r="D929">
            <v>286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A930" t="str">
            <v>HB02-BLex</v>
          </cell>
          <cell r="B930" t="str">
            <v>WATER BOTTLE COLORISSIMO, 700 ml.</v>
          </cell>
          <cell r="C930" t="str">
            <v>black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A931" t="str">
            <v>HB02-BLm</v>
          </cell>
          <cell r="B931" t="str">
            <v>BIDON COLORISSIMO</v>
          </cell>
          <cell r="C931" t="str">
            <v>black</v>
          </cell>
          <cell r="D931">
            <v>10267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</row>
        <row r="932">
          <cell r="A932" t="str">
            <v>HB02-BLs</v>
          </cell>
          <cell r="B932" t="str">
            <v>BIDON COLORISSIMO</v>
          </cell>
          <cell r="C932" t="str">
            <v>black</v>
          </cell>
          <cell r="D932">
            <v>532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A933" t="str">
            <v>HB02-GR</v>
          </cell>
          <cell r="B933" t="str">
            <v>BIDON COLORISSIMO</v>
          </cell>
          <cell r="C933" t="str">
            <v>green</v>
          </cell>
          <cell r="D933">
            <v>379</v>
          </cell>
          <cell r="E933">
            <v>2000</v>
          </cell>
          <cell r="F933">
            <v>0</v>
          </cell>
          <cell r="G933">
            <v>2000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</row>
        <row r="934">
          <cell r="A934" t="str">
            <v>HB02-GRa</v>
          </cell>
          <cell r="B934" t="str">
            <v>BIDON COLORISSIMO</v>
          </cell>
          <cell r="C934" t="str">
            <v>green</v>
          </cell>
          <cell r="D934">
            <v>41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</row>
        <row r="935">
          <cell r="A935" t="str">
            <v>HB02-GRex</v>
          </cell>
          <cell r="B935" t="str">
            <v>WATER BOTTLE COLORISSIMO, 700 ml.</v>
          </cell>
          <cell r="C935" t="str">
            <v>green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</row>
        <row r="936">
          <cell r="A936" t="str">
            <v>HB02-GRs</v>
          </cell>
          <cell r="B936" t="str">
            <v>BIDON COLORISSIMO BŁYSZCZĄCY</v>
          </cell>
          <cell r="C936" t="str">
            <v>green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</row>
        <row r="937">
          <cell r="A937" t="str">
            <v>HB02-GY</v>
          </cell>
          <cell r="B937" t="str">
            <v>BIDON COLORISSIMO</v>
          </cell>
          <cell r="C937" t="str">
            <v>gray</v>
          </cell>
          <cell r="D937">
            <v>8085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</row>
        <row r="938">
          <cell r="A938" t="str">
            <v>HB02-GYa</v>
          </cell>
          <cell r="B938" t="str">
            <v>BIDON COLORISSIMO</v>
          </cell>
          <cell r="C938" t="str">
            <v>gray</v>
          </cell>
          <cell r="D938">
            <v>114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</row>
        <row r="939">
          <cell r="A939" t="str">
            <v>HB02-GYex</v>
          </cell>
          <cell r="B939" t="str">
            <v>WATER BOTTLE COLORISSIMO, 700 ml</v>
          </cell>
          <cell r="C939" t="str">
            <v>gray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</row>
        <row r="940">
          <cell r="A940" t="str">
            <v>HB02-GYm</v>
          </cell>
          <cell r="B940" t="str">
            <v>BIDON COLORISSIMO</v>
          </cell>
          <cell r="C940" t="str">
            <v>gray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</row>
        <row r="941">
          <cell r="A941" t="str">
            <v>HB02-LB</v>
          </cell>
          <cell r="B941" t="str">
            <v>BIDON COLORISSIMO</v>
          </cell>
          <cell r="C941" t="str">
            <v>blue</v>
          </cell>
          <cell r="D941">
            <v>2996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</row>
        <row r="942">
          <cell r="A942" t="str">
            <v>HB02-LBex</v>
          </cell>
          <cell r="B942" t="str">
            <v>WATER BOTTLE COLORISSIMO, 700 ml</v>
          </cell>
          <cell r="C942" t="str">
            <v>blue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A943" t="str">
            <v>HB02-LBm</v>
          </cell>
          <cell r="B943" t="str">
            <v>BIDON COLORISSIMO</v>
          </cell>
          <cell r="C943" t="str">
            <v>blue</v>
          </cell>
          <cell r="D943">
            <v>2520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</row>
        <row r="944">
          <cell r="A944" t="str">
            <v>HB02-NB</v>
          </cell>
          <cell r="B944" t="str">
            <v>BIDON COLORISSIMO</v>
          </cell>
          <cell r="C944" t="str">
            <v>navy</v>
          </cell>
          <cell r="D944">
            <v>6282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A945" t="str">
            <v>HB02-NBa</v>
          </cell>
          <cell r="B945" t="str">
            <v>BIDON COLORISSIMO</v>
          </cell>
          <cell r="C945" t="str">
            <v>navy</v>
          </cell>
          <cell r="D945">
            <v>344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A946" t="str">
            <v>HB02-NBex</v>
          </cell>
          <cell r="B946" t="str">
            <v>WATER BOTTLE COLORISSIMO, 700 ml.</v>
          </cell>
          <cell r="C946" t="str">
            <v>navy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A947" t="str">
            <v>HB02-NBm</v>
          </cell>
          <cell r="B947" t="str">
            <v>BIDON COLORISSIMO</v>
          </cell>
          <cell r="C947" t="str">
            <v>navy blue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</row>
        <row r="948">
          <cell r="A948" t="str">
            <v>HB02-NBs</v>
          </cell>
          <cell r="B948" t="str">
            <v>BIDON COLORISSIMO BŁYSZCZĄCY</v>
          </cell>
          <cell r="C948" t="str">
            <v>navy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</row>
        <row r="949">
          <cell r="A949" t="str">
            <v>HB02-OR</v>
          </cell>
          <cell r="B949" t="str">
            <v>BIDON COLORISSIMO</v>
          </cell>
          <cell r="C949" t="str">
            <v>orange</v>
          </cell>
          <cell r="D949">
            <v>3268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</row>
        <row r="950">
          <cell r="A950" t="str">
            <v>HB02-ORa</v>
          </cell>
          <cell r="B950" t="str">
            <v>BIDON COLORISSIMO</v>
          </cell>
          <cell r="C950" t="str">
            <v>orange</v>
          </cell>
          <cell r="D950">
            <v>55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</row>
        <row r="951">
          <cell r="A951" t="str">
            <v>HB02-ORex</v>
          </cell>
          <cell r="B951" t="str">
            <v>WATER BOTTLE COLORISSIMO, 700 ml.</v>
          </cell>
          <cell r="C951" t="str">
            <v>orange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</row>
        <row r="952">
          <cell r="A952" t="str">
            <v>HB02-PR</v>
          </cell>
          <cell r="B952" t="str">
            <v>BIDON COLORISSIMO</v>
          </cell>
          <cell r="C952" t="str">
            <v>purple</v>
          </cell>
          <cell r="D952">
            <v>1131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</row>
        <row r="953">
          <cell r="A953" t="str">
            <v>HB02-PRa</v>
          </cell>
          <cell r="B953" t="str">
            <v>BIDON COLORISSIMO</v>
          </cell>
          <cell r="C953" t="str">
            <v>purple</v>
          </cell>
          <cell r="D953">
            <v>30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</row>
        <row r="954">
          <cell r="A954" t="str">
            <v>HB02-PRex</v>
          </cell>
          <cell r="B954" t="str">
            <v>WATER BOTTLE COLORISSIMO, 700 ml</v>
          </cell>
          <cell r="C954" t="str">
            <v>purple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</row>
        <row r="955">
          <cell r="A955" t="str">
            <v>HB02-RE</v>
          </cell>
          <cell r="B955" t="str">
            <v>BIDON COLORISSIMO</v>
          </cell>
          <cell r="C955" t="str">
            <v>red</v>
          </cell>
          <cell r="D955">
            <v>6523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</row>
        <row r="956">
          <cell r="A956" t="str">
            <v>HB02-REa</v>
          </cell>
          <cell r="B956" t="str">
            <v>BIDON COLORISSIMO</v>
          </cell>
          <cell r="C956" t="str">
            <v>red</v>
          </cell>
          <cell r="D956">
            <v>70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A957" t="str">
            <v>HB02-REex</v>
          </cell>
          <cell r="B957" t="str">
            <v>WATER BOTTLE COLORISSIMO, 700 ml</v>
          </cell>
          <cell r="C957" t="str">
            <v>red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</row>
        <row r="958">
          <cell r="A958" t="str">
            <v>HB02-RO</v>
          </cell>
          <cell r="B958" t="str">
            <v>BIDON COLORISSIMO</v>
          </cell>
          <cell r="C958" t="str">
            <v>pink</v>
          </cell>
          <cell r="D958">
            <v>862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</row>
        <row r="959">
          <cell r="A959" t="str">
            <v>HB02-ROa</v>
          </cell>
          <cell r="B959" t="str">
            <v>BIDON COLORISSIMO</v>
          </cell>
          <cell r="C959" t="str">
            <v>pink</v>
          </cell>
          <cell r="D959">
            <v>52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</row>
        <row r="960">
          <cell r="A960" t="str">
            <v>HB02-ROex</v>
          </cell>
          <cell r="B960" t="str">
            <v>WATER BOTTLE COLORISSIMO, 700 ml.</v>
          </cell>
          <cell r="C960" t="str">
            <v>pink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</row>
        <row r="961">
          <cell r="A961" t="str">
            <v>HB02-TU</v>
          </cell>
          <cell r="B961" t="str">
            <v>BIDON COLORISSIMO</v>
          </cell>
          <cell r="C961" t="str">
            <v>turquoise</v>
          </cell>
          <cell r="D961">
            <v>5050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</row>
        <row r="962">
          <cell r="A962" t="str">
            <v>HB02-TUa</v>
          </cell>
          <cell r="B962" t="str">
            <v>BIDON COLORISSIMO</v>
          </cell>
          <cell r="C962" t="str">
            <v>turquoise</v>
          </cell>
          <cell r="D962">
            <v>54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A963" t="str">
            <v>HB02-TUex</v>
          </cell>
          <cell r="B963" t="str">
            <v>WATER BOTTLE COLORISSIMO, 700 ml</v>
          </cell>
          <cell r="C963" t="str">
            <v>turquoise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</row>
        <row r="964">
          <cell r="A964" t="str">
            <v>HB02-TUm</v>
          </cell>
          <cell r="B964" t="str">
            <v>BIDON COLORISSIMO</v>
          </cell>
          <cell r="C964" t="str">
            <v>turquoise</v>
          </cell>
          <cell r="D964">
            <v>1790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</row>
        <row r="965">
          <cell r="A965" t="str">
            <v>HB02-YL</v>
          </cell>
          <cell r="B965" t="str">
            <v>BIDON COLORISSIMO</v>
          </cell>
          <cell r="C965" t="str">
            <v>yellow</v>
          </cell>
          <cell r="D965">
            <v>1755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</row>
        <row r="966">
          <cell r="A966" t="str">
            <v>HB02-YLa</v>
          </cell>
          <cell r="B966" t="str">
            <v>BIDON COLORISSIMO</v>
          </cell>
          <cell r="C966" t="str">
            <v>yellow</v>
          </cell>
          <cell r="D966">
            <v>58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</row>
        <row r="967">
          <cell r="A967" t="str">
            <v>HB02-YLex</v>
          </cell>
          <cell r="B967" t="str">
            <v>WATER BOTTLE COLORISSIMO, 700 ml.</v>
          </cell>
          <cell r="C967" t="str">
            <v>yellow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</row>
        <row r="968">
          <cell r="A968" t="str">
            <v>HBN01-BL</v>
          </cell>
          <cell r="B968" t="str">
            <v>NORDIC BUTELKA TERMICZNA, 500 ml</v>
          </cell>
          <cell r="C968" t="str">
            <v>black</v>
          </cell>
          <cell r="D968">
            <v>2986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A969" t="str">
            <v>HBN01-GR</v>
          </cell>
          <cell r="B969" t="str">
            <v>NORDIC BUTELKA TERMICZNA, 500 ml</v>
          </cell>
          <cell r="C969" t="str">
            <v>green</v>
          </cell>
          <cell r="D969">
            <v>1046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</row>
        <row r="970">
          <cell r="A970" t="str">
            <v>HBN01-GY</v>
          </cell>
          <cell r="B970" t="str">
            <v>NORDIC BUTELKA TERMICZNA, 500 ml</v>
          </cell>
          <cell r="C970" t="str">
            <v>gray</v>
          </cell>
          <cell r="D970">
            <v>251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</row>
        <row r="971">
          <cell r="A971" t="str">
            <v>HBN01-NB</v>
          </cell>
          <cell r="B971" t="str">
            <v>NORDIC BUTELKA TERMICZNA, 500 ml</v>
          </cell>
          <cell r="C971" t="str">
            <v>navy blue</v>
          </cell>
          <cell r="D971">
            <v>2201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A972" t="str">
            <v>HBN01-OR</v>
          </cell>
          <cell r="B972" t="str">
            <v>NORDIC BUTELKA TERMICZNA, 500 ml</v>
          </cell>
          <cell r="C972" t="str">
            <v>orange</v>
          </cell>
          <cell r="D972">
            <v>1649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</row>
        <row r="973">
          <cell r="A973" t="str">
            <v>HBN01-RE</v>
          </cell>
          <cell r="B973" t="str">
            <v>NORDIC BUTELKA TERMICZNA, 500 ml</v>
          </cell>
          <cell r="C973" t="str">
            <v>red</v>
          </cell>
          <cell r="D973">
            <v>2934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</row>
        <row r="974">
          <cell r="A974" t="str">
            <v>HBTN01-BL</v>
          </cell>
          <cell r="B974" t="str">
            <v>NORDIC BIDOTERM, 650 ml.</v>
          </cell>
          <cell r="C974" t="str">
            <v>black</v>
          </cell>
          <cell r="D974">
            <v>2335</v>
          </cell>
          <cell r="E974">
            <v>340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340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</row>
        <row r="975">
          <cell r="A975" t="str">
            <v>HBTN01-GR</v>
          </cell>
          <cell r="B975" t="str">
            <v>NORDIC BIDOTERM, 650 ml.</v>
          </cell>
          <cell r="C975" t="str">
            <v>green</v>
          </cell>
          <cell r="D975">
            <v>782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</row>
        <row r="976">
          <cell r="A976" t="str">
            <v>HBTN01-GY</v>
          </cell>
          <cell r="B976" t="str">
            <v>NORDIC BIDOTERM, 650 ml.</v>
          </cell>
          <cell r="C976" t="str">
            <v>gray</v>
          </cell>
          <cell r="D976">
            <v>2994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</row>
        <row r="977">
          <cell r="A977" t="str">
            <v>HBTN01-NB</v>
          </cell>
          <cell r="B977" t="str">
            <v>NORDIC BIDOTERM, 650 ml.</v>
          </cell>
          <cell r="C977" t="str">
            <v>blue</v>
          </cell>
          <cell r="D977">
            <v>2764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</row>
        <row r="978">
          <cell r="A978" t="str">
            <v>HBTN01-OR</v>
          </cell>
          <cell r="B978" t="str">
            <v>NORDIC BIDOTERM, 650 ml.</v>
          </cell>
          <cell r="C978" t="str">
            <v>orange</v>
          </cell>
          <cell r="D978">
            <v>148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A979" t="str">
            <v>HBTN01-RE</v>
          </cell>
          <cell r="B979" t="str">
            <v>NORDIC BIDOTERM, 650 ml.</v>
          </cell>
          <cell r="C979" t="str">
            <v>red</v>
          </cell>
          <cell r="D979">
            <v>445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</row>
        <row r="980">
          <cell r="A980" t="str">
            <v>HCM01-BL</v>
          </cell>
          <cell r="B980" t="str">
            <v>NORDIC KUBEK NA KAWĘ, 350 ml.</v>
          </cell>
          <cell r="C980" t="str">
            <v>black</v>
          </cell>
          <cell r="D980">
            <v>1040</v>
          </cell>
          <cell r="E980">
            <v>4230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1230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3000</v>
          </cell>
          <cell r="P980">
            <v>0</v>
          </cell>
          <cell r="Q980">
            <v>0</v>
          </cell>
          <cell r="R980">
            <v>0</v>
          </cell>
        </row>
        <row r="981">
          <cell r="A981" t="str">
            <v>HCM01-GR</v>
          </cell>
          <cell r="B981" t="str">
            <v>NORDIC KUBEK NA KAWĘ, 350 ml.</v>
          </cell>
          <cell r="C981" t="str">
            <v>green</v>
          </cell>
          <cell r="D981">
            <v>1964</v>
          </cell>
          <cell r="E981">
            <v>3600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600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3000</v>
          </cell>
          <cell r="P981">
            <v>0</v>
          </cell>
          <cell r="Q981">
            <v>0</v>
          </cell>
          <cell r="R981">
            <v>0</v>
          </cell>
        </row>
        <row r="982">
          <cell r="A982" t="str">
            <v>HCM01-GY</v>
          </cell>
          <cell r="B982" t="str">
            <v>NORDIC KUBEK NA KAWĘ, 350 ml.</v>
          </cell>
          <cell r="C982" t="str">
            <v>gray</v>
          </cell>
          <cell r="D982">
            <v>1452</v>
          </cell>
          <cell r="E982">
            <v>1200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1200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A983" t="str">
            <v>HCM01-LB</v>
          </cell>
          <cell r="B983" t="str">
            <v>NORDIC KUBEK NA KAWĘ, 350 ml.</v>
          </cell>
          <cell r="C983" t="str">
            <v>light blue</v>
          </cell>
          <cell r="D983">
            <v>2036</v>
          </cell>
          <cell r="E983">
            <v>370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370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</row>
        <row r="984">
          <cell r="A984" t="str">
            <v>HCM01-NB</v>
          </cell>
          <cell r="B984" t="str">
            <v>NORDIC KUBEK NA KAWĘ, 350 ml.</v>
          </cell>
          <cell r="C984" t="str">
            <v>blue</v>
          </cell>
          <cell r="D984">
            <v>493</v>
          </cell>
          <cell r="E984">
            <v>4390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1390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3000</v>
          </cell>
          <cell r="P984">
            <v>0</v>
          </cell>
          <cell r="Q984">
            <v>0</v>
          </cell>
          <cell r="R984">
            <v>0</v>
          </cell>
        </row>
        <row r="985">
          <cell r="A985" t="str">
            <v>HCM01-OR</v>
          </cell>
          <cell r="B985" t="str">
            <v>NORDIC KUBEK NA KAWĘ, 350 ml.</v>
          </cell>
          <cell r="C985" t="str">
            <v>orange</v>
          </cell>
          <cell r="D985">
            <v>1348</v>
          </cell>
          <cell r="E985">
            <v>4200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1200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3000</v>
          </cell>
          <cell r="P985">
            <v>0</v>
          </cell>
          <cell r="Q985">
            <v>0</v>
          </cell>
          <cell r="R985">
            <v>0</v>
          </cell>
        </row>
        <row r="986">
          <cell r="A986" t="str">
            <v>HCM01-PR</v>
          </cell>
          <cell r="B986" t="str">
            <v>NORDIC KUBEK NA KAWĘ, 350 ml.</v>
          </cell>
          <cell r="C986" t="str">
            <v>purple</v>
          </cell>
          <cell r="D986">
            <v>2485</v>
          </cell>
          <cell r="E986">
            <v>270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270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</row>
        <row r="987">
          <cell r="A987" t="str">
            <v>HCM01-RE</v>
          </cell>
          <cell r="B987" t="str">
            <v>NORDIC KUBEK NA KAWĘ, 350 ml.</v>
          </cell>
          <cell r="C987" t="str">
            <v>red</v>
          </cell>
          <cell r="D987">
            <v>1385</v>
          </cell>
          <cell r="E987">
            <v>3990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990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3000</v>
          </cell>
          <cell r="P987">
            <v>0</v>
          </cell>
          <cell r="Q987">
            <v>0</v>
          </cell>
          <cell r="R987">
            <v>0</v>
          </cell>
        </row>
        <row r="988">
          <cell r="A988" t="str">
            <v>HCM01-RO</v>
          </cell>
          <cell r="B988" t="str">
            <v>NORDIC KUBEK NA KAWĘ, 350 ml.</v>
          </cell>
          <cell r="C988" t="str">
            <v>pink</v>
          </cell>
          <cell r="D988">
            <v>2313</v>
          </cell>
          <cell r="E988">
            <v>480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480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</row>
        <row r="989">
          <cell r="A989" t="str">
            <v>HCM01-TU</v>
          </cell>
          <cell r="B989" t="str">
            <v>NORDIC KUBEK NA KAWĘ, 350 ml.</v>
          </cell>
          <cell r="C989" t="str">
            <v>turquoise</v>
          </cell>
          <cell r="D989">
            <v>1991</v>
          </cell>
          <cell r="E989">
            <v>550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550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</row>
        <row r="990">
          <cell r="A990" t="str">
            <v>HCM01-YL</v>
          </cell>
          <cell r="B990" t="str">
            <v>NORDIC KUBEK NA KAWĘ, 350 ml.</v>
          </cell>
          <cell r="C990" t="str">
            <v>yellow</v>
          </cell>
          <cell r="D990">
            <v>1496</v>
          </cell>
          <cell r="E990">
            <v>1200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1200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</row>
        <row r="991">
          <cell r="A991" t="str">
            <v>HD01-BL</v>
          </cell>
          <cell r="B991" t="str">
            <v>KUBEK TERMICZNY COLORISSIMO</v>
          </cell>
          <cell r="C991" t="str">
            <v>black</v>
          </cell>
          <cell r="D991">
            <v>486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</row>
        <row r="992">
          <cell r="A992" t="str">
            <v>HD01-BLa</v>
          </cell>
          <cell r="B992" t="str">
            <v>KUBEK TERMICZNY COLORISSIMO</v>
          </cell>
          <cell r="C992" t="str">
            <v>black</v>
          </cell>
          <cell r="D992">
            <v>234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A993" t="str">
            <v>HD01-BLex</v>
          </cell>
          <cell r="B993" t="str">
            <v>THERMAL MUG COLORISSIMO WITH HANDLE, 450 ml</v>
          </cell>
          <cell r="C993" t="str">
            <v>black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</row>
        <row r="994">
          <cell r="A994" t="str">
            <v>HD01-BLm</v>
          </cell>
          <cell r="B994" t="str">
            <v>KUBEK TERMICZNY COLORISSIMO</v>
          </cell>
          <cell r="C994" t="str">
            <v>black</v>
          </cell>
          <cell r="D994">
            <v>249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</row>
        <row r="995">
          <cell r="A995" t="str">
            <v>HD01-GR</v>
          </cell>
          <cell r="B995" t="str">
            <v>KUBEK TERMICZNY COLORISSIMO</v>
          </cell>
          <cell r="C995" t="str">
            <v>green</v>
          </cell>
          <cell r="D995">
            <v>367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</row>
        <row r="996">
          <cell r="A996" t="str">
            <v>HD01-GRa</v>
          </cell>
          <cell r="B996" t="str">
            <v>KUBEK TERMICZNY COLORISSIMO</v>
          </cell>
          <cell r="C996" t="str">
            <v>green</v>
          </cell>
          <cell r="D996">
            <v>146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A997" t="str">
            <v>HD01-GRex</v>
          </cell>
          <cell r="B997" t="str">
            <v>THERMAL MUG COLORISSIMO WITH HANDLE, 450 ml</v>
          </cell>
          <cell r="C997" t="str">
            <v>green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</row>
        <row r="998">
          <cell r="A998" t="str">
            <v>HD01-GY</v>
          </cell>
          <cell r="B998" t="str">
            <v>KUBEK TERMICZNY COLORISSIMO</v>
          </cell>
          <cell r="C998" t="str">
            <v>gray</v>
          </cell>
          <cell r="D998">
            <v>1178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</row>
        <row r="999">
          <cell r="A999" t="str">
            <v>HD01-GYex</v>
          </cell>
          <cell r="B999" t="str">
            <v>THERMAL MUG COLORISSIMO WITH HANDLE, 450 ml</v>
          </cell>
          <cell r="C999" t="str">
            <v>gray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</row>
        <row r="1000">
          <cell r="A1000" t="str">
            <v>HD01-GYm</v>
          </cell>
          <cell r="B1000" t="str">
            <v>KUBEK TERMICZNY COLORISSIMO</v>
          </cell>
          <cell r="C1000" t="str">
            <v>gray</v>
          </cell>
          <cell r="D1000">
            <v>658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</row>
        <row r="1001">
          <cell r="A1001" t="str">
            <v>HD01-LB</v>
          </cell>
          <cell r="B1001" t="str">
            <v>KUBEK TERMICZNY COLORISSIMO</v>
          </cell>
          <cell r="C1001" t="str">
            <v>light blue</v>
          </cell>
          <cell r="D1001">
            <v>593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</row>
        <row r="1002">
          <cell r="A1002" t="str">
            <v>HD01-LBex</v>
          </cell>
          <cell r="B1002" t="str">
            <v>THERMAL MUG COLORISSIMO WITH HANDLE, 450 ml</v>
          </cell>
          <cell r="C1002" t="str">
            <v>light blue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</row>
        <row r="1003">
          <cell r="A1003" t="str">
            <v>HD01-LBm</v>
          </cell>
          <cell r="B1003" t="str">
            <v>KUBEK TERMICZNY COLORISSIMO</v>
          </cell>
          <cell r="C1003" t="str">
            <v>light blue</v>
          </cell>
          <cell r="D1003">
            <v>47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</row>
        <row r="1004">
          <cell r="A1004" t="str">
            <v>HD01-NB</v>
          </cell>
          <cell r="B1004" t="str">
            <v>KUBEK TERMICZNY COLORISSIMO</v>
          </cell>
          <cell r="C1004" t="str">
            <v>navy blue</v>
          </cell>
          <cell r="D1004">
            <v>38</v>
          </cell>
          <cell r="E1004">
            <v>2000</v>
          </cell>
          <cell r="F1004">
            <v>0</v>
          </cell>
          <cell r="G1004">
            <v>2000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</row>
        <row r="1005">
          <cell r="A1005" t="str">
            <v>HD01-NBa</v>
          </cell>
          <cell r="B1005" t="str">
            <v>KUBEK TERMICZNY COLORISSIMO</v>
          </cell>
          <cell r="C1005" t="str">
            <v>navy blue</v>
          </cell>
          <cell r="D1005">
            <v>4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A1006" t="str">
            <v>HD01-NBex</v>
          </cell>
          <cell r="B1006" t="str">
            <v>THERMAL MUG COLORISSIMO WITH HANDLE, 450 ml</v>
          </cell>
          <cell r="C1006" t="str">
            <v>navy blue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A1007" t="str">
            <v>HD01-NBm</v>
          </cell>
          <cell r="B1007" t="str">
            <v>KUBEK TERMICZNY COLORISSIMO</v>
          </cell>
          <cell r="C1007" t="str">
            <v>navy blue</v>
          </cell>
          <cell r="D1007">
            <v>666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A1008" t="str">
            <v>HD01-OR</v>
          </cell>
          <cell r="B1008" t="str">
            <v>KUBEK TERMICZNY COLORISSIMO</v>
          </cell>
          <cell r="C1008" t="str">
            <v>orange</v>
          </cell>
          <cell r="D1008">
            <v>845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A1009" t="str">
            <v>HD01-ORa</v>
          </cell>
          <cell r="B1009" t="str">
            <v>KUBEK TERMICZNY COLORISSIMO</v>
          </cell>
          <cell r="C1009" t="str">
            <v>orange</v>
          </cell>
          <cell r="D1009">
            <v>23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A1010" t="str">
            <v>HD01-ORex</v>
          </cell>
          <cell r="B1010" t="str">
            <v>THERMAL MUG COLORISSIMO WITH HANDLE, 450 ml</v>
          </cell>
          <cell r="C1010" t="str">
            <v>orange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A1011" t="str">
            <v>HD01-PR</v>
          </cell>
          <cell r="B1011" t="str">
            <v>KUBEK TERMICZNY COLORISSIMO</v>
          </cell>
          <cell r="C1011" t="str">
            <v>purple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A1012" t="str">
            <v>HD01-PRa</v>
          </cell>
          <cell r="B1012" t="str">
            <v>KUBEK TERMICZNY COLORISSIMO</v>
          </cell>
          <cell r="C1012" t="str">
            <v>purple</v>
          </cell>
          <cell r="D1012">
            <v>232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A1013" t="str">
            <v>HD01-PRex</v>
          </cell>
          <cell r="B1013" t="str">
            <v>THERMAL MUG COLORISSIMO WITH HANDLE, 450 ml</v>
          </cell>
          <cell r="C1013" t="str">
            <v>purple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A1014" t="str">
            <v>HD01-RE</v>
          </cell>
          <cell r="B1014" t="str">
            <v>KUBEK TERMICZNY COLORISSIMO</v>
          </cell>
          <cell r="C1014" t="str">
            <v>red</v>
          </cell>
          <cell r="D1014">
            <v>1646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A1015" t="str">
            <v>HD01-REa</v>
          </cell>
          <cell r="B1015" t="str">
            <v>KUBEK TERMICZNY COLORISSIMO</v>
          </cell>
          <cell r="C1015" t="str">
            <v>red</v>
          </cell>
          <cell r="D1015">
            <v>92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A1016" t="str">
            <v>HD01-REex</v>
          </cell>
          <cell r="B1016" t="str">
            <v>THERMAL MUG COLORISSIMO WITH HANDLE, 450 ml</v>
          </cell>
          <cell r="C1016" t="str">
            <v>red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A1017" t="str">
            <v>HD01-RO</v>
          </cell>
          <cell r="B1017" t="str">
            <v>KUBEK TERMICZNY COLORISSIMO</v>
          </cell>
          <cell r="C1017" t="str">
            <v>pink</v>
          </cell>
          <cell r="D1017">
            <v>1499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A1018" t="str">
            <v>HD01-ROa</v>
          </cell>
          <cell r="B1018" t="str">
            <v>KUBEK TERMICZNY COLORISSIMO</v>
          </cell>
          <cell r="C1018" t="str">
            <v>pink</v>
          </cell>
          <cell r="D1018">
            <v>352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A1019" t="str">
            <v>HD01-ROex</v>
          </cell>
          <cell r="B1019" t="str">
            <v>THERMAL MUG COLORISSIMO WITH HANDLE, 450 ml</v>
          </cell>
          <cell r="C1019" t="str">
            <v>pink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A1020" t="str">
            <v>HD01-TU</v>
          </cell>
          <cell r="B1020" t="str">
            <v>KUBEK TERMICZNY COLORISSIMO</v>
          </cell>
          <cell r="C1020" t="str">
            <v>turquoise</v>
          </cell>
          <cell r="D1020">
            <v>1561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A1021" t="str">
            <v>HD01-TUex</v>
          </cell>
          <cell r="B1021" t="str">
            <v>THERMAL MUG COLORISSIMO WITH HANDLE, 450 ml</v>
          </cell>
          <cell r="C1021" t="str">
            <v>turquoise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A1022" t="str">
            <v>HD01-YL</v>
          </cell>
          <cell r="B1022" t="str">
            <v>KUBEK TERMICZNY COLORISSIMO</v>
          </cell>
          <cell r="C1022" t="str">
            <v>yellow</v>
          </cell>
          <cell r="D1022">
            <v>1858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A1023" t="str">
            <v>HD01-YLa</v>
          </cell>
          <cell r="B1023" t="str">
            <v>KUBEK TERMICZNY COLORISSIMO</v>
          </cell>
          <cell r="C1023" t="str">
            <v>yellow</v>
          </cell>
          <cell r="D1023">
            <v>487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A1024" t="str">
            <v>HD01-YLex</v>
          </cell>
          <cell r="B1024" t="str">
            <v>THERMAL MUG COLORISSIMO WITH HANDLE, 450 ml</v>
          </cell>
          <cell r="C1024" t="str">
            <v>yellow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A1025" t="str">
            <v>HD02-BL</v>
          </cell>
          <cell r="B1025" t="str">
            <v>KUBEK TERMICZNY COLORISSIMO</v>
          </cell>
          <cell r="C1025" t="str">
            <v>black</v>
          </cell>
          <cell r="D1025">
            <v>3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A1026" t="str">
            <v>HD02-BLa</v>
          </cell>
          <cell r="B1026" t="str">
            <v>KUBEK TERMICZNY COLORISSIMO</v>
          </cell>
          <cell r="C1026" t="str">
            <v>black</v>
          </cell>
          <cell r="D1026">
            <v>122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A1027" t="str">
            <v>HD02-BLex</v>
          </cell>
          <cell r="B1027" t="str">
            <v>THERMAL MUG COLORISSIMO, 450 ml</v>
          </cell>
          <cell r="C1027" t="str">
            <v>black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A1028" t="str">
            <v>HD02-BLs</v>
          </cell>
          <cell r="B1028" t="str">
            <v>KUBEK TERMICZNY COLORISSIMO BŁYSZCZĄCY</v>
          </cell>
          <cell r="C1028" t="str">
            <v>black</v>
          </cell>
          <cell r="D1028">
            <v>75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A1029" t="str">
            <v>HD02-GR</v>
          </cell>
          <cell r="B1029" t="str">
            <v>KUBEK TERMICZNY COLORISSIMO</v>
          </cell>
          <cell r="C1029" t="str">
            <v>green</v>
          </cell>
          <cell r="D1029">
            <v>611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A1030" t="str">
            <v>HD02-GRa</v>
          </cell>
          <cell r="B1030" t="str">
            <v>KUBEK TERMICZNY COLORISSIMO</v>
          </cell>
          <cell r="C1030" t="str">
            <v>green</v>
          </cell>
          <cell r="D1030">
            <v>39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A1031" t="str">
            <v>HD02-GRex</v>
          </cell>
          <cell r="B1031" t="str">
            <v>THERMAL MUG COLORISSIMO, 450 ml</v>
          </cell>
          <cell r="C1031" t="str">
            <v>green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A1032" t="str">
            <v>HD02-GY</v>
          </cell>
          <cell r="B1032" t="str">
            <v>KUBEK TERMICZNY COLORISSIMO</v>
          </cell>
          <cell r="C1032" t="str">
            <v>gray</v>
          </cell>
          <cell r="D1032">
            <v>2</v>
          </cell>
          <cell r="E1032">
            <v>2115</v>
          </cell>
          <cell r="F1032">
            <v>0</v>
          </cell>
          <cell r="G1032">
            <v>2115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A1033" t="str">
            <v>HD02-GYex</v>
          </cell>
          <cell r="B1033" t="str">
            <v>THERMAL MUG COLORISSIMO, 450 ml</v>
          </cell>
          <cell r="C1033" t="str">
            <v>gray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A1034" t="str">
            <v>HD02-GYs</v>
          </cell>
          <cell r="B1034" t="str">
            <v>KUBEK TERMICZNY COLORISSIMO BŁYSZCZĄCY</v>
          </cell>
          <cell r="C1034" t="str">
            <v>gray</v>
          </cell>
          <cell r="D1034">
            <v>1302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A1035" t="str">
            <v>HD02-LB</v>
          </cell>
          <cell r="B1035" t="str">
            <v>KUBEK TERMICZNY COLORISSIMO</v>
          </cell>
          <cell r="C1035" t="str">
            <v>light blue</v>
          </cell>
          <cell r="D1035">
            <v>1022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A1036" t="str">
            <v>HD02-LBex</v>
          </cell>
          <cell r="B1036" t="str">
            <v>THERMAL MUG COLORISSIMO, 450 ml</v>
          </cell>
          <cell r="C1036" t="str">
            <v>blue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A1037" t="str">
            <v>HD02-LBm</v>
          </cell>
          <cell r="B1037" t="str">
            <v>KUBEK TERMICZNY COLORISSIMO</v>
          </cell>
          <cell r="C1037" t="str">
            <v>light blue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A1038" t="str">
            <v>HD02-NB</v>
          </cell>
          <cell r="B1038" t="str">
            <v>KUBEK TERMICZNY COLORISSIMO</v>
          </cell>
          <cell r="C1038" t="str">
            <v>navy</v>
          </cell>
          <cell r="D1038">
            <v>2645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A1039" t="str">
            <v>HD02-NBa</v>
          </cell>
          <cell r="B1039" t="str">
            <v>KUBEK TERMICZNY COLORISSIMO</v>
          </cell>
          <cell r="C1039" t="str">
            <v>navy</v>
          </cell>
          <cell r="D1039">
            <v>98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A1040" t="str">
            <v>HD02-NBex</v>
          </cell>
          <cell r="B1040" t="str">
            <v>THERMAL MUG COLORISSIMO, 450 ml</v>
          </cell>
          <cell r="C1040" t="str">
            <v>navy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A1041" t="str">
            <v>HD02-NBs</v>
          </cell>
          <cell r="B1041" t="str">
            <v>KUBEK TERMICZNY COLORISSIMO BŁYSZCZĄCY</v>
          </cell>
          <cell r="C1041" t="str">
            <v>navy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A1042" t="str">
            <v>HD02-OR</v>
          </cell>
          <cell r="B1042" t="str">
            <v>KUBEK TERMICZNY COLORISSIMO</v>
          </cell>
          <cell r="C1042" t="str">
            <v>orange</v>
          </cell>
          <cell r="D1042">
            <v>2465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A1043" t="str">
            <v>HD02-ORa</v>
          </cell>
          <cell r="B1043" t="str">
            <v>KUBEK TERMICZNY COLORISSIMO</v>
          </cell>
          <cell r="C1043" t="str">
            <v>orange</v>
          </cell>
          <cell r="D1043">
            <v>36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A1044" t="str">
            <v>HD02-ORex</v>
          </cell>
          <cell r="B1044" t="str">
            <v>THERMAL MUG COLORISSIMO, 450 ml</v>
          </cell>
          <cell r="C1044" t="str">
            <v>orange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A1045" t="str">
            <v>HD02-PR</v>
          </cell>
          <cell r="B1045" t="str">
            <v>KUBEK TERMICZNY COLORISSIMO</v>
          </cell>
          <cell r="C1045" t="str">
            <v>purple</v>
          </cell>
          <cell r="D1045">
            <v>1426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A1046" t="str">
            <v>HD02-PRa</v>
          </cell>
          <cell r="B1046" t="str">
            <v>KUBEK TERMICZNY COLORISSIMO</v>
          </cell>
          <cell r="C1046" t="str">
            <v>purple</v>
          </cell>
          <cell r="D1046">
            <v>22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A1047" t="str">
            <v>HD02-PRex</v>
          </cell>
          <cell r="B1047" t="str">
            <v>THERMAL MUG COLORISSIMO, 450 ml</v>
          </cell>
          <cell r="C1047" t="str">
            <v>purple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A1048" t="str">
            <v>HD02-RE</v>
          </cell>
          <cell r="B1048" t="str">
            <v>KUBEK TERMICZNY COLORISSIMO</v>
          </cell>
          <cell r="C1048" t="str">
            <v>red</v>
          </cell>
          <cell r="D1048">
            <v>3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A1049" t="str">
            <v>HD02-REa</v>
          </cell>
          <cell r="B1049" t="str">
            <v>KUBEK TERMICZNY COLORISSIMO</v>
          </cell>
          <cell r="C1049" t="str">
            <v>red</v>
          </cell>
          <cell r="D1049">
            <v>69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A1050" t="str">
            <v>HD02-REex</v>
          </cell>
          <cell r="B1050" t="str">
            <v>THERMAL MUG COLORISSIMO, 450 ml</v>
          </cell>
          <cell r="C1050" t="str">
            <v>red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A1051" t="str">
            <v>HD02-RO</v>
          </cell>
          <cell r="B1051" t="str">
            <v>KUBEK TERMICZNY COLORISSIMO</v>
          </cell>
          <cell r="C1051" t="str">
            <v>pink</v>
          </cell>
          <cell r="D1051">
            <v>513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A1052" t="str">
            <v>HD02-ROa</v>
          </cell>
          <cell r="B1052" t="str">
            <v>KUBEK TERMICZNY COLORISSIMO</v>
          </cell>
          <cell r="C1052" t="str">
            <v>pink</v>
          </cell>
          <cell r="D1052">
            <v>21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A1053" t="str">
            <v>HD02-ROex</v>
          </cell>
          <cell r="B1053" t="str">
            <v>THERMAL MUG COLORISSIMO, 450 ml</v>
          </cell>
          <cell r="C1053" t="str">
            <v>pink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A1054" t="str">
            <v>HD02-TU</v>
          </cell>
          <cell r="B1054" t="str">
            <v>KUBEK TERMICZNY COLORISSIMO</v>
          </cell>
          <cell r="C1054" t="str">
            <v>turquoise</v>
          </cell>
          <cell r="D1054">
            <v>1969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A1055" t="str">
            <v>HD02-TUa</v>
          </cell>
          <cell r="B1055" t="str">
            <v>KUBEK TERMICZNY COLORISSIMO</v>
          </cell>
          <cell r="C1055" t="str">
            <v>turquoise</v>
          </cell>
          <cell r="D1055">
            <v>7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A1056" t="str">
            <v>HD02-TUex</v>
          </cell>
          <cell r="B1056" t="str">
            <v>THERMAL MUG COLORISSIMO, 450 ml</v>
          </cell>
          <cell r="C1056" t="str">
            <v>turquoise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A1057" t="str">
            <v>HD02-YL</v>
          </cell>
          <cell r="B1057" t="str">
            <v>KUBEK TERMICZNY COLORISSIMO</v>
          </cell>
          <cell r="C1057" t="str">
            <v>yellow</v>
          </cell>
          <cell r="D1057">
            <v>2355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A1058" t="str">
            <v>Hd02-YLa</v>
          </cell>
          <cell r="B1058" t="str">
            <v>KUBEK TERMICZNY COLORISSIMO</v>
          </cell>
          <cell r="C1058" t="str">
            <v>yellow</v>
          </cell>
          <cell r="D1058">
            <v>16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A1059" t="str">
            <v>HD02-YLex</v>
          </cell>
          <cell r="B1059" t="str">
            <v>THERMAL MUG COLORISSIMO, 450 ml</v>
          </cell>
          <cell r="C1059" t="str">
            <v>yellow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A1060" t="str">
            <v>HD11-BL</v>
          </cell>
          <cell r="B1060" t="str">
            <v>KUBEK TERMICZNY COLORISSIMO</v>
          </cell>
          <cell r="C1060" t="str">
            <v>black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A1061" t="str">
            <v>HDB01</v>
          </cell>
          <cell r="B1061" t="str">
            <v>Bambusowy kubek termiczny 450ML</v>
          </cell>
          <cell r="C1061" t="str">
            <v>standard</v>
          </cell>
          <cell r="D1061">
            <v>33</v>
          </cell>
          <cell r="E1061">
            <v>2950</v>
          </cell>
          <cell r="F1061">
            <v>2850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A1062" t="str">
            <v>HDN01-BL</v>
          </cell>
          <cell r="B1062" t="str">
            <v>NORDIC KUBEK TERMICZNY, 650 ml.</v>
          </cell>
          <cell r="C1062" t="str">
            <v>black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A1063" t="str">
            <v>HDN01-GR</v>
          </cell>
          <cell r="B1063" t="str">
            <v>NORDIC KUBEK TERMICZNY, 650 ml.</v>
          </cell>
          <cell r="C1063" t="str">
            <v>green</v>
          </cell>
          <cell r="D1063">
            <v>3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A1064" t="str">
            <v>HDN01-GY</v>
          </cell>
          <cell r="B1064" t="str">
            <v>NORDIC KUBEK TERMICZNY, 650 ml.</v>
          </cell>
          <cell r="C1064" t="str">
            <v>gray</v>
          </cell>
          <cell r="D1064">
            <v>7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A1065" t="str">
            <v>HDN01-NB</v>
          </cell>
          <cell r="B1065" t="str">
            <v>NORDIC KUBEK TERMICZNY, 650 ml.</v>
          </cell>
          <cell r="C1065" t="str">
            <v>navy blue</v>
          </cell>
          <cell r="D1065">
            <v>11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A1066" t="str">
            <v>HDN01-OR</v>
          </cell>
          <cell r="B1066" t="str">
            <v>NORDIC KUBEK TERMICZNY, 650 ml.</v>
          </cell>
          <cell r="C1066" t="str">
            <v>orange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A1067" t="str">
            <v>HDN01-RE</v>
          </cell>
          <cell r="B1067" t="str">
            <v>NORDIC KUBEK TERMICZNY, 650 ml.</v>
          </cell>
          <cell r="C1067" t="str">
            <v>red</v>
          </cell>
          <cell r="D1067">
            <v>6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A1068" t="str">
            <v>HFN01-BL</v>
          </cell>
          <cell r="B1068" t="str">
            <v>NORDIC PRÓŻNIOWY TERMOS NA ŻYWNOŚĆ, 600 ml</v>
          </cell>
          <cell r="C1068" t="str">
            <v>black</v>
          </cell>
          <cell r="D1068">
            <v>4619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A1069" t="str">
            <v>HFN01-GR</v>
          </cell>
          <cell r="B1069" t="str">
            <v>NORDIC PRÓŻNIOWY TERMOS NA ŻYWNOŚĆ, 600 ml</v>
          </cell>
          <cell r="C1069" t="str">
            <v>green</v>
          </cell>
          <cell r="D1069">
            <v>2550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A1070" t="str">
            <v>HFN01-GY</v>
          </cell>
          <cell r="B1070" t="str">
            <v>NORDIC PRÓŻNIOWY TERMOS NA ŻYWNOŚĆ, 600 ml</v>
          </cell>
          <cell r="C1070" t="str">
            <v>gray</v>
          </cell>
          <cell r="D1070">
            <v>626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A1071" t="str">
            <v>HFN01-LB</v>
          </cell>
          <cell r="B1071" t="str">
            <v>NORDIC PRÓŻNIOWY TERMOS NA ŻYWNOŚĆ, 600 ml</v>
          </cell>
          <cell r="C1071" t="str">
            <v>light blue</v>
          </cell>
          <cell r="D1071">
            <v>1945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A1072" t="str">
            <v>HFN01-MT</v>
          </cell>
          <cell r="B1072" t="str">
            <v>NORDIC PRÓŻNIOWY TERMOS NA ŻYWNOŚĆ, 600 ml</v>
          </cell>
          <cell r="C1072" t="str">
            <v/>
          </cell>
          <cell r="D1072">
            <v>3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A1073" t="str">
            <v>HFN01-NB</v>
          </cell>
          <cell r="B1073" t="str">
            <v>NORDIC PRÓŻNIOWY TERMOS NA ŻYWNOŚĆ, 600 ml</v>
          </cell>
          <cell r="C1073" t="str">
            <v>navy blue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A1074" t="str">
            <v>HFN01-OR</v>
          </cell>
          <cell r="B1074" t="str">
            <v>NORDIC PRÓŻNIOWY TERMOS NA ŻYWNOŚĆ, 600 ml</v>
          </cell>
          <cell r="C1074" t="str">
            <v>orange</v>
          </cell>
          <cell r="D1074">
            <v>1317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A1075" t="str">
            <v>HFN01-PR</v>
          </cell>
          <cell r="B1075" t="str">
            <v>NORDIC PRÓŻNIOWY TERMOS NA ŻYWNOŚĆ, 600 ml</v>
          </cell>
          <cell r="C1075" t="str">
            <v>purple</v>
          </cell>
          <cell r="D1075">
            <v>2550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A1076" t="str">
            <v>HFN01-RE</v>
          </cell>
          <cell r="B1076" t="str">
            <v>NORDIC PRÓŻNIOWY TERMOS NA ŻYWNOŚĆ, 600 ml</v>
          </cell>
          <cell r="C1076" t="str">
            <v>red</v>
          </cell>
          <cell r="D1076">
            <v>860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A1077" t="str">
            <v>HFN01-RO</v>
          </cell>
          <cell r="B1077" t="str">
            <v>NORDIC PRÓŻNIOWY TERMOS NA ŻYWNOŚĆ, 600 ml</v>
          </cell>
          <cell r="C1077" t="str">
            <v>pink</v>
          </cell>
          <cell r="D1077">
            <v>2696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A1078" t="str">
            <v>HFN01-TU</v>
          </cell>
          <cell r="B1078" t="str">
            <v>NORDIC PRÓŻNIOWY TERMOS NA ŻYWNOŚĆ, 600 ml</v>
          </cell>
          <cell r="C1078" t="str">
            <v>turkus</v>
          </cell>
          <cell r="D1078">
            <v>2517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A1079" t="str">
            <v>HFN01-YL</v>
          </cell>
          <cell r="B1079" t="str">
            <v>NORDIC PRÓŻNIOWY TERMOS NA ŻYWNOŚĆ, 600 ml</v>
          </cell>
          <cell r="C1079" t="str">
            <v>yellow</v>
          </cell>
          <cell r="D1079">
            <v>1965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A1080" t="str">
            <v>HGN01-BL</v>
          </cell>
          <cell r="B1080" t="str">
            <v>Nordic kubek termiczny 420 ml.</v>
          </cell>
          <cell r="C1080" t="str">
            <v>black</v>
          </cell>
          <cell r="D1080">
            <v>0</v>
          </cell>
          <cell r="E1080">
            <v>4000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4000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A1081" t="str">
            <v>HT01-BL</v>
          </cell>
          <cell r="B1081" t="str">
            <v>TERMOS COLORISSIMO</v>
          </cell>
          <cell r="C1081" t="str">
            <v>black</v>
          </cell>
          <cell r="D1081">
            <v>17868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A1082" t="str">
            <v>HT01-BLex</v>
          </cell>
          <cell r="B1082" t="str">
            <v>THERMOS COLORISSIMO, 500 ml.</v>
          </cell>
          <cell r="C1082" t="str">
            <v>black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A1083" t="str">
            <v>HT01-BLt</v>
          </cell>
          <cell r="B1083" t="str">
            <v>TERMOS COLORISSIMO</v>
          </cell>
          <cell r="C1083" t="str">
            <v>black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A1084" t="str">
            <v>HT01-GR</v>
          </cell>
          <cell r="B1084" t="str">
            <v>TERMOS COLORISSIMO</v>
          </cell>
          <cell r="C1084" t="str">
            <v>green</v>
          </cell>
          <cell r="D1084">
            <v>3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A1085" t="str">
            <v>HT01-GRa</v>
          </cell>
          <cell r="B1085" t="str">
            <v>TERMOS COLORISSIMO</v>
          </cell>
          <cell r="C1085" t="str">
            <v>green</v>
          </cell>
          <cell r="D1085">
            <v>108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A1086" t="str">
            <v>HT01-GRex</v>
          </cell>
          <cell r="B1086" t="str">
            <v>THERMOS COLORISSIMO, 500 ml.</v>
          </cell>
          <cell r="C1086" t="str">
            <v>green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</row>
        <row r="1087">
          <cell r="A1087" t="str">
            <v>HT01-GRt</v>
          </cell>
          <cell r="B1087" t="str">
            <v>TERMOS COLORISSIMO</v>
          </cell>
          <cell r="C1087" t="str">
            <v>green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HT01-GY</v>
          </cell>
          <cell r="B1088" t="str">
            <v>TERMOS COLORISSIMO</v>
          </cell>
          <cell r="C1088" t="str">
            <v>gray</v>
          </cell>
          <cell r="D1088">
            <v>1072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</row>
        <row r="1089">
          <cell r="A1089" t="str">
            <v>HT01-GYex</v>
          </cell>
          <cell r="B1089" t="str">
            <v>THERMOS COLORISSIMO, 500 ml.</v>
          </cell>
          <cell r="C1089" t="str">
            <v>gray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</row>
        <row r="1090">
          <cell r="A1090" t="str">
            <v>HT01-LB</v>
          </cell>
          <cell r="B1090" t="str">
            <v>TERMOS COLORISSIMO</v>
          </cell>
          <cell r="C1090" t="str">
            <v>light blue</v>
          </cell>
          <cell r="D1090">
            <v>794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</row>
        <row r="1091">
          <cell r="A1091" t="str">
            <v>HT01-LBa</v>
          </cell>
          <cell r="B1091" t="str">
            <v>TERMOS COLORISSIMO</v>
          </cell>
          <cell r="C1091" t="str">
            <v>light blue</v>
          </cell>
          <cell r="D1091">
            <v>9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</row>
        <row r="1092">
          <cell r="A1092" t="str">
            <v>HT01-LBex</v>
          </cell>
          <cell r="B1092" t="str">
            <v>THERMOS COLORISSIMO, 500 ml.</v>
          </cell>
          <cell r="C1092" t="str">
            <v>light blue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</row>
        <row r="1093">
          <cell r="A1093" t="str">
            <v>HT01-NB</v>
          </cell>
          <cell r="B1093" t="str">
            <v>TERMOS COLORISSIMO</v>
          </cell>
          <cell r="C1093" t="str">
            <v>navy blue</v>
          </cell>
          <cell r="D1093">
            <v>1157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</row>
        <row r="1094">
          <cell r="A1094" t="str">
            <v>HT01-NBa</v>
          </cell>
          <cell r="B1094" t="str">
            <v>TERMOS COLORISSIMO</v>
          </cell>
          <cell r="C1094" t="str">
            <v>navy blue</v>
          </cell>
          <cell r="D1094">
            <v>83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</row>
        <row r="1095">
          <cell r="A1095" t="str">
            <v>HT01-NBc</v>
          </cell>
          <cell r="B1095" t="str">
            <v>TERMOS COLORISSIMO</v>
          </cell>
          <cell r="C1095" t="str">
            <v>navy blue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HT01-NBex</v>
          </cell>
          <cell r="B1096" t="str">
            <v>THERMOS COLORISSIMO, 500 ml.</v>
          </cell>
          <cell r="C1096" t="str">
            <v>navy blue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</row>
        <row r="1097">
          <cell r="A1097" t="str">
            <v>HT01-NBs</v>
          </cell>
          <cell r="B1097" t="str">
            <v>TERMOS COLORISSIMO BŁYSZCZĄCY</v>
          </cell>
          <cell r="C1097" t="str">
            <v>navy blue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</row>
        <row r="1098">
          <cell r="A1098" t="str">
            <v>HT01-NBt</v>
          </cell>
          <cell r="B1098" t="str">
            <v>TERMOS COLORISSIMO</v>
          </cell>
          <cell r="C1098" t="str">
            <v>navy blue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</row>
        <row r="1099">
          <cell r="A1099" t="str">
            <v>HT01-OR</v>
          </cell>
          <cell r="B1099" t="str">
            <v>TERMOS COLORISSIMO</v>
          </cell>
          <cell r="C1099" t="str">
            <v>orange</v>
          </cell>
          <cell r="D1099">
            <v>2467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</row>
        <row r="1100">
          <cell r="A1100" t="str">
            <v>HT01-ORa</v>
          </cell>
          <cell r="B1100" t="str">
            <v>TERMOS COLORISSIMO</v>
          </cell>
          <cell r="C1100" t="str">
            <v>orange</v>
          </cell>
          <cell r="D1100">
            <v>51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1">
          <cell r="A1101" t="str">
            <v>HT01-ORex</v>
          </cell>
          <cell r="B1101" t="str">
            <v>THERMOS COLORISSIMO, 500 ml.</v>
          </cell>
          <cell r="C1101" t="str">
            <v>orange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</row>
        <row r="1102">
          <cell r="A1102" t="str">
            <v>HT01-ORt</v>
          </cell>
          <cell r="B1102" t="str">
            <v>TERMOS COLORISSIMO</v>
          </cell>
          <cell r="C1102" t="str">
            <v>orange</v>
          </cell>
          <cell r="D1102">
            <v>44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A1103" t="str">
            <v>HT01-PR</v>
          </cell>
          <cell r="B1103" t="str">
            <v>TERMOS COLORISSIMO</v>
          </cell>
          <cell r="C1103" t="str">
            <v>purple</v>
          </cell>
          <cell r="D1103">
            <v>1520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A1104" t="str">
            <v>HT01-PRa</v>
          </cell>
          <cell r="B1104" t="str">
            <v>TERMOS COLORISSIMO</v>
          </cell>
          <cell r="C1104" t="str">
            <v>purple</v>
          </cell>
          <cell r="D1104">
            <v>594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</row>
        <row r="1105">
          <cell r="A1105" t="str">
            <v>HT01-PRex</v>
          </cell>
          <cell r="B1105" t="str">
            <v>THERMOS COLORISSIMO, 500 ml.</v>
          </cell>
          <cell r="C1105" t="str">
            <v>purple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</row>
        <row r="1106">
          <cell r="A1106" t="str">
            <v>HT01-PRt</v>
          </cell>
          <cell r="B1106" t="str">
            <v>TERMOS COLORISSIMO</v>
          </cell>
          <cell r="C1106" t="str">
            <v>purple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A1107" t="str">
            <v>HT01-RE</v>
          </cell>
          <cell r="B1107" t="str">
            <v>TERMOS COLORISSIMO</v>
          </cell>
          <cell r="C1107" t="str">
            <v>red</v>
          </cell>
          <cell r="D1107">
            <v>331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</row>
        <row r="1108">
          <cell r="A1108" t="str">
            <v>HT01-REa</v>
          </cell>
          <cell r="B1108" t="str">
            <v>TERMOS COLORISSIMO</v>
          </cell>
          <cell r="C1108" t="str">
            <v>red</v>
          </cell>
          <cell r="D1108">
            <v>75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</row>
        <row r="1109">
          <cell r="A1109" t="str">
            <v>HT01-REex</v>
          </cell>
          <cell r="B1109" t="str">
            <v>THERMOS COLORISSIMO, 500 ml.</v>
          </cell>
          <cell r="C1109" t="str">
            <v>red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</row>
        <row r="1110">
          <cell r="A1110" t="str">
            <v>HT01-REt</v>
          </cell>
          <cell r="B1110" t="str">
            <v>TERMOS COLORISSIMO</v>
          </cell>
          <cell r="C1110" t="str">
            <v>red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</row>
        <row r="1111">
          <cell r="A1111" t="str">
            <v>HT01-RO</v>
          </cell>
          <cell r="B1111" t="str">
            <v>TERMOS COLORISSIMO</v>
          </cell>
          <cell r="C1111" t="str">
            <v>pink</v>
          </cell>
          <cell r="D1111">
            <v>1469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</row>
        <row r="1112">
          <cell r="A1112" t="str">
            <v>HT01-ROa</v>
          </cell>
          <cell r="B1112" t="str">
            <v>TERMOS COLORISSIMO</v>
          </cell>
          <cell r="C1112" t="str">
            <v>pink</v>
          </cell>
          <cell r="D1112">
            <v>25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A1113" t="str">
            <v>HT01-ROex</v>
          </cell>
          <cell r="B1113" t="str">
            <v>THERMOS COLORISSIMO, 500 ml.</v>
          </cell>
          <cell r="C1113" t="str">
            <v>pink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</row>
        <row r="1114">
          <cell r="A1114" t="str">
            <v>HT01-ROt</v>
          </cell>
          <cell r="B1114" t="str">
            <v>TERMOS COLORISSIMO</v>
          </cell>
          <cell r="C1114" t="str">
            <v>pink</v>
          </cell>
          <cell r="D1114">
            <v>27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</row>
        <row r="1115">
          <cell r="A1115" t="str">
            <v>HT01-TU</v>
          </cell>
          <cell r="B1115" t="str">
            <v>TERMOS COLORISSIMO</v>
          </cell>
          <cell r="C1115" t="str">
            <v>turquoise</v>
          </cell>
          <cell r="D1115">
            <v>800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</row>
        <row r="1116">
          <cell r="A1116" t="str">
            <v>HT01-TUa</v>
          </cell>
          <cell r="B1116" t="str">
            <v>TERMOS COLORISSIMO</v>
          </cell>
          <cell r="C1116" t="str">
            <v>turquoise</v>
          </cell>
          <cell r="D1116">
            <v>8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</row>
        <row r="1117">
          <cell r="A1117" t="str">
            <v>HT01-TUex</v>
          </cell>
          <cell r="B1117" t="str">
            <v>THERMOS COLORISSIMO, 500 ml.</v>
          </cell>
          <cell r="C1117" t="str">
            <v>turquoise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</row>
        <row r="1118">
          <cell r="A1118" t="str">
            <v>HT01-YL</v>
          </cell>
          <cell r="B1118" t="str">
            <v>TERMOS COLORISSIMO</v>
          </cell>
          <cell r="C1118" t="str">
            <v>yellow</v>
          </cell>
          <cell r="D1118">
            <v>3858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A1119" t="str">
            <v>HT01-YLa</v>
          </cell>
          <cell r="B1119" t="str">
            <v>TERMOS COLORISSIMO</v>
          </cell>
          <cell r="C1119" t="str">
            <v>yellow</v>
          </cell>
          <cell r="D1119">
            <v>126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</row>
        <row r="1120">
          <cell r="A1120" t="str">
            <v>HT01-YLex</v>
          </cell>
          <cell r="B1120" t="str">
            <v>THERMOS COLORISSIMO, 500 ml.</v>
          </cell>
          <cell r="C1120" t="str">
            <v>yellow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</row>
        <row r="1121">
          <cell r="A1121" t="str">
            <v>HT01-YLt</v>
          </cell>
          <cell r="B1121" t="str">
            <v>TERMOS COLORISSIMO</v>
          </cell>
          <cell r="C1121" t="str">
            <v>yellow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</row>
        <row r="1122">
          <cell r="A1122" t="str">
            <v>HTN01-BL</v>
          </cell>
          <cell r="B1122" t="str">
            <v>NORDIC TERMOS PRÓŻNIOWY STALOWY, 1000 ML</v>
          </cell>
          <cell r="C1122" t="str">
            <v>black</v>
          </cell>
          <cell r="D1122">
            <v>12352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</row>
        <row r="1123">
          <cell r="A1123" t="str">
            <v>HTN01-GR</v>
          </cell>
          <cell r="B1123" t="str">
            <v>NORDIC TERMOS PRÓŻNIOWY STALOWY, 1000 ML</v>
          </cell>
          <cell r="C1123" t="str">
            <v>green</v>
          </cell>
          <cell r="D1123">
            <v>2576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</row>
        <row r="1124">
          <cell r="A1124" t="str">
            <v>HTN01-GY</v>
          </cell>
          <cell r="B1124" t="str">
            <v>NORDIC TERMOS PRÓŻNIOWY STALOWY, 1000 ML</v>
          </cell>
          <cell r="C1124" t="str">
            <v>gray</v>
          </cell>
          <cell r="D1124">
            <v>2113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HTN01-NB</v>
          </cell>
          <cell r="B1125" t="str">
            <v>NORDIC TERMOS PRÓŻNIOWY STALOWY, 1000 ML</v>
          </cell>
          <cell r="C1125" t="str">
            <v>navy blue</v>
          </cell>
          <cell r="D1125">
            <v>4912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</row>
        <row r="1126">
          <cell r="A1126" t="str">
            <v>IA01-BU</v>
          </cell>
          <cell r="B1126" t="str">
            <v>DŁUGOPIS Z PODSTAWKĄ NA TELEFON Z KOLEKCJI COLORISSIMO</v>
          </cell>
          <cell r="C1126" t="str">
            <v>blue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</row>
        <row r="1127">
          <cell r="A1127" t="str">
            <v>IA01-GR</v>
          </cell>
          <cell r="B1127" t="str">
            <v>DŁUGOPIS Z PODSTAWKĄ NA TELEFON Z KOLEKCJI COLORISSIMO</v>
          </cell>
          <cell r="C1127" t="str">
            <v>green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</row>
        <row r="1128">
          <cell r="A1128" t="str">
            <v>IA01-OR</v>
          </cell>
          <cell r="B1128" t="str">
            <v>DŁUGOPIS Z PODSTAWKĄ NA TELEFON Z KOLEKCJI COLORISSIMO</v>
          </cell>
          <cell r="C1128" t="str">
            <v>orange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</row>
        <row r="1129">
          <cell r="A1129" t="str">
            <v>IA01-P633</v>
          </cell>
          <cell r="B1129" t="str">
            <v>DŁUGOPIS Z PODSTAWKĄ NA TELEFON Z KOLEKCJI COLORISSIMO</v>
          </cell>
          <cell r="C1129" t="str">
            <v>standard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</row>
        <row r="1130">
          <cell r="A1130" t="str">
            <v>IA01-PR</v>
          </cell>
          <cell r="B1130" t="str">
            <v>DŁUGOPIS Z PODSTAWKĄ NA TELEFON Z KOLEKCJI COLORISSIMO</v>
          </cell>
          <cell r="C1130" t="str">
            <v>purple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IA01-RE</v>
          </cell>
          <cell r="B1131" t="str">
            <v>DŁUGOPIS Z PODSTAWKĄ NA TELEFON Z KOLEKCJI COLORISSIMO</v>
          </cell>
          <cell r="C1131" t="str">
            <v>red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</row>
        <row r="1132">
          <cell r="A1132" t="str">
            <v>IA01-RO</v>
          </cell>
          <cell r="B1132" t="str">
            <v>DŁUGOPIS Z PODSTAWKĄ NA TELEFON Z KOLEKCJI COLORISSIMO</v>
          </cell>
          <cell r="C1132" t="str">
            <v>pink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</row>
        <row r="1133">
          <cell r="A1133" t="str">
            <v>IA01-YL</v>
          </cell>
          <cell r="B1133" t="str">
            <v>DŁUGOPIS Z PODSTAWKĄ NA TELEFON Z KOLEKCJI COLORISSIMO</v>
          </cell>
          <cell r="C1133" t="str">
            <v>yellow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</row>
        <row r="1134">
          <cell r="A1134" t="str">
            <v>IC01-BU</v>
          </cell>
          <cell r="B1134" t="str">
            <v>CZYŚCIK DO TELEFONU</v>
          </cell>
          <cell r="C1134" t="str">
            <v>blue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</row>
        <row r="1135">
          <cell r="A1135" t="str">
            <v>IC01-GR</v>
          </cell>
          <cell r="B1135" t="str">
            <v>CZYŚCIK DO TELEFONU</v>
          </cell>
          <cell r="C1135" t="str">
            <v>green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</row>
        <row r="1136">
          <cell r="A1136" t="str">
            <v>IC01-OR</v>
          </cell>
          <cell r="B1136" t="str">
            <v>CZYŚCIK DO TELEFONU</v>
          </cell>
          <cell r="C1136" t="str">
            <v>orange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</row>
        <row r="1137">
          <cell r="A1137" t="str">
            <v>IC01-PR</v>
          </cell>
          <cell r="B1137" t="str">
            <v>CZYŚCIK DO TELEFONU</v>
          </cell>
          <cell r="C1137" t="str">
            <v>purple</v>
          </cell>
          <cell r="D1137">
            <v>1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</row>
        <row r="1138">
          <cell r="A1138" t="str">
            <v>IC01-RE</v>
          </cell>
          <cell r="B1138" t="str">
            <v>CZYŚCIK DO TELEFONU</v>
          </cell>
          <cell r="C1138" t="str">
            <v>red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</row>
        <row r="1139">
          <cell r="A1139" t="str">
            <v>IC01-RO</v>
          </cell>
          <cell r="B1139" t="str">
            <v>CZYŚCIK DO TELEFONU</v>
          </cell>
          <cell r="C1139" t="str">
            <v>pink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</row>
        <row r="1140">
          <cell r="A1140" t="str">
            <v>IC01-YL</v>
          </cell>
          <cell r="B1140" t="str">
            <v>CZYŚCIK DO TELEFONU</v>
          </cell>
          <cell r="C1140" t="str">
            <v>yellow</v>
          </cell>
          <cell r="D1140">
            <v>8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</row>
        <row r="1141">
          <cell r="A1141" t="str">
            <v>INSERT1</v>
          </cell>
          <cell r="B1141" t="str">
            <v>Wkładka kartonowa czarna do zestawu HT01+HD01</v>
          </cell>
          <cell r="C1141" t="str">
            <v/>
          </cell>
          <cell r="D1141">
            <v>7102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</row>
        <row r="1142">
          <cell r="A1142" t="str">
            <v>INSERT10</v>
          </cell>
          <cell r="B1142" t="str">
            <v>Wkładka do zestawu HT01+PS20+MM02</v>
          </cell>
          <cell r="C1142" t="str">
            <v/>
          </cell>
          <cell r="D1142">
            <v>802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</row>
        <row r="1143">
          <cell r="A1143" t="str">
            <v>INSERT11</v>
          </cell>
          <cell r="B1143" t="str">
            <v>Wkładka do zestawu HD02+PC40+MK01</v>
          </cell>
          <cell r="C1143" t="str">
            <v>standard</v>
          </cell>
          <cell r="D1143">
            <v>2935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</row>
        <row r="1144">
          <cell r="A1144" t="str">
            <v>INSERT12</v>
          </cell>
          <cell r="B1144" t="str">
            <v>Wkładka do zestawu HD02+PB56+MM02</v>
          </cell>
          <cell r="C1144" t="str">
            <v>standard</v>
          </cell>
          <cell r="D1144">
            <v>1947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</row>
        <row r="1145">
          <cell r="A1145" t="str">
            <v>INSERT13</v>
          </cell>
          <cell r="B1145" t="str">
            <v>Wkładka kartonowa czarna do zestawu HB02/MASKI</v>
          </cell>
          <cell r="C1145" t="str">
            <v>standard</v>
          </cell>
          <cell r="D1145">
            <v>20632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</row>
        <row r="1146">
          <cell r="A1146" t="str">
            <v>INSERT14</v>
          </cell>
          <cell r="B1146" t="str">
            <v>Wkładka do zestawu HTN01+MM06</v>
          </cell>
          <cell r="C1146" t="str">
            <v>standard</v>
          </cell>
          <cell r="D1146">
            <v>1930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</row>
        <row r="1147">
          <cell r="A1147" t="str">
            <v>INSERT15</v>
          </cell>
          <cell r="B1147" t="str">
            <v>Wkładka do zestawu HTN01+HFN01</v>
          </cell>
          <cell r="C1147" t="str">
            <v>standard</v>
          </cell>
          <cell r="D1147">
            <v>1939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</row>
        <row r="1148">
          <cell r="A1148" t="str">
            <v>INSERT16</v>
          </cell>
          <cell r="B1148" t="str">
            <v>Wkładka do zestawu US20+HDN01+NBTN</v>
          </cell>
          <cell r="C1148" t="str">
            <v>standard</v>
          </cell>
          <cell r="D1148">
            <v>1940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</row>
        <row r="1149">
          <cell r="A1149" t="str">
            <v>INSERT17</v>
          </cell>
          <cell r="B1149" t="str">
            <v>Wkładka do zestawu US20+HFN01</v>
          </cell>
          <cell r="C1149" t="str">
            <v>standard</v>
          </cell>
          <cell r="D1149">
            <v>1937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</row>
        <row r="1150">
          <cell r="A1150" t="str">
            <v>INSERT18</v>
          </cell>
          <cell r="B1150" t="str">
            <v>Wkładka do zestawu HB02+PH20</v>
          </cell>
          <cell r="C1150" t="str">
            <v>standard</v>
          </cell>
          <cell r="D1150">
            <v>1639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</row>
        <row r="1151">
          <cell r="A1151" t="str">
            <v>INSERT2</v>
          </cell>
          <cell r="B1151" t="str">
            <v>Wkładka kartonowa czarna do zestawu HT01+HB01</v>
          </cell>
          <cell r="C1151" t="str">
            <v/>
          </cell>
          <cell r="D1151">
            <v>1691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</row>
        <row r="1152">
          <cell r="A1152" t="str">
            <v>INSERT3</v>
          </cell>
          <cell r="B1152" t="str">
            <v>Wkładka kartonowa czarna do zestawu HB01+HD02</v>
          </cell>
          <cell r="C1152" t="str">
            <v/>
          </cell>
          <cell r="D1152">
            <v>4478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</row>
        <row r="1153">
          <cell r="A1153" t="str">
            <v>INSERT4</v>
          </cell>
          <cell r="B1153" t="str">
            <v>Wkładka kartonowa do zestawu HB02 + HD02</v>
          </cell>
          <cell r="C1153" t="str">
            <v/>
          </cell>
          <cell r="D1153">
            <v>4395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</row>
        <row r="1154">
          <cell r="A1154" t="str">
            <v>INSERT5</v>
          </cell>
          <cell r="B1154" t="str">
            <v>Wkładka kartonowa do zestawu HB01 + HD01</v>
          </cell>
          <cell r="C1154" t="str">
            <v/>
          </cell>
          <cell r="D1154">
            <v>424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</row>
        <row r="1155">
          <cell r="A1155" t="str">
            <v>INSERT6</v>
          </cell>
          <cell r="B1155" t="str">
            <v>nowa wkładka na termos + parasol  HT01+US20</v>
          </cell>
          <cell r="C1155" t="str">
            <v/>
          </cell>
          <cell r="D1155">
            <v>7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56">
          <cell r="A1156" t="str">
            <v>INSERT7</v>
          </cell>
          <cell r="B1156" t="str">
            <v>nowa wkładka na nowy kubek i power bank HD02 + PB40</v>
          </cell>
          <cell r="C1156" t="str">
            <v/>
          </cell>
          <cell r="D1156">
            <v>8343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</row>
        <row r="1157">
          <cell r="A1157" t="str">
            <v>INSERT8</v>
          </cell>
          <cell r="B1157" t="str">
            <v>nowa wkładka na nowy kubek i multitool HD02 + MM02</v>
          </cell>
          <cell r="C1157" t="str">
            <v/>
          </cell>
          <cell r="D1157">
            <v>7707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</row>
        <row r="1158">
          <cell r="A1158" t="str">
            <v>INSERT9</v>
          </cell>
          <cell r="B1158" t="str">
            <v>nowa wkładka na nowy kubek i termos HD02 + HT01</v>
          </cell>
          <cell r="C1158" t="str">
            <v/>
          </cell>
          <cell r="D1158">
            <v>898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</row>
        <row r="1159">
          <cell r="A1159" t="str">
            <v>IPD16BL</v>
          </cell>
          <cell r="B1159" t="str">
            <v>Czarny wkład do długopisu PD16</v>
          </cell>
          <cell r="C1159" t="str">
            <v>czarny</v>
          </cell>
          <cell r="D1159">
            <v>7000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</row>
        <row r="1160">
          <cell r="A1160" t="str">
            <v>JY-MF-B1</v>
          </cell>
          <cell r="B1160" t="str">
            <v>Maska ochronna FFP2</v>
          </cell>
          <cell r="C1160" t="str">
            <v/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</row>
        <row r="1161">
          <cell r="A1161" t="str">
            <v>JY-MF-B1-1463</v>
          </cell>
          <cell r="B1161" t="str">
            <v>Maska ochronna FFP2</v>
          </cell>
          <cell r="C1161" t="str">
            <v/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</row>
        <row r="1162">
          <cell r="A1162" t="str">
            <v>JY-MF-B1-KN</v>
          </cell>
          <cell r="B1162" t="str">
            <v>Maska ochronna FFP2</v>
          </cell>
          <cell r="C1162" t="str">
            <v/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</row>
        <row r="1163">
          <cell r="A1163" t="str">
            <v>JY-MF-B1-MW</v>
          </cell>
          <cell r="B1163" t="str">
            <v>Maska ochronna FFP2</v>
          </cell>
          <cell r="C1163" t="str">
            <v>standard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</row>
        <row r="1164">
          <cell r="A1164" t="str">
            <v>JY-MF-B1-PLD</v>
          </cell>
          <cell r="B1164" t="str">
            <v>Maska ochronna FFP2</v>
          </cell>
          <cell r="C1164" t="str">
            <v>standard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</row>
        <row r="1165">
          <cell r="A1165" t="str">
            <v>JY-MF-B1-PLD25</v>
          </cell>
          <cell r="B1165" t="str">
            <v>Maska ochronna FFP2</v>
          </cell>
          <cell r="C1165" t="str">
            <v>standard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</row>
        <row r="1166">
          <cell r="A1166" t="str">
            <v>JY-MF-B1-PRS</v>
          </cell>
          <cell r="B1166" t="str">
            <v>Maska ochronna FFP2</v>
          </cell>
          <cell r="C1166" t="str">
            <v>standard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</row>
        <row r="1167">
          <cell r="A1167" t="str">
            <v>JY-MF-B1-Z</v>
          </cell>
          <cell r="B1167" t="str">
            <v>Maska ochronna FFP2</v>
          </cell>
          <cell r="C1167" t="str">
            <v/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</row>
        <row r="1168">
          <cell r="A1168" t="str">
            <v>K-54</v>
          </cell>
          <cell r="B1168" t="str">
            <v>PÓŁMASKA FILTRUJĄCA FFP2</v>
          </cell>
          <cell r="C1168" t="str">
            <v/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</row>
        <row r="1169">
          <cell r="A1169" t="str">
            <v>KF-B-2R</v>
          </cell>
          <cell r="B1169" t="str">
            <v>Maski IIR</v>
          </cell>
          <cell r="C1169" t="str">
            <v>standard</v>
          </cell>
          <cell r="D1169">
            <v>4449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</row>
        <row r="1170">
          <cell r="A1170" t="str">
            <v>KF-FFP2</v>
          </cell>
          <cell r="B1170" t="str">
            <v>PÓŁMASKA FILTRUJĄCA FFP2</v>
          </cell>
          <cell r="C1170" t="str">
            <v>standard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</row>
        <row r="1171">
          <cell r="A1171" t="str">
            <v>KF-FFP2-10</v>
          </cell>
          <cell r="B1171" t="str">
            <v>PÓŁMASKA FILTRUJĄCA FFP2</v>
          </cell>
          <cell r="C1171" t="str">
            <v>standard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</row>
        <row r="1172">
          <cell r="A1172" t="str">
            <v>KHT01</v>
          </cell>
          <cell r="B1172" t="str">
            <v>kartonik na termos i bidon</v>
          </cell>
          <cell r="C1172" t="str">
            <v/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</row>
        <row r="1173">
          <cell r="A1173" t="str">
            <v>KL10-BL</v>
          </cell>
          <cell r="B1173" t="str">
            <v>KLAWIATURA BLUETOOTH</v>
          </cell>
          <cell r="C1173" t="str">
            <v>black</v>
          </cell>
          <cell r="D1173">
            <v>7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</row>
        <row r="1174">
          <cell r="A1174" t="str">
            <v>KL10-BU</v>
          </cell>
          <cell r="B1174" t="str">
            <v>KLAWIATURA BLUETOOTH</v>
          </cell>
          <cell r="C1174" t="str">
            <v>blue</v>
          </cell>
          <cell r="D1174">
            <v>2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</row>
        <row r="1175">
          <cell r="A1175" t="str">
            <v>KL10-RE</v>
          </cell>
          <cell r="B1175" t="str">
            <v>KLAWIATURA BLUETOOTH</v>
          </cell>
          <cell r="C1175" t="str">
            <v>red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</row>
        <row r="1176">
          <cell r="A1176" t="str">
            <v>KN95</v>
          </cell>
          <cell r="B1176" t="str">
            <v>Maska ochronna KN95</v>
          </cell>
          <cell r="C1176" t="str">
            <v/>
          </cell>
          <cell r="D1176">
            <v>7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</row>
        <row r="1177">
          <cell r="A1177" t="str">
            <v>KN95A</v>
          </cell>
          <cell r="B1177" t="str">
            <v>Maska ochronna KN95</v>
          </cell>
          <cell r="C1177" t="str">
            <v/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78">
          <cell r="A1178" t="str">
            <v>KN95AP</v>
          </cell>
          <cell r="B1178" t="str">
            <v>Maska ochronna KN95 w pudełku</v>
          </cell>
          <cell r="C1178" t="str">
            <v/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</row>
        <row r="1179">
          <cell r="A1179" t="str">
            <v>KP10-KB</v>
          </cell>
          <cell r="B1179" t="str">
            <v>PLECAK THE LITTLE</v>
          </cell>
          <cell r="C1179" t="str">
            <v>royal blue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</row>
        <row r="1180">
          <cell r="A1180" t="str">
            <v>KP10-RE</v>
          </cell>
          <cell r="B1180" t="str">
            <v>PLECAK THE LITTLE</v>
          </cell>
          <cell r="C1180" t="str">
            <v>red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</row>
        <row r="1181">
          <cell r="A1181" t="str">
            <v>KP10-RO</v>
          </cell>
          <cell r="B1181" t="str">
            <v>PLECAK THE LITTLE</v>
          </cell>
          <cell r="C1181" t="str">
            <v>pink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</row>
        <row r="1182">
          <cell r="A1182" t="str">
            <v>LA220-BL</v>
          </cell>
          <cell r="B1182" t="str">
            <v>TORBA NA KÓŁKACH UNIVERSE Z BLASZKĄ</v>
          </cell>
          <cell r="C1182" t="str">
            <v>black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</row>
        <row r="1183">
          <cell r="A1183" t="str">
            <v>LB10-RE</v>
          </cell>
          <cell r="B1183" t="str">
            <v>TORBA CORSO</v>
          </cell>
          <cell r="C1183" t="str">
            <v>red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</row>
        <row r="1184">
          <cell r="A1184" t="str">
            <v>LB11-BL</v>
          </cell>
          <cell r="B1184" t="str">
            <v>TORBA CORSO</v>
          </cell>
          <cell r="C1184" t="str">
            <v>black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</row>
        <row r="1185">
          <cell r="A1185" t="str">
            <v>LB11-RE</v>
          </cell>
          <cell r="B1185" t="str">
            <v>TORBA CORSO</v>
          </cell>
          <cell r="C1185" t="str">
            <v>red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</row>
        <row r="1186">
          <cell r="A1186" t="str">
            <v>LC100-BU</v>
          </cell>
          <cell r="B1186" t="str">
            <v>MAŁA WALIZKA FOCUS</v>
          </cell>
          <cell r="C1186" t="str">
            <v>black/blue</v>
          </cell>
          <cell r="D1186">
            <v>1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A1187" t="str">
            <v>LC100-OR</v>
          </cell>
          <cell r="B1187" t="str">
            <v>MAŁA WALIZKA FOCUS</v>
          </cell>
          <cell r="C1187" t="str">
            <v>black/orange</v>
          </cell>
          <cell r="D1187">
            <v>1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A1188" t="str">
            <v>LC100-RE</v>
          </cell>
          <cell r="B1188" t="str">
            <v>MAŁA WALIZKA FOCUS</v>
          </cell>
          <cell r="C1188" t="str">
            <v>black/red</v>
          </cell>
          <cell r="D1188">
            <v>5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A1189" t="str">
            <v>LC101-BU</v>
          </cell>
          <cell r="B1189" t="str">
            <v>ŚREDNIA WALIZKA FOCUS</v>
          </cell>
          <cell r="C1189" t="str">
            <v>black/blue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A1190" t="str">
            <v>LC101-OR</v>
          </cell>
          <cell r="B1190" t="str">
            <v>ŚREDNIA WALIZKA FOCUS</v>
          </cell>
          <cell r="C1190" t="str">
            <v>black/orange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A1191" t="str">
            <v>LC101-RE</v>
          </cell>
          <cell r="B1191" t="str">
            <v>ŚREDNIA WALIZKA FOCUS</v>
          </cell>
          <cell r="C1191" t="str">
            <v>black/red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A1192" t="str">
            <v>LC102-BU</v>
          </cell>
          <cell r="B1192" t="str">
            <v>DUŻA WALIZKA FOCUS</v>
          </cell>
          <cell r="C1192" t="str">
            <v>black/blue</v>
          </cell>
          <cell r="D1192">
            <v>2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A1193" t="str">
            <v>LC102-OR</v>
          </cell>
          <cell r="B1193" t="str">
            <v>DUŻA WALIZKA FOCUS</v>
          </cell>
          <cell r="C1193" t="str">
            <v>black/orange</v>
          </cell>
          <cell r="D1193">
            <v>9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A1194" t="str">
            <v>LC102-RE</v>
          </cell>
          <cell r="B1194" t="str">
            <v>DUŻA WALIZKA FOCUS</v>
          </cell>
          <cell r="C1194" t="str">
            <v>black/red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A1195" t="str">
            <v>LC200-BL</v>
          </cell>
          <cell r="B1195" t="str">
            <v>MAŁA WALIZKA MISTRAL</v>
          </cell>
          <cell r="C1195" t="str">
            <v>black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A1196" t="str">
            <v>LC200-RE</v>
          </cell>
          <cell r="B1196" t="str">
            <v>MAŁA WALIZKA MISTRAL</v>
          </cell>
          <cell r="C1196" t="str">
            <v>red</v>
          </cell>
          <cell r="D1196">
            <v>1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A1197" t="str">
            <v>LC201-BL</v>
          </cell>
          <cell r="B1197" t="str">
            <v>ŚREDNIA WALIZKA MISTRAL</v>
          </cell>
          <cell r="C1197" t="str">
            <v>black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A1198" t="str">
            <v>LC201-RE</v>
          </cell>
          <cell r="B1198" t="str">
            <v>ŚREDNIA WALIZKA MISTRAL</v>
          </cell>
          <cell r="C1198" t="str">
            <v>red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A1199" t="str">
            <v>LC202-BL</v>
          </cell>
          <cell r="B1199" t="str">
            <v>DUŻA WALIZKA MISTRAL</v>
          </cell>
          <cell r="C1199" t="str">
            <v>black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A1200" t="str">
            <v>LC202-RE</v>
          </cell>
          <cell r="B1200" t="str">
            <v>DUŻA WALIZKA MISTRAL</v>
          </cell>
          <cell r="C1200" t="str">
            <v>red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A1201" t="str">
            <v>LC300-BL</v>
          </cell>
          <cell r="B1201" t="str">
            <v>MAŁA WALIZKA VOYAGER</v>
          </cell>
          <cell r="C1201" t="str">
            <v>black</v>
          </cell>
          <cell r="D1201">
            <v>1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A1202" t="str">
            <v>LC301-BL</v>
          </cell>
          <cell r="B1202" t="str">
            <v>ŚREDNIA WALIZKA VOYAGER</v>
          </cell>
          <cell r="C1202" t="str">
            <v>black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A1203" t="str">
            <v>LC302-BL</v>
          </cell>
          <cell r="B1203" t="str">
            <v>DUŻA WALIZKA VOYAGER</v>
          </cell>
          <cell r="C1203" t="str">
            <v>black</v>
          </cell>
          <cell r="D1203">
            <v>63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A1204" t="str">
            <v>LD10-BU</v>
          </cell>
          <cell r="B1204" t="str">
            <v>Messengerbag Oslo z logo Longerre</v>
          </cell>
          <cell r="C1204" t="str">
            <v>black/blue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A1205" t="str">
            <v>LD10-GY</v>
          </cell>
          <cell r="B1205" t="str">
            <v>Messengerbag Oslo z logo Longerre</v>
          </cell>
          <cell r="C1205" t="str">
            <v>black/grey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A1206" t="str">
            <v>LD10-RE</v>
          </cell>
          <cell r="B1206" t="str">
            <v>Messengerbag Oslo z logo Longerre</v>
          </cell>
          <cell r="C1206" t="str">
            <v>black/red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A1207" t="str">
            <v>LD220-BL</v>
          </cell>
          <cell r="B1207" t="str">
            <v>MESSENGER BAG UNIVERSE</v>
          </cell>
          <cell r="C1207" t="str">
            <v>black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A1208" t="str">
            <v>LD300-BL</v>
          </cell>
          <cell r="B1208" t="str">
            <v>MESSENGER BAG VOYAGER</v>
          </cell>
          <cell r="C1208" t="str">
            <v>black</v>
          </cell>
          <cell r="D1208">
            <v>2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A1209" t="str">
            <v>LDN10-BU</v>
          </cell>
          <cell r="B1209" t="str">
            <v>Messengerbag Oslo bez logo</v>
          </cell>
          <cell r="C1209" t="str">
            <v>black/blue</v>
          </cell>
          <cell r="D1209">
            <v>1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A1210" t="str">
            <v>LDN10-GR</v>
          </cell>
          <cell r="B1210" t="str">
            <v>Messengerbag Oslo bez logo</v>
          </cell>
          <cell r="C1210" t="str">
            <v>green</v>
          </cell>
          <cell r="D1210">
            <v>2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A1211" t="str">
            <v>LDN10-GY</v>
          </cell>
          <cell r="B1211" t="str">
            <v>Messengerbag Oslo bez logo</v>
          </cell>
          <cell r="C1211" t="str">
            <v>black/grey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A1212" t="str">
            <v>LDN10-OR</v>
          </cell>
          <cell r="B1212" t="str">
            <v>Messengerbag Oslo bez logo</v>
          </cell>
          <cell r="C1212" t="str">
            <v>orange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A1213" t="str">
            <v>LDN10-PR</v>
          </cell>
          <cell r="B1213" t="str">
            <v>Messengerbag Oslo bez logo</v>
          </cell>
          <cell r="C1213" t="str">
            <v>purple</v>
          </cell>
          <cell r="D1213">
            <v>1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A1214" t="str">
            <v>LDN10-RE</v>
          </cell>
          <cell r="B1214" t="str">
            <v>Messengerbag Oslo bez logo</v>
          </cell>
          <cell r="C1214" t="str">
            <v>black/red</v>
          </cell>
          <cell r="D1214">
            <v>2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A1215" t="str">
            <v>LDN10-RO</v>
          </cell>
          <cell r="B1215" t="str">
            <v>Messengerbag Oslo bez logo</v>
          </cell>
          <cell r="C1215" t="str">
            <v>pink</v>
          </cell>
          <cell r="D1215">
            <v>1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A1216" t="str">
            <v>LDN10-YL</v>
          </cell>
          <cell r="B1216" t="str">
            <v>Messengerbag Oslo bez logo</v>
          </cell>
          <cell r="C1216" t="str">
            <v>yellow</v>
          </cell>
          <cell r="D1216">
            <v>1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A1217" t="str">
            <v>LDN420-BL</v>
          </cell>
          <cell r="B1217" t="str">
            <v>MESSENGER BAG COLORISSIMO BEZ LOGO</v>
          </cell>
          <cell r="C1217" t="str">
            <v>black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A1218" t="str">
            <v>LDN420-BU</v>
          </cell>
          <cell r="B1218" t="str">
            <v>MESSENGER BAG COLORISSIMO BEZ LOGO</v>
          </cell>
          <cell r="C1218" t="str">
            <v>black/blue</v>
          </cell>
          <cell r="D1218">
            <v>1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A1219" t="str">
            <v>LDN420-GR</v>
          </cell>
          <cell r="B1219" t="str">
            <v>MESSENGER BAG COLORISSIMO BEZ LOGO</v>
          </cell>
          <cell r="C1219" t="str">
            <v>black/green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A1220" t="str">
            <v>LDN420-GY</v>
          </cell>
          <cell r="B1220" t="str">
            <v>MESSENGER BAG COLORISSIMO BEZ LOGO</v>
          </cell>
          <cell r="C1220" t="str">
            <v>black/grey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A1221" t="str">
            <v>LDN420-OR</v>
          </cell>
          <cell r="B1221" t="str">
            <v>MESSENGER BAG COLORISSIMO BEZ LOGO</v>
          </cell>
          <cell r="C1221" t="str">
            <v>black/orange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A1222" t="str">
            <v>LDN420-PR</v>
          </cell>
          <cell r="B1222" t="str">
            <v>MESSENGER BAG COLORISSIMO BEZ LOGO</v>
          </cell>
          <cell r="C1222" t="str">
            <v>purple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A1223" t="str">
            <v>LDN420-RE</v>
          </cell>
          <cell r="B1223" t="str">
            <v>MESSENGER BAG COLORISSIMO BEZ LOGO</v>
          </cell>
          <cell r="C1223" t="str">
            <v>black/red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A1224" t="str">
            <v>LDN420-RO</v>
          </cell>
          <cell r="B1224" t="str">
            <v>MESSENGER BAG COLORISSIMO BEZ LOGO</v>
          </cell>
          <cell r="C1224" t="str">
            <v>black/pink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A1225" t="str">
            <v>LDN420-YL</v>
          </cell>
          <cell r="B1225" t="str">
            <v>MESSENGER BAG COLORISSIMO BEZ LOGO</v>
          </cell>
          <cell r="C1225" t="str">
            <v>black/yellow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A1226" t="str">
            <v>LDN421-YL</v>
          </cell>
          <cell r="B1226" t="str">
            <v>MESSENGER BAG COLORISSIMO BEZ LOGO</v>
          </cell>
          <cell r="C1226" t="str">
            <v>black/yellow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A1227" t="str">
            <v>LG100-BU</v>
          </cell>
          <cell r="B1227" t="str">
            <v>TORBA NA GARNITUR FOCUS</v>
          </cell>
          <cell r="C1227" t="str">
            <v>black/blue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A1228" t="str">
            <v>LG100-RE</v>
          </cell>
          <cell r="B1228" t="str">
            <v>TORBA NA GARNITUR FOCUS</v>
          </cell>
          <cell r="C1228" t="str">
            <v>black/red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A1229" t="str">
            <v>LGC220-BL</v>
          </cell>
          <cell r="B1229" t="str">
            <v>TORBA NA GARNITUR UNIVERSE Z BLASZKĄ</v>
          </cell>
          <cell r="C1229" t="str">
            <v>black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A1230" t="str">
            <v>LK200-BL</v>
          </cell>
          <cell r="B1230" t="str">
            <v>KUFEREK MISTRAL</v>
          </cell>
          <cell r="C1230" t="str">
            <v>black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A1231" t="str">
            <v>LK200-NB</v>
          </cell>
          <cell r="B1231" t="str">
            <v>KUFEREK MISTRAL</v>
          </cell>
          <cell r="C1231" t="str">
            <v>navy blue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A1232" t="str">
            <v>LK200-RE</v>
          </cell>
          <cell r="B1232" t="str">
            <v>KUFEREK MISTRAL</v>
          </cell>
          <cell r="C1232" t="str">
            <v>red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A1233" t="str">
            <v>LKN201-BL</v>
          </cell>
          <cell r="B1233" t="str">
            <v>KUFEREK MISTRAL BEZ LOGO</v>
          </cell>
          <cell r="C1233" t="str">
            <v>black</v>
          </cell>
          <cell r="D1233">
            <v>281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A1234" t="str">
            <v>LKN201-NB</v>
          </cell>
          <cell r="B1234" t="str">
            <v>KUFEREK MISTRAL BEZ LOGO</v>
          </cell>
          <cell r="C1234" t="str">
            <v>navy</v>
          </cell>
          <cell r="D1234">
            <v>190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A1235" t="str">
            <v>LKN201-RE</v>
          </cell>
          <cell r="B1235" t="str">
            <v>KUFEREK MISTRAL BEZ LOGO</v>
          </cell>
          <cell r="C1235" t="str">
            <v>red</v>
          </cell>
          <cell r="D1235">
            <v>268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A1236" t="str">
            <v>LL200-BL</v>
          </cell>
          <cell r="B1236" t="str">
            <v>TORBA Z FUNKCJĄ PLECAKA MISTRAL</v>
          </cell>
          <cell r="C1236" t="str">
            <v>black</v>
          </cell>
          <cell r="D1236">
            <v>7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A1237" t="str">
            <v>LL200-NB</v>
          </cell>
          <cell r="B1237" t="str">
            <v>TORBA Z FUNKCJĄ PLECAKA MISTRAL</v>
          </cell>
          <cell r="C1237" t="str">
            <v>navy blue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A1238" t="str">
            <v>LL200-RE</v>
          </cell>
          <cell r="B1238" t="str">
            <v>TORBA Z FUNKCJĄ PLECAKA MISTRAL</v>
          </cell>
          <cell r="C1238" t="str">
            <v>red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A1239" t="str">
            <v>LL220-BL</v>
          </cell>
          <cell r="B1239" t="str">
            <v>TORBA NA LAPTOP UNIVERSE Z BLASZKĄ</v>
          </cell>
          <cell r="C1239" t="str">
            <v>black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A1240" t="str">
            <v>LL600-BL</v>
          </cell>
          <cell r="B1240" t="str">
            <v>TORBA NA LAPTOP VOYAGER Z LOGO</v>
          </cell>
          <cell r="C1240" t="str">
            <v>black</v>
          </cell>
          <cell r="D1240">
            <v>5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A1241" t="str">
            <v>LL600-BLd</v>
          </cell>
          <cell r="B1241" t="str">
            <v>TORBA NA LAPTOP VOYAGER Z LOGO</v>
          </cell>
          <cell r="C1241" t="str">
            <v>black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A1242" t="str">
            <v>LLN201-BL</v>
          </cell>
          <cell r="B1242" t="str">
            <v>TORBA Z FUNKCJĄ PLECAKA MISTRAL BEZ LOGO</v>
          </cell>
          <cell r="C1242" t="str">
            <v>black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A1243" t="str">
            <v>LLN201-NB</v>
          </cell>
          <cell r="B1243" t="str">
            <v>TORBA Z FUNKCJĄ PLECAKA MISTRAL BEZ LOGO</v>
          </cell>
          <cell r="C1243" t="str">
            <v>navy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A1244" t="str">
            <v>LLN201-RE</v>
          </cell>
          <cell r="B1244" t="str">
            <v>TORBA Z FUNKCJĄ PLECAKA MISTRAL BEZ LOGO</v>
          </cell>
          <cell r="C1244" t="str">
            <v>red</v>
          </cell>
          <cell r="D1244">
            <v>137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A1245" t="str">
            <v>LLN211-BL</v>
          </cell>
          <cell r="B1245" t="str">
            <v>TORBA NA LAPTOP MISTRAL BEZ LOGO</v>
          </cell>
          <cell r="C1245" t="str">
            <v>black</v>
          </cell>
          <cell r="D1245">
            <v>2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A1246" t="str">
            <v>LLN211-BU</v>
          </cell>
          <cell r="B1246" t="str">
            <v>TORBA NA LAPTOP MISTRAL BEZ LOGO</v>
          </cell>
          <cell r="C1246" t="str">
            <v>blue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A1247" t="str">
            <v>LLN211-GY</v>
          </cell>
          <cell r="B1247" t="str">
            <v>TORBA NA LAPTOP MISTRAL BEZ LOGO</v>
          </cell>
          <cell r="C1247" t="str">
            <v>gray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A1248" t="str">
            <v>LLN211-PR</v>
          </cell>
          <cell r="B1248" t="str">
            <v>TORBA NA LAPTOP MISTRAL BEZ LOGO</v>
          </cell>
          <cell r="C1248" t="str">
            <v>purple</v>
          </cell>
          <cell r="D1248">
            <v>46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A1249" t="str">
            <v>LLN211-RE</v>
          </cell>
          <cell r="B1249" t="str">
            <v>TORBA NA LAPTOP MISTRAL BEZ LOGO</v>
          </cell>
          <cell r="C1249" t="str">
            <v>red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A1250" t="str">
            <v>LLN211-RO</v>
          </cell>
          <cell r="B1250" t="str">
            <v>TORBA NA LAPTOP MISTRAL BEZ LOGO</v>
          </cell>
          <cell r="C1250" t="str">
            <v>pink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A1251" t="str">
            <v>LLN211-TU</v>
          </cell>
          <cell r="B1251" t="str">
            <v>TORBA NA LAPTOP MISTRAL BEZ LOGO</v>
          </cell>
          <cell r="C1251" t="str">
            <v>turquoise/turkus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A1252" t="str">
            <v>LLN501-OR</v>
          </cell>
          <cell r="B1252" t="str">
            <v>pas na biodra flash</v>
          </cell>
          <cell r="C1252" t="str">
            <v>black/orange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A1253" t="str">
            <v>LLN501-YL</v>
          </cell>
          <cell r="B1253" t="str">
            <v>pas na biodra flash</v>
          </cell>
          <cell r="C1253" t="str">
            <v>black/yellow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A1254" t="str">
            <v>LLN600-BL</v>
          </cell>
          <cell r="B1254" t="str">
            <v>TORBA NA LAPTOP VOYAGER BEZ LOGO</v>
          </cell>
          <cell r="C1254" t="str">
            <v>black</v>
          </cell>
          <cell r="D1254">
            <v>3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A1255" t="str">
            <v>LLN601-BL</v>
          </cell>
          <cell r="B1255" t="str">
            <v>JEDNOKOMOROWA TORBA NA LAPTOP VOYAGER BEZ LOGO</v>
          </cell>
          <cell r="C1255" t="str">
            <v>black</v>
          </cell>
          <cell r="D1255">
            <v>1</v>
          </cell>
          <cell r="E1255">
            <v>590</v>
          </cell>
          <cell r="F1255">
            <v>0</v>
          </cell>
          <cell r="G1255">
            <v>0</v>
          </cell>
          <cell r="H1255">
            <v>0</v>
          </cell>
          <cell r="I1255">
            <v>590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A1256" t="str">
            <v>LLN601-BU</v>
          </cell>
          <cell r="B1256" t="str">
            <v>JEDNOKOMOROWA TORBA NA LAPTOP VOYAGER BEZ LOGO</v>
          </cell>
          <cell r="C1256" t="str">
            <v>blue</v>
          </cell>
          <cell r="D1256">
            <v>433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A1257" t="str">
            <v>LLN601-GR</v>
          </cell>
          <cell r="B1257" t="str">
            <v>JEDNOKOMOROWA TORBA NA LAPTOP VOYAGER BEZ LOGO</v>
          </cell>
          <cell r="C1257" t="str">
            <v>green</v>
          </cell>
          <cell r="D1257">
            <v>487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A1258" t="str">
            <v>LLN601-GY</v>
          </cell>
          <cell r="B1258" t="str">
            <v>JEDNOKOMOROWA TORBA NA LAPTOP VOYAGER BEZ LOGO</v>
          </cell>
          <cell r="C1258" t="str">
            <v>gray</v>
          </cell>
          <cell r="D1258">
            <v>0</v>
          </cell>
          <cell r="E1258">
            <v>590</v>
          </cell>
          <cell r="F1258">
            <v>0</v>
          </cell>
          <cell r="G1258">
            <v>0</v>
          </cell>
          <cell r="H1258">
            <v>0</v>
          </cell>
          <cell r="I1258">
            <v>590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A1259" t="str">
            <v>LLN601-OR</v>
          </cell>
          <cell r="B1259" t="str">
            <v>JEDNOKOMOROWA TORBA NA LAPTOP VOYAGER BEZ LOGO</v>
          </cell>
          <cell r="C1259" t="str">
            <v>orange</v>
          </cell>
          <cell r="D1259">
            <v>80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A1260" t="str">
            <v>LLN601-RE</v>
          </cell>
          <cell r="B1260" t="str">
            <v>JEDNOKOMOROWA TORBA NA LAPTOP VOYAGER BEZ LOGO</v>
          </cell>
          <cell r="C1260" t="str">
            <v>red</v>
          </cell>
          <cell r="D1260">
            <v>0</v>
          </cell>
          <cell r="E1260">
            <v>590</v>
          </cell>
          <cell r="F1260">
            <v>0</v>
          </cell>
          <cell r="G1260">
            <v>0</v>
          </cell>
          <cell r="H1260">
            <v>0</v>
          </cell>
          <cell r="I1260">
            <v>590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A1261" t="str">
            <v>LLN601-YL</v>
          </cell>
          <cell r="B1261" t="str">
            <v>JEDNOKOMOROWA TORBA NA LAPTOP VOYAGER BEZ LOGO</v>
          </cell>
          <cell r="C1261" t="str">
            <v>yellow</v>
          </cell>
          <cell r="D1261">
            <v>310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</row>
        <row r="1262">
          <cell r="A1262" t="str">
            <v>LN220-BL</v>
          </cell>
          <cell r="B1262" t="str">
            <v>SASZETKA NA BIODRO UNIVERSE</v>
          </cell>
          <cell r="C1262" t="str">
            <v>black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</row>
        <row r="1263">
          <cell r="A1263" t="str">
            <v>LNN420-BL</v>
          </cell>
          <cell r="B1263" t="str">
            <v>SASZETKA NA BIODRO COLORISSIMO BEZ LOGO</v>
          </cell>
          <cell r="C1263" t="str">
            <v>black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A1264" t="str">
            <v>LNN420-BU</v>
          </cell>
          <cell r="B1264" t="str">
            <v>SASZETKA NA BIODRO COLORISSIMO BEZ LOGO</v>
          </cell>
          <cell r="C1264" t="str">
            <v>black/blue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A1265" t="str">
            <v>LNN420-GR</v>
          </cell>
          <cell r="B1265" t="str">
            <v>SASZETKA NA BIODRO COLORISSIMO BEZ LOGO</v>
          </cell>
          <cell r="C1265" t="str">
            <v>black/green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</row>
        <row r="1266">
          <cell r="A1266" t="str">
            <v>LNN420-GY</v>
          </cell>
          <cell r="B1266" t="str">
            <v>SASZETKA NA BIODRO COLORISSIMO BEZ LOGO</v>
          </cell>
          <cell r="C1266" t="str">
            <v>black/grey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</row>
        <row r="1267">
          <cell r="A1267" t="str">
            <v>LNN420-OR</v>
          </cell>
          <cell r="B1267" t="str">
            <v>SASZETKA NA BIODRO COLORISSIMO BEZ LOGO</v>
          </cell>
          <cell r="C1267" t="str">
            <v>black/orange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</row>
        <row r="1268">
          <cell r="A1268" t="str">
            <v>LNN420-PR</v>
          </cell>
          <cell r="B1268" t="str">
            <v>SASZETKA NA BIODRO COLORISSIMO BEZ LOGO</v>
          </cell>
          <cell r="C1268" t="str">
            <v>purple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</row>
        <row r="1269">
          <cell r="A1269" t="str">
            <v>LNN420-RE</v>
          </cell>
          <cell r="B1269" t="str">
            <v>SASZETKA NA BIODRO COLORISSIMO BEZ LOGO</v>
          </cell>
          <cell r="C1269" t="str">
            <v>black/red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</row>
        <row r="1270">
          <cell r="A1270" t="str">
            <v>LNN420-RO</v>
          </cell>
          <cell r="B1270" t="str">
            <v>SASZETKA NA BIODRO COLORISSIMO BEZ LOGO</v>
          </cell>
          <cell r="C1270" t="str">
            <v>black/pink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</row>
        <row r="1271">
          <cell r="A1271" t="str">
            <v>LNN420-YL</v>
          </cell>
          <cell r="B1271" t="str">
            <v>SASZETKA NA BIODRO COLORISSIMO BEZ LOGO</v>
          </cell>
          <cell r="C1271" t="str">
            <v>black/yellow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</row>
        <row r="1272">
          <cell r="A1272" t="str">
            <v>LNN501-BL</v>
          </cell>
          <cell r="B1272" t="str">
            <v>pas na biodra flash</v>
          </cell>
          <cell r="C1272" t="str">
            <v>black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</row>
        <row r="1273">
          <cell r="A1273" t="str">
            <v>LNN501-BU</v>
          </cell>
          <cell r="B1273" t="str">
            <v>pas na biodra flash</v>
          </cell>
          <cell r="C1273" t="str">
            <v>black/blue</v>
          </cell>
          <cell r="D1273">
            <v>718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</row>
        <row r="1274">
          <cell r="A1274" t="str">
            <v>LNN501-GR</v>
          </cell>
          <cell r="B1274" t="str">
            <v>pas na biodra flash</v>
          </cell>
          <cell r="C1274" t="str">
            <v>black/green</v>
          </cell>
          <cell r="D1274">
            <v>0</v>
          </cell>
          <cell r="E1274">
            <v>990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990</v>
          </cell>
          <cell r="Q1274">
            <v>0</v>
          </cell>
          <cell r="R1274">
            <v>0</v>
          </cell>
        </row>
        <row r="1275">
          <cell r="A1275" t="str">
            <v>LNN501-GY</v>
          </cell>
          <cell r="B1275" t="str">
            <v>pas na biodra flash</v>
          </cell>
          <cell r="C1275" t="str">
            <v>black/grey</v>
          </cell>
          <cell r="D1275">
            <v>0</v>
          </cell>
          <cell r="E1275">
            <v>990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990</v>
          </cell>
          <cell r="Q1275">
            <v>0</v>
          </cell>
          <cell r="R1275">
            <v>0</v>
          </cell>
        </row>
        <row r="1276">
          <cell r="A1276" t="str">
            <v>LNN501-OR</v>
          </cell>
          <cell r="B1276" t="str">
            <v>pas na biodra flash</v>
          </cell>
          <cell r="C1276" t="str">
            <v>black/orange</v>
          </cell>
          <cell r="D1276">
            <v>591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A1277" t="str">
            <v>LNN501-PR</v>
          </cell>
          <cell r="B1277" t="str">
            <v>pas na biodra flash</v>
          </cell>
          <cell r="C1277" t="str">
            <v>black/purple</v>
          </cell>
          <cell r="D1277">
            <v>917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</row>
        <row r="1278">
          <cell r="A1278" t="str">
            <v>LNN501-RE</v>
          </cell>
          <cell r="B1278" t="str">
            <v>pas na biodra flash</v>
          </cell>
          <cell r="C1278" t="str">
            <v>black/red</v>
          </cell>
          <cell r="D1278">
            <v>2593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</row>
        <row r="1279">
          <cell r="A1279" t="str">
            <v>LNN501-RO</v>
          </cell>
          <cell r="B1279" t="str">
            <v>pas na biodra flash</v>
          </cell>
          <cell r="C1279" t="str">
            <v>black/pink</v>
          </cell>
          <cell r="D1279">
            <v>1068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</row>
        <row r="1280">
          <cell r="A1280" t="str">
            <v>LNN501-TU</v>
          </cell>
          <cell r="B1280" t="str">
            <v>pas na biodra flash</v>
          </cell>
          <cell r="C1280" t="str">
            <v>black/turquoise</v>
          </cell>
          <cell r="D1280">
            <v>886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</row>
        <row r="1281">
          <cell r="A1281" t="str">
            <v>LNN501-YL</v>
          </cell>
          <cell r="B1281" t="str">
            <v>pas na biodra flash</v>
          </cell>
          <cell r="C1281" t="str">
            <v>black/yellow</v>
          </cell>
          <cell r="D1281">
            <v>1891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</row>
        <row r="1282">
          <cell r="A1282" t="str">
            <v>LP07-BL</v>
          </cell>
          <cell r="B1282" t="str">
            <v>PLECAK SIGMA MAŁY</v>
          </cell>
          <cell r="C1282" t="str">
            <v>black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</row>
        <row r="1283">
          <cell r="A1283" t="str">
            <v>LP07-BU</v>
          </cell>
          <cell r="B1283" t="str">
            <v>PLECAK SIGMA MAŁY</v>
          </cell>
          <cell r="C1283" t="str">
            <v>blue</v>
          </cell>
          <cell r="D1283">
            <v>1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</row>
        <row r="1284">
          <cell r="A1284" t="str">
            <v>LP07-GY</v>
          </cell>
          <cell r="B1284" t="str">
            <v>PLECAK SIGMA MAŁY</v>
          </cell>
          <cell r="C1284" t="str">
            <v>black/grey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</row>
        <row r="1285">
          <cell r="A1285" t="str">
            <v>LP07-RE</v>
          </cell>
          <cell r="B1285" t="str">
            <v>PLECAK SIGMA MAŁY</v>
          </cell>
          <cell r="C1285" t="str">
            <v>red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</row>
        <row r="1286">
          <cell r="A1286" t="str">
            <v>LP10-RE</v>
          </cell>
          <cell r="B1286" t="str">
            <v>Plecak na jedno ramie Oslo z logo Longerre</v>
          </cell>
          <cell r="C1286" t="str">
            <v>black/red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</row>
        <row r="1287">
          <cell r="A1287" t="str">
            <v>LP100-BL</v>
          </cell>
          <cell r="B1287" t="str">
            <v>Plecak z kieszenią na laptop czarny</v>
          </cell>
          <cell r="C1287" t="str">
            <v>black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</row>
        <row r="1288">
          <cell r="A1288" t="str">
            <v>LP100-RE</v>
          </cell>
          <cell r="B1288" t="str">
            <v>Plecak z kieszenią na laptop czerwony</v>
          </cell>
          <cell r="C1288" t="str">
            <v>red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</row>
        <row r="1289">
          <cell r="A1289" t="str">
            <v>LP14-BL</v>
          </cell>
          <cell r="B1289" t="str">
            <v>Plecak Nordic Professional z logo na froncie</v>
          </cell>
          <cell r="C1289" t="str">
            <v>black/blue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</row>
        <row r="1290">
          <cell r="A1290" t="str">
            <v>LP200-BL</v>
          </cell>
          <cell r="B1290" t="str">
            <v>PLECAK SPORTOWY EXPRESS</v>
          </cell>
          <cell r="C1290" t="str">
            <v>black</v>
          </cell>
          <cell r="D1290">
            <v>1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</row>
        <row r="1291">
          <cell r="A1291" t="str">
            <v>LP220-BL</v>
          </cell>
          <cell r="B1291" t="str">
            <v>PLECAK UNIVERSE</v>
          </cell>
          <cell r="C1291" t="str">
            <v>black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A1292" t="str">
            <v>LP250-BL</v>
          </cell>
          <cell r="B1292" t="str">
            <v>PLECAK SPRINTER</v>
          </cell>
          <cell r="C1292" t="str">
            <v>black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</row>
        <row r="1293">
          <cell r="A1293" t="str">
            <v>LP40-BL</v>
          </cell>
          <cell r="B1293" t="str">
            <v>PLECAK CITY L</v>
          </cell>
          <cell r="C1293" t="str">
            <v>black</v>
          </cell>
          <cell r="D1293">
            <v>5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</row>
        <row r="1294">
          <cell r="A1294" t="str">
            <v>LP45-BL</v>
          </cell>
          <cell r="B1294" t="str">
            <v>Plecak City 2 z czerwonymi wstawkami</v>
          </cell>
          <cell r="C1294" t="str">
            <v>standard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A1295" t="str">
            <v>LP500-BL</v>
          </cell>
          <cell r="B1295" t="str">
            <v>plecak outdoorowy</v>
          </cell>
          <cell r="C1295" t="str">
            <v>black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</row>
        <row r="1296">
          <cell r="A1296" t="str">
            <v>LP500-BU</v>
          </cell>
          <cell r="B1296" t="str">
            <v>plecak outdoorowy</v>
          </cell>
          <cell r="C1296" t="str">
            <v>black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</row>
        <row r="1297">
          <cell r="A1297" t="str">
            <v>LP600-BL</v>
          </cell>
          <cell r="B1297" t="str">
            <v>PLECAK VOYAGER Z LOGO</v>
          </cell>
          <cell r="C1297" t="str">
            <v>black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A1298" t="str">
            <v>LP700-BL</v>
          </cell>
          <cell r="B1298" t="str">
            <v>Plecak Berlin</v>
          </cell>
          <cell r="C1298" t="str">
            <v/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</row>
        <row r="1299">
          <cell r="A1299" t="str">
            <v>LPA300-BU</v>
          </cell>
          <cell r="B1299" t="str">
            <v>PLECAK ACTIVE</v>
          </cell>
          <cell r="C1299" t="str">
            <v>blue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</row>
        <row r="1300">
          <cell r="A1300" t="str">
            <v>LPA300-RE</v>
          </cell>
          <cell r="B1300" t="str">
            <v>PLECAK ACTIVE</v>
          </cell>
          <cell r="C1300" t="str">
            <v>red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</row>
        <row r="1301">
          <cell r="A1301" t="str">
            <v>LPA400-BU</v>
          </cell>
          <cell r="B1301" t="str">
            <v>PLECAK SIGMA</v>
          </cell>
          <cell r="C1301" t="str">
            <v>blue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</row>
        <row r="1302">
          <cell r="A1302" t="str">
            <v>LPA400-RE</v>
          </cell>
          <cell r="B1302" t="str">
            <v>PLECAK SIGMA</v>
          </cell>
          <cell r="C1302" t="str">
            <v>red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</row>
        <row r="1303">
          <cell r="A1303" t="str">
            <v>LPBU</v>
          </cell>
          <cell r="B1303" t="str">
            <v>SUWAK DO PLECAKA COLORISSIMO PRIMO</v>
          </cell>
          <cell r="C1303" t="str">
            <v>blue</v>
          </cell>
          <cell r="D1303">
            <v>510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</row>
        <row r="1304">
          <cell r="A1304" t="str">
            <v>LPGR</v>
          </cell>
          <cell r="B1304" t="str">
            <v>SUWAK DO PLECAKA COLORISSIMO PRIMO</v>
          </cell>
          <cell r="C1304" t="str">
            <v>green</v>
          </cell>
          <cell r="D1304">
            <v>2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</row>
        <row r="1305">
          <cell r="A1305" t="str">
            <v>LPGY</v>
          </cell>
          <cell r="B1305" t="str">
            <v>SUWAK DO PLECAKA COLORISSIMO PRIMO</v>
          </cell>
          <cell r="C1305" t="str">
            <v>grey/silver</v>
          </cell>
          <cell r="D1305">
            <v>3951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</row>
        <row r="1306">
          <cell r="A1306" t="str">
            <v>LPN1-GR</v>
          </cell>
          <cell r="B1306" t="str">
            <v>plecak Dobby</v>
          </cell>
          <cell r="C1306" t="str">
            <v>black/green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</row>
        <row r="1307">
          <cell r="A1307" t="str">
            <v>LPN1-GY</v>
          </cell>
          <cell r="B1307" t="str">
            <v>plecak Intercity</v>
          </cell>
          <cell r="C1307" t="str">
            <v>black/grey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</row>
        <row r="1308">
          <cell r="A1308" t="str">
            <v>LPN10-RE</v>
          </cell>
          <cell r="B1308" t="str">
            <v>Plecak na jedno ramie Oslo bez logo</v>
          </cell>
          <cell r="C1308" t="str">
            <v>black/red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</row>
        <row r="1309">
          <cell r="A1309" t="str">
            <v>LPN14-BL</v>
          </cell>
          <cell r="B1309" t="str">
            <v>Plecak Nordic Professional bez logo</v>
          </cell>
          <cell r="C1309" t="str">
            <v>black/blue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</row>
        <row r="1310">
          <cell r="A1310" t="str">
            <v>LPN15-BL</v>
          </cell>
          <cell r="B1310" t="str">
            <v>Plecak</v>
          </cell>
          <cell r="C1310" t="str">
            <v>black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</row>
        <row r="1311">
          <cell r="A1311" t="str">
            <v>LPN2-RE</v>
          </cell>
          <cell r="B1311" t="str">
            <v>plecak czerwono czarny</v>
          </cell>
          <cell r="C1311" t="str">
            <v>black/red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LPN400-GY</v>
          </cell>
          <cell r="B1312" t="str">
            <v>PLECAK SIGMA bez logo</v>
          </cell>
          <cell r="C1312" t="str">
            <v>szary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</row>
        <row r="1313">
          <cell r="A1313" t="str">
            <v>LPN420-BL</v>
          </cell>
          <cell r="B1313" t="str">
            <v>PLECAK COLORISSIMO ŚREDNI BEZ LOGO</v>
          </cell>
          <cell r="C1313" t="str">
            <v>black</v>
          </cell>
          <cell r="D1313">
            <v>2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</row>
        <row r="1314">
          <cell r="A1314" t="str">
            <v>LPN420-BU</v>
          </cell>
          <cell r="B1314" t="str">
            <v>PLECAK COLORISSIMO ŚREDNI BEZ LOGO</v>
          </cell>
          <cell r="C1314" t="str">
            <v>blue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LPN420-GR</v>
          </cell>
          <cell r="B1315" t="str">
            <v>PLECAK COLORISSIMO ŚREDNI BEZ LOGO</v>
          </cell>
          <cell r="C1315" t="str">
            <v>green</v>
          </cell>
          <cell r="D1315">
            <v>2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</row>
        <row r="1316">
          <cell r="A1316" t="str">
            <v>LPN420-GY</v>
          </cell>
          <cell r="B1316" t="str">
            <v>PLECAK COLORISSIMO ŚREDNI BEZ LOGO</v>
          </cell>
          <cell r="C1316" t="str">
            <v>silver</v>
          </cell>
          <cell r="D1316">
            <v>1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</row>
        <row r="1317">
          <cell r="A1317" t="str">
            <v>LPN420-OR</v>
          </cell>
          <cell r="B1317" t="str">
            <v>PLECAK COLORISSIMO ŚREDNI BEZ LOGO</v>
          </cell>
          <cell r="C1317" t="str">
            <v>orange</v>
          </cell>
          <cell r="D1317">
            <v>2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LPN420-PR</v>
          </cell>
          <cell r="B1318" t="str">
            <v>PLECAK COLORISSIMO ŚREDNI BEZ LOGO</v>
          </cell>
          <cell r="C1318" t="str">
            <v>purple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</row>
        <row r="1319">
          <cell r="A1319" t="str">
            <v>LPN420-RE</v>
          </cell>
          <cell r="B1319" t="str">
            <v>PLECAK COLORISSIMO ŚREDNI BEZ LOGO</v>
          </cell>
          <cell r="C1319" t="str">
            <v>red</v>
          </cell>
          <cell r="D1319">
            <v>2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</row>
        <row r="1320">
          <cell r="A1320" t="str">
            <v>LPN420-RO</v>
          </cell>
          <cell r="B1320" t="str">
            <v>PLECAK COLORISSIMO ŚREDNI BEZ LOGO</v>
          </cell>
          <cell r="C1320" t="str">
            <v>pink</v>
          </cell>
          <cell r="D1320">
            <v>1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LPN420-YL</v>
          </cell>
          <cell r="B1321" t="str">
            <v>PLECAK COLORISSIMO ŚREDNI BEZ LOGO</v>
          </cell>
          <cell r="C1321" t="str">
            <v>yellow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</row>
        <row r="1322">
          <cell r="A1322" t="str">
            <v>LPN425</v>
          </cell>
          <cell r="B1322" t="str">
            <v>PLECAK COLORISSIMO PRIMO</v>
          </cell>
          <cell r="C1322" t="str">
            <v>black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</row>
        <row r="1323">
          <cell r="A1323" t="str">
            <v>LPN501-BL</v>
          </cell>
          <cell r="B1323" t="str">
            <v>plecak outdoorowy flash</v>
          </cell>
          <cell r="C1323" t="str">
            <v>black</v>
          </cell>
          <cell r="D1323">
            <v>161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4">
          <cell r="A1324" t="str">
            <v>LPN501-BU</v>
          </cell>
          <cell r="B1324" t="str">
            <v>plecak outdoorowy flash</v>
          </cell>
          <cell r="C1324" t="str">
            <v>black/blue</v>
          </cell>
          <cell r="D1324">
            <v>410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</row>
        <row r="1325">
          <cell r="A1325" t="str">
            <v>LPN501-GR</v>
          </cell>
          <cell r="B1325" t="str">
            <v>plecak outdoorowy flash</v>
          </cell>
          <cell r="C1325" t="str">
            <v>black/green</v>
          </cell>
          <cell r="D1325">
            <v>1021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</row>
        <row r="1326">
          <cell r="A1326" t="str">
            <v>LPN501-OR</v>
          </cell>
          <cell r="B1326" t="str">
            <v>plecak outdoorowy flash</v>
          </cell>
          <cell r="C1326" t="str">
            <v>black/orange</v>
          </cell>
          <cell r="D1326">
            <v>669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</row>
        <row r="1327">
          <cell r="A1327" t="str">
            <v>LPN501-PR</v>
          </cell>
          <cell r="B1327" t="str">
            <v>plecak outdoorowy flash</v>
          </cell>
          <cell r="C1327" t="str">
            <v>black/purple</v>
          </cell>
          <cell r="D1327">
            <v>918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</row>
        <row r="1328">
          <cell r="A1328" t="str">
            <v>LPN501-RE</v>
          </cell>
          <cell r="B1328" t="str">
            <v>plecak outdoorowy flash</v>
          </cell>
          <cell r="C1328" t="str">
            <v>black/red</v>
          </cell>
          <cell r="D1328">
            <v>877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</row>
        <row r="1329">
          <cell r="A1329" t="str">
            <v>LPN501-RO</v>
          </cell>
          <cell r="B1329" t="str">
            <v>plecak outdoorowy flash</v>
          </cell>
          <cell r="C1329" t="str">
            <v>black/pink</v>
          </cell>
          <cell r="D1329">
            <v>692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</row>
        <row r="1330">
          <cell r="A1330" t="str">
            <v>LPN501-YL</v>
          </cell>
          <cell r="B1330" t="str">
            <v>plecak outdoorowy flash</v>
          </cell>
          <cell r="C1330" t="str">
            <v>black/yellow</v>
          </cell>
          <cell r="D1330">
            <v>110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</row>
        <row r="1331">
          <cell r="A1331" t="str">
            <v>LPN525-BL</v>
          </cell>
          <cell r="B1331" t="str">
            <v>średni plecak outdoorowy flash</v>
          </cell>
          <cell r="C1331" t="str">
            <v>black</v>
          </cell>
          <cell r="D1331">
            <v>4245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</row>
        <row r="1332">
          <cell r="A1332" t="str">
            <v>LPN525-BU</v>
          </cell>
          <cell r="B1332" t="str">
            <v>średni plecak outdoorowy flash</v>
          </cell>
          <cell r="C1332" t="str">
            <v>black/blue</v>
          </cell>
          <cell r="D1332">
            <v>3227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</row>
        <row r="1333">
          <cell r="A1333" t="str">
            <v>LPN525-GR</v>
          </cell>
          <cell r="B1333" t="str">
            <v>średni plecak outdoorowy flash</v>
          </cell>
          <cell r="C1333" t="str">
            <v>black/green</v>
          </cell>
          <cell r="D1333">
            <v>3839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</row>
        <row r="1334">
          <cell r="A1334" t="str">
            <v>LPN525-GY</v>
          </cell>
          <cell r="B1334" t="str">
            <v>średni plecak outdoorowy flash</v>
          </cell>
          <cell r="C1334" t="str">
            <v>black/grey</v>
          </cell>
          <cell r="D1334">
            <v>5017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</row>
        <row r="1335">
          <cell r="A1335" t="str">
            <v>LPN525-OR</v>
          </cell>
          <cell r="B1335" t="str">
            <v>średni plecak outdoorowy flash</v>
          </cell>
          <cell r="C1335" t="str">
            <v>black/orange</v>
          </cell>
          <cell r="D1335">
            <v>3433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</row>
        <row r="1336">
          <cell r="A1336" t="str">
            <v>LPN525-PR</v>
          </cell>
          <cell r="B1336" t="str">
            <v>średni plecak outdoorowy flash</v>
          </cell>
          <cell r="C1336" t="str">
            <v>black/purple</v>
          </cell>
          <cell r="D1336">
            <v>2026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</row>
        <row r="1337">
          <cell r="A1337" t="str">
            <v>LPN525-RE</v>
          </cell>
          <cell r="B1337" t="str">
            <v>średni plecak outdoorowy flash</v>
          </cell>
          <cell r="C1337" t="str">
            <v>black/red</v>
          </cell>
          <cell r="D1337">
            <v>129</v>
          </cell>
          <cell r="E1337">
            <v>2990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2990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</row>
        <row r="1338">
          <cell r="A1338" t="str">
            <v>LPN525-RO</v>
          </cell>
          <cell r="B1338" t="str">
            <v>średni plecak outdoorowy flash</v>
          </cell>
          <cell r="C1338" t="str">
            <v>black/pink</v>
          </cell>
          <cell r="D1338">
            <v>1711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</row>
        <row r="1339">
          <cell r="A1339" t="str">
            <v>LPN525-TU</v>
          </cell>
          <cell r="B1339" t="str">
            <v>średni plecak outdoorowy flash</v>
          </cell>
          <cell r="C1339" t="str">
            <v>black/turquoise</v>
          </cell>
          <cell r="D1339">
            <v>1143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</row>
        <row r="1340">
          <cell r="A1340" t="str">
            <v>LPN525-YL</v>
          </cell>
          <cell r="B1340" t="str">
            <v>średni plecak outdoorowy flash</v>
          </cell>
          <cell r="C1340" t="str">
            <v>black/yellow</v>
          </cell>
          <cell r="D1340">
            <v>3925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</row>
        <row r="1341">
          <cell r="A1341" t="str">
            <v>LPN550-BL</v>
          </cell>
          <cell r="B1341" t="str">
            <v>Plecak Turystyczny Flash S</v>
          </cell>
          <cell r="C1341" t="str">
            <v>black</v>
          </cell>
          <cell r="D1341">
            <v>0</v>
          </cell>
          <cell r="E1341">
            <v>990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990</v>
          </cell>
          <cell r="Q1341">
            <v>0</v>
          </cell>
          <cell r="R1341">
            <v>0</v>
          </cell>
        </row>
        <row r="1342">
          <cell r="A1342" t="str">
            <v>LPN550-BU</v>
          </cell>
          <cell r="B1342" t="str">
            <v>Plecak Turystyczny Flash S</v>
          </cell>
          <cell r="C1342" t="str">
            <v>black/blue</v>
          </cell>
          <cell r="D1342">
            <v>8</v>
          </cell>
          <cell r="E1342">
            <v>520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520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</row>
        <row r="1343">
          <cell r="A1343" t="str">
            <v>LPN550-GR</v>
          </cell>
          <cell r="B1343" t="str">
            <v>Plecak Turystyczny Flash S</v>
          </cell>
          <cell r="C1343" t="str">
            <v>black/green</v>
          </cell>
          <cell r="D1343">
            <v>1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</row>
        <row r="1344">
          <cell r="A1344" t="str">
            <v>LPN550-OR</v>
          </cell>
          <cell r="B1344" t="str">
            <v>Plecak Turystyczny Flash S</v>
          </cell>
          <cell r="C1344" t="str">
            <v>black/orange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</row>
        <row r="1345">
          <cell r="A1345" t="str">
            <v>LPN550-PR</v>
          </cell>
          <cell r="B1345" t="str">
            <v>Plecak Turystyczny Flash S</v>
          </cell>
          <cell r="C1345" t="str">
            <v>black/purple</v>
          </cell>
          <cell r="D1345">
            <v>410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</row>
        <row r="1346">
          <cell r="A1346" t="str">
            <v>LPN550-RE</v>
          </cell>
          <cell r="B1346" t="str">
            <v>Plecak Turystyczny Flash S</v>
          </cell>
          <cell r="C1346" t="str">
            <v>black/red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</row>
        <row r="1347">
          <cell r="A1347" t="str">
            <v>LPN550-RO</v>
          </cell>
          <cell r="B1347" t="str">
            <v>Plecak Turystyczny Flash S</v>
          </cell>
          <cell r="C1347" t="str">
            <v>black/pink</v>
          </cell>
          <cell r="D1347">
            <v>535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</row>
        <row r="1348">
          <cell r="A1348" t="str">
            <v>LPN550-TU</v>
          </cell>
          <cell r="B1348" t="str">
            <v>Plecak Turystyczny Flash S</v>
          </cell>
          <cell r="C1348" t="str">
            <v>black/turquoise</v>
          </cell>
          <cell r="D1348">
            <v>0</v>
          </cell>
          <cell r="E1348">
            <v>493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493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</row>
        <row r="1349">
          <cell r="A1349" t="str">
            <v>LPN550-YL</v>
          </cell>
          <cell r="B1349" t="str">
            <v>Plecak Turystyczny Flash S</v>
          </cell>
          <cell r="C1349" t="str">
            <v>black/yellow</v>
          </cell>
          <cell r="D1349">
            <v>168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</row>
        <row r="1350">
          <cell r="A1350" t="str">
            <v>LPN600-BU</v>
          </cell>
          <cell r="B1350" t="str">
            <v>PLECAK VOYAGER BEZ LOGO</v>
          </cell>
          <cell r="C1350" t="str">
            <v>black/blue</v>
          </cell>
          <cell r="D1350">
            <v>539</v>
          </cell>
          <cell r="E1350">
            <v>990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990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</row>
        <row r="1351">
          <cell r="A1351" t="str">
            <v>LPN600-GR</v>
          </cell>
          <cell r="B1351" t="str">
            <v>PLECAK VOYAGER BEZ LOGO</v>
          </cell>
          <cell r="C1351" t="str">
            <v>black/green</v>
          </cell>
          <cell r="D1351">
            <v>851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</row>
        <row r="1352">
          <cell r="A1352" t="str">
            <v>LPN600-GY</v>
          </cell>
          <cell r="B1352" t="str">
            <v>PLECAK VOYAGER BEZ LOGO</v>
          </cell>
          <cell r="C1352" t="str">
            <v>black/grey</v>
          </cell>
          <cell r="D1352">
            <v>605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</row>
        <row r="1353">
          <cell r="A1353" t="str">
            <v>LPN600-OR</v>
          </cell>
          <cell r="B1353" t="str">
            <v>PLECAK VOYAGER BEZ LOGO</v>
          </cell>
          <cell r="C1353" t="str">
            <v>black/orange</v>
          </cell>
          <cell r="D1353">
            <v>912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</row>
        <row r="1354">
          <cell r="A1354" t="str">
            <v>LPN600-RE</v>
          </cell>
          <cell r="B1354" t="str">
            <v>PLECAK VOYAGER BEZ LOGO</v>
          </cell>
          <cell r="C1354" t="str">
            <v>black/red</v>
          </cell>
          <cell r="D1354">
            <v>1063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</row>
        <row r="1355">
          <cell r="A1355" t="str">
            <v>LPN600-YL</v>
          </cell>
          <cell r="B1355" t="str">
            <v>PLECAK VOYAGER BEZ LOGO</v>
          </cell>
          <cell r="C1355" t="str">
            <v>black/yellow</v>
          </cell>
          <cell r="D1355">
            <v>1350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</row>
        <row r="1356">
          <cell r="A1356" t="str">
            <v>LPN620-BL</v>
          </cell>
          <cell r="B1356" t="str">
            <v>PLECAK VOYAGER SMART SCAN BEZ LOGO</v>
          </cell>
          <cell r="C1356" t="str">
            <v>black</v>
          </cell>
          <cell r="D1356">
            <v>1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</row>
        <row r="1357">
          <cell r="A1357" t="str">
            <v>LPN630-BU</v>
          </cell>
          <cell r="B1357" t="str">
            <v>PLECAK CITY</v>
          </cell>
          <cell r="C1357" t="str">
            <v>blue</v>
          </cell>
          <cell r="D1357">
            <v>700</v>
          </cell>
          <cell r="E1357">
            <v>2990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2990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</row>
        <row r="1358">
          <cell r="A1358" t="str">
            <v>LPN630-GR</v>
          </cell>
          <cell r="B1358" t="str">
            <v>PLECAK CITY</v>
          </cell>
          <cell r="C1358" t="str">
            <v>green</v>
          </cell>
          <cell r="D1358">
            <v>676</v>
          </cell>
          <cell r="E1358">
            <v>990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990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</row>
        <row r="1359">
          <cell r="A1359" t="str">
            <v>LPN630-GY</v>
          </cell>
          <cell r="B1359" t="str">
            <v>PLECAK CITY</v>
          </cell>
          <cell r="C1359" t="str">
            <v>gray</v>
          </cell>
          <cell r="D1359">
            <v>1456</v>
          </cell>
          <cell r="E1359">
            <v>990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990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</row>
        <row r="1360">
          <cell r="A1360" t="str">
            <v>LPN630-OR</v>
          </cell>
          <cell r="B1360" t="str">
            <v>PLECAK CITY</v>
          </cell>
          <cell r="C1360" t="str">
            <v>orange</v>
          </cell>
          <cell r="D1360">
            <v>1149</v>
          </cell>
          <cell r="E1360">
            <v>990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990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</row>
        <row r="1361">
          <cell r="A1361" t="str">
            <v>LPN630-RE</v>
          </cell>
          <cell r="B1361" t="str">
            <v>PLECAK CITY</v>
          </cell>
          <cell r="C1361" t="str">
            <v>red</v>
          </cell>
          <cell r="D1361">
            <v>766</v>
          </cell>
          <cell r="E1361">
            <v>2990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2990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</row>
        <row r="1362">
          <cell r="A1362" t="str">
            <v>LPN630-YL</v>
          </cell>
          <cell r="B1362" t="str">
            <v>PLECAK CITY</v>
          </cell>
          <cell r="C1362" t="str">
            <v>yellow</v>
          </cell>
          <cell r="D1362">
            <v>1164</v>
          </cell>
          <cell r="E1362">
            <v>990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990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</row>
        <row r="1363">
          <cell r="A1363" t="str">
            <v>LPN630REC-GY</v>
          </cell>
          <cell r="B1363" t="str">
            <v>RECYKLINGOWANY PLECAK CITY</v>
          </cell>
          <cell r="C1363" t="str">
            <v>gray</v>
          </cell>
          <cell r="D1363">
            <v>0</v>
          </cell>
          <cell r="E1363">
            <v>3990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3990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</row>
        <row r="1364">
          <cell r="A1364" t="str">
            <v>LPN630REC-RE</v>
          </cell>
          <cell r="B1364" t="str">
            <v>RECYKLINGOWANY PLECAK CITY</v>
          </cell>
          <cell r="C1364" t="str">
            <v>red</v>
          </cell>
          <cell r="D1364">
            <v>0</v>
          </cell>
          <cell r="E1364">
            <v>990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990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</row>
        <row r="1365">
          <cell r="A1365" t="str">
            <v>LPN650-BL</v>
          </cell>
          <cell r="B1365" t="str">
            <v>PLECAK VOYAGER COMMON BEZ LOGO</v>
          </cell>
          <cell r="C1365" t="str">
            <v>black/red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</row>
        <row r="1366">
          <cell r="A1366" t="str">
            <v>LPN650-BU</v>
          </cell>
          <cell r="B1366" t="str">
            <v>PLECAK VOYAGER COMMON BEZ LOGO</v>
          </cell>
          <cell r="C1366" t="str">
            <v>black/blue</v>
          </cell>
          <cell r="D1366">
            <v>0</v>
          </cell>
          <cell r="E1366">
            <v>1990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1990</v>
          </cell>
          <cell r="Q1366">
            <v>0</v>
          </cell>
          <cell r="R1366">
            <v>0</v>
          </cell>
        </row>
        <row r="1367">
          <cell r="A1367" t="str">
            <v>LPN650-GR</v>
          </cell>
          <cell r="B1367" t="str">
            <v>PLECAK VOYAGER COMMON BEZ LOGO</v>
          </cell>
          <cell r="C1367" t="str">
            <v>black/green</v>
          </cell>
          <cell r="D1367">
            <v>2090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</row>
        <row r="1368">
          <cell r="A1368" t="str">
            <v>LPN650-GY</v>
          </cell>
          <cell r="B1368" t="str">
            <v>PLECAK VOYAGER COMMON BEZ LOGO</v>
          </cell>
          <cell r="C1368" t="str">
            <v>black/grey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</row>
        <row r="1369">
          <cell r="A1369" t="str">
            <v>LPN650-OR</v>
          </cell>
          <cell r="B1369" t="str">
            <v>PLECAK VOYAGER COMMON BEZ LOGO</v>
          </cell>
          <cell r="C1369" t="str">
            <v>black/orange</v>
          </cell>
          <cell r="D1369">
            <v>2305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</row>
        <row r="1370">
          <cell r="A1370" t="str">
            <v>LPN650-RE</v>
          </cell>
          <cell r="B1370" t="str">
            <v>PLECAK VOYAGER COMMON BEZ LOGO</v>
          </cell>
          <cell r="C1370" t="str">
            <v>black/red</v>
          </cell>
          <cell r="D1370">
            <v>52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</row>
        <row r="1371">
          <cell r="A1371" t="str">
            <v>LPN650-YL</v>
          </cell>
          <cell r="B1371" t="str">
            <v>PLECAK VOYAGER COMMON BEZ LOGO</v>
          </cell>
          <cell r="C1371" t="str">
            <v>black/yellow</v>
          </cell>
          <cell r="D1371">
            <v>2060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</row>
        <row r="1372">
          <cell r="A1372" t="str">
            <v>LPN700-BU</v>
          </cell>
          <cell r="B1372" t="str">
            <v>PLECAK ANTITHEFT WALL STREET</v>
          </cell>
          <cell r="C1372" t="str">
            <v>blue</v>
          </cell>
          <cell r="D1372">
            <v>2</v>
          </cell>
          <cell r="E1372">
            <v>2000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1994</v>
          </cell>
        </row>
        <row r="1373">
          <cell r="A1373" t="str">
            <v>LPN700-GR</v>
          </cell>
          <cell r="B1373" t="str">
            <v>PLECAK ANTITHEFT WALL STREET</v>
          </cell>
          <cell r="C1373" t="str">
            <v>green</v>
          </cell>
          <cell r="D1373">
            <v>171</v>
          </cell>
          <cell r="E1373">
            <v>1000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1000</v>
          </cell>
        </row>
        <row r="1374">
          <cell r="A1374" t="str">
            <v>LPN700-GY</v>
          </cell>
          <cell r="B1374" t="str">
            <v>PLECAK ANTITHEFT WALL STREET</v>
          </cell>
          <cell r="C1374" t="str">
            <v>gray</v>
          </cell>
          <cell r="D1374">
            <v>300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</row>
        <row r="1375">
          <cell r="A1375" t="str">
            <v>LPN700-OR</v>
          </cell>
          <cell r="B1375" t="str">
            <v>PLECAK ANTITHEFT WALL STREET</v>
          </cell>
          <cell r="C1375" t="str">
            <v>orange</v>
          </cell>
          <cell r="D1375">
            <v>1068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</row>
        <row r="1376">
          <cell r="A1376" t="str">
            <v>LPN700-RE</v>
          </cell>
          <cell r="B1376" t="str">
            <v>PLECAK XENON</v>
          </cell>
          <cell r="C1376" t="str">
            <v>red</v>
          </cell>
          <cell r="D1376">
            <v>2018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</row>
        <row r="1377">
          <cell r="A1377" t="str">
            <v>LPN700-YL</v>
          </cell>
          <cell r="B1377" t="str">
            <v>PLECAK ANTITHEFT WALL STREET</v>
          </cell>
          <cell r="C1377" t="str">
            <v>yellow</v>
          </cell>
          <cell r="D1377">
            <v>1584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</row>
        <row r="1378">
          <cell r="A1378" t="str">
            <v>LPN750-BL</v>
          </cell>
          <cell r="B1378" t="str">
            <v>plecak Xenon sling</v>
          </cell>
          <cell r="C1378" t="str">
            <v>black</v>
          </cell>
          <cell r="D1378">
            <v>969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</row>
        <row r="1379">
          <cell r="A1379" t="str">
            <v>LPN750-BU</v>
          </cell>
          <cell r="B1379" t="str">
            <v>plecak Xenon sling</v>
          </cell>
          <cell r="C1379" t="str">
            <v>blue</v>
          </cell>
          <cell r="D1379">
            <v>601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</row>
        <row r="1380">
          <cell r="A1380" t="str">
            <v>LPN750-OR</v>
          </cell>
          <cell r="B1380" t="str">
            <v>plecak Xenon sling</v>
          </cell>
          <cell r="C1380" t="str">
            <v>orange</v>
          </cell>
          <cell r="D1380">
            <v>964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</row>
        <row r="1381">
          <cell r="A1381" t="str">
            <v>LPN750-RE</v>
          </cell>
          <cell r="B1381" t="str">
            <v>plecak Xenon sling</v>
          </cell>
          <cell r="C1381" t="str">
            <v>red</v>
          </cell>
          <cell r="D1381">
            <v>971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</row>
        <row r="1382">
          <cell r="A1382" t="str">
            <v>LPN800-GY</v>
          </cell>
          <cell r="B1382" t="str">
            <v>PLECAK CITY DUŻY</v>
          </cell>
          <cell r="C1382" t="str">
            <v>black/grey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</row>
        <row r="1383">
          <cell r="A1383" t="str">
            <v>LPN850-BL</v>
          </cell>
          <cell r="B1383" t="str">
            <v>PLECAK CITY ŚREDNI</v>
          </cell>
          <cell r="C1383" t="str">
            <v>black</v>
          </cell>
          <cell r="D1383">
            <v>1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</row>
        <row r="1384">
          <cell r="A1384" t="str">
            <v>LPN850-BU</v>
          </cell>
          <cell r="B1384" t="str">
            <v>PLECAK CITY ŚREDNI</v>
          </cell>
          <cell r="C1384" t="str">
            <v>black/blue</v>
          </cell>
          <cell r="D1384">
            <v>3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</row>
        <row r="1385">
          <cell r="A1385" t="str">
            <v>LPN850-GR</v>
          </cell>
          <cell r="B1385" t="str">
            <v>PLECAK CITY ŚREDNI</v>
          </cell>
          <cell r="C1385" t="str">
            <v>black/green</v>
          </cell>
          <cell r="D1385">
            <v>3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</row>
        <row r="1386">
          <cell r="A1386" t="str">
            <v>LPN850-GY</v>
          </cell>
          <cell r="B1386" t="str">
            <v>PLECAK CITY ŚREDNI</v>
          </cell>
          <cell r="C1386" t="str">
            <v>black/grey</v>
          </cell>
          <cell r="D1386">
            <v>3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</row>
        <row r="1387">
          <cell r="A1387" t="str">
            <v>LPN850-OR</v>
          </cell>
          <cell r="B1387" t="str">
            <v>PLECAK CITY ŚREDNI</v>
          </cell>
          <cell r="C1387" t="str">
            <v>black/orange</v>
          </cell>
          <cell r="D1387">
            <v>2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</row>
        <row r="1388">
          <cell r="A1388" t="str">
            <v>LPN850-PR</v>
          </cell>
          <cell r="B1388" t="str">
            <v>PLECAK CITY ŚREDNI</v>
          </cell>
          <cell r="C1388" t="str">
            <v>black/purple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</row>
        <row r="1389">
          <cell r="A1389" t="str">
            <v>LPN850-RE</v>
          </cell>
          <cell r="B1389" t="str">
            <v>PLECAK CITY ŚREDNI</v>
          </cell>
          <cell r="C1389" t="str">
            <v>black/red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</row>
        <row r="1390">
          <cell r="A1390" t="str">
            <v>LPN850-RO</v>
          </cell>
          <cell r="B1390" t="str">
            <v>PLECAK CITY ŚREDNI</v>
          </cell>
          <cell r="C1390" t="str">
            <v>black/pink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</row>
        <row r="1391">
          <cell r="A1391" t="str">
            <v>LPN850-TU</v>
          </cell>
          <cell r="B1391" t="str">
            <v>PLECAK CITY ŚREDNI</v>
          </cell>
          <cell r="C1391" t="str">
            <v>black/turquoise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</row>
        <row r="1392">
          <cell r="A1392" t="str">
            <v>LPN850-YL</v>
          </cell>
          <cell r="B1392" t="str">
            <v>PLECAK CITY ŚREDNI</v>
          </cell>
          <cell r="C1392" t="str">
            <v>black/yellow</v>
          </cell>
          <cell r="D1392">
            <v>2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</row>
        <row r="1393">
          <cell r="A1393" t="str">
            <v>LPOR</v>
          </cell>
          <cell r="B1393" t="str">
            <v>SUWAK DO PLECAKA COLORISSIMO PRIMO</v>
          </cell>
          <cell r="C1393" t="str">
            <v>orange</v>
          </cell>
          <cell r="D1393">
            <v>75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</row>
        <row r="1394">
          <cell r="A1394" t="str">
            <v>LPPR</v>
          </cell>
          <cell r="B1394" t="str">
            <v>SUWAK DO PLECAKA COLORISSIMO PRIMO</v>
          </cell>
          <cell r="C1394" t="str">
            <v>purple</v>
          </cell>
          <cell r="D1394">
            <v>1816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</row>
        <row r="1395">
          <cell r="A1395" t="str">
            <v>LPRE</v>
          </cell>
          <cell r="B1395" t="str">
            <v>SUWAK DO PLECAKA COLORISSIMO PRIMO</v>
          </cell>
          <cell r="C1395" t="str">
            <v>red</v>
          </cell>
          <cell r="D1395">
            <v>280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</row>
        <row r="1396">
          <cell r="A1396" t="str">
            <v>LPRO</v>
          </cell>
          <cell r="B1396" t="str">
            <v>SUWAK DO PLECAKA COLORISSIMO PRIMO</v>
          </cell>
          <cell r="C1396" t="str">
            <v>pink</v>
          </cell>
          <cell r="D1396">
            <v>1871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</row>
        <row r="1397">
          <cell r="A1397" t="str">
            <v>LPYL</v>
          </cell>
          <cell r="B1397" t="str">
            <v>SUWAK DO PLECAKA COLORISSIMO PRIMO</v>
          </cell>
          <cell r="C1397" t="str">
            <v>yellow</v>
          </cell>
          <cell r="D1397">
            <v>146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</row>
        <row r="1398">
          <cell r="A1398" t="str">
            <v>LS200-BL</v>
          </cell>
          <cell r="B1398" t="str">
            <v>TORBA NA RAMIĘ MISTRAL</v>
          </cell>
          <cell r="C1398" t="str">
            <v>black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</row>
        <row r="1399">
          <cell r="A1399" t="str">
            <v>LS200-NB</v>
          </cell>
          <cell r="B1399" t="str">
            <v>TORBA NA RAMIĘ MISTRAL</v>
          </cell>
          <cell r="C1399" t="str">
            <v>navy blue</v>
          </cell>
          <cell r="D1399">
            <v>4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</row>
        <row r="1400">
          <cell r="A1400" t="str">
            <v>LS200-RE</v>
          </cell>
          <cell r="B1400" t="str">
            <v>TORBA NA RAMIĘ MISTRAL</v>
          </cell>
          <cell r="C1400" t="str">
            <v>red</v>
          </cell>
          <cell r="D1400">
            <v>7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</row>
        <row r="1401">
          <cell r="A1401" t="str">
            <v>LS220-BL</v>
          </cell>
          <cell r="B1401" t="str">
            <v>TORBA NA RAMIE UNIVERSE Z BLASZKĄ</v>
          </cell>
          <cell r="C1401" t="str">
            <v>black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</row>
        <row r="1402">
          <cell r="A1402" t="str">
            <v>LS40-BL</v>
          </cell>
          <cell r="B1402" t="str">
            <v>torba sportowa Master</v>
          </cell>
          <cell r="C1402" t="str">
            <v>black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</row>
        <row r="1403">
          <cell r="A1403" t="str">
            <v>LS40-BU</v>
          </cell>
          <cell r="B1403" t="str">
            <v>torba sportowa Master</v>
          </cell>
          <cell r="C1403" t="str">
            <v>blue</v>
          </cell>
          <cell r="D1403">
            <v>3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</row>
        <row r="1404">
          <cell r="A1404" t="str">
            <v>LS40-PR</v>
          </cell>
          <cell r="B1404" t="str">
            <v>torba sportowa Master</v>
          </cell>
          <cell r="C1404" t="str">
            <v>purple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</row>
        <row r="1405">
          <cell r="A1405" t="str">
            <v>LS40-RE</v>
          </cell>
          <cell r="B1405" t="str">
            <v>torba sportowa Master</v>
          </cell>
          <cell r="C1405" t="str">
            <v>red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</row>
        <row r="1406">
          <cell r="A1406" t="str">
            <v>LS41-BL</v>
          </cell>
          <cell r="B1406" t="str">
            <v>torba sportowa Master II</v>
          </cell>
          <cell r="C1406" t="str">
            <v>black</v>
          </cell>
          <cell r="D1406">
            <v>16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</row>
        <row r="1407">
          <cell r="A1407" t="str">
            <v>LS41-GR</v>
          </cell>
          <cell r="B1407" t="str">
            <v>torba sportowa Master II</v>
          </cell>
          <cell r="C1407" t="str">
            <v>green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</row>
        <row r="1408">
          <cell r="A1408" t="str">
            <v>LS41-GY</v>
          </cell>
          <cell r="B1408" t="str">
            <v>torba sportowa Master II</v>
          </cell>
          <cell r="C1408" t="str">
            <v>gray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</row>
        <row r="1409">
          <cell r="A1409" t="str">
            <v>LS41-LB</v>
          </cell>
          <cell r="B1409" t="str">
            <v>torba sportowa Master II</v>
          </cell>
          <cell r="C1409" t="str">
            <v>blue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</row>
        <row r="1410">
          <cell r="A1410" t="str">
            <v>LS41-NB</v>
          </cell>
          <cell r="B1410" t="str">
            <v>torba sportowa Master II</v>
          </cell>
          <cell r="C1410" t="str">
            <v>navy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</row>
        <row r="1411">
          <cell r="A1411" t="str">
            <v>LS41-OR</v>
          </cell>
          <cell r="B1411" t="str">
            <v>torba sportowa Master II</v>
          </cell>
          <cell r="C1411" t="str">
            <v>orange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</row>
        <row r="1412">
          <cell r="A1412" t="str">
            <v>LS41-PR</v>
          </cell>
          <cell r="B1412" t="str">
            <v>torba sportowa Master II</v>
          </cell>
          <cell r="C1412" t="str">
            <v>purple</v>
          </cell>
          <cell r="D1412">
            <v>19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</row>
        <row r="1413">
          <cell r="A1413" t="str">
            <v>LS41-RE</v>
          </cell>
          <cell r="B1413" t="str">
            <v>torba sportowa Master II</v>
          </cell>
          <cell r="C1413" t="str">
            <v>red</v>
          </cell>
          <cell r="D1413">
            <v>3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</row>
        <row r="1414">
          <cell r="A1414" t="str">
            <v>LS41-RO</v>
          </cell>
          <cell r="B1414" t="str">
            <v>torba sportowa Master II</v>
          </cell>
          <cell r="C1414" t="str">
            <v>pink</v>
          </cell>
          <cell r="D1414">
            <v>106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</row>
        <row r="1415">
          <cell r="A1415" t="str">
            <v>LS41-TU</v>
          </cell>
          <cell r="B1415" t="str">
            <v>torba sportowa Master II</v>
          </cell>
          <cell r="C1415" t="str">
            <v>turquoise/turkus</v>
          </cell>
          <cell r="D1415">
            <v>8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</row>
        <row r="1416">
          <cell r="A1416" t="str">
            <v>LS41-YL</v>
          </cell>
          <cell r="B1416" t="str">
            <v>torba sportowa Master II</v>
          </cell>
          <cell r="C1416" t="str">
            <v>yellow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</row>
        <row r="1417">
          <cell r="A1417" t="str">
            <v>LS80-BL</v>
          </cell>
          <cell r="B1417" t="str">
            <v>torba sportowa Champion L</v>
          </cell>
          <cell r="C1417" t="str">
            <v>black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</row>
        <row r="1418">
          <cell r="A1418" t="str">
            <v>LS80-NB</v>
          </cell>
          <cell r="B1418" t="str">
            <v>torba sportowa Champion L</v>
          </cell>
          <cell r="C1418" t="str">
            <v>navy</v>
          </cell>
          <cell r="D1418">
            <v>1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</row>
        <row r="1419">
          <cell r="A1419" t="str">
            <v>LS90-BL</v>
          </cell>
          <cell r="B1419" t="str">
            <v>torba sportowa Champion XL</v>
          </cell>
          <cell r="C1419" t="str">
            <v>black</v>
          </cell>
          <cell r="D1419">
            <v>1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</row>
        <row r="1420">
          <cell r="A1420" t="str">
            <v>LSN201-BL</v>
          </cell>
          <cell r="B1420" t="str">
            <v>TORBA NA RAMIĘ MISTRAL BEZ LOGO</v>
          </cell>
          <cell r="C1420" t="str">
            <v>black</v>
          </cell>
          <cell r="D1420">
            <v>15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</row>
        <row r="1421">
          <cell r="A1421" t="str">
            <v>LSN201-NB</v>
          </cell>
          <cell r="B1421" t="str">
            <v>TORBA NA RAMIĘ MISTRAL BEZ LOGO</v>
          </cell>
          <cell r="C1421" t="str">
            <v>navy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</row>
        <row r="1422">
          <cell r="A1422" t="str">
            <v>LSN201-RE</v>
          </cell>
          <cell r="B1422" t="str">
            <v>TORBA NA RAMIĘ MISTRAL BEZ LOGO</v>
          </cell>
          <cell r="C1422" t="str">
            <v>red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</row>
        <row r="1423">
          <cell r="A1423" t="str">
            <v>LSN500-BL</v>
          </cell>
          <cell r="B1423" t="str">
            <v>torba sportowa flash XL</v>
          </cell>
          <cell r="C1423" t="str">
            <v>black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</row>
        <row r="1424">
          <cell r="A1424" t="str">
            <v>LSN501-BL</v>
          </cell>
          <cell r="B1424" t="str">
            <v>torba sportowa flash</v>
          </cell>
          <cell r="C1424" t="str">
            <v>black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</row>
        <row r="1425">
          <cell r="A1425" t="str">
            <v>LSN501-BU</v>
          </cell>
          <cell r="B1425" t="str">
            <v>torba sportowa flash</v>
          </cell>
          <cell r="C1425" t="str">
            <v>black/blue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</row>
        <row r="1426">
          <cell r="A1426" t="str">
            <v>LSN501-GR</v>
          </cell>
          <cell r="B1426" t="str">
            <v>torba sportowa flash</v>
          </cell>
          <cell r="C1426" t="str">
            <v>black/green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</row>
        <row r="1427">
          <cell r="A1427" t="str">
            <v>LSN501-GY</v>
          </cell>
          <cell r="B1427" t="str">
            <v>torba sportowa flash</v>
          </cell>
          <cell r="C1427" t="str">
            <v>black/grey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</row>
        <row r="1428">
          <cell r="A1428" t="str">
            <v>LSN501-GY</v>
          </cell>
          <cell r="B1428" t="str">
            <v>torba sportowa flash</v>
          </cell>
          <cell r="C1428" t="str">
            <v>black/grey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</row>
        <row r="1429">
          <cell r="A1429" t="str">
            <v>LSN501-OR</v>
          </cell>
          <cell r="B1429" t="str">
            <v>torba sportowa flash</v>
          </cell>
          <cell r="C1429" t="str">
            <v>black/orange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</row>
        <row r="1430">
          <cell r="A1430" t="str">
            <v>LSN501-PR</v>
          </cell>
          <cell r="B1430" t="str">
            <v>torba sportowa flash</v>
          </cell>
          <cell r="C1430" t="str">
            <v>black/purple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</row>
        <row r="1431">
          <cell r="A1431" t="str">
            <v>LSN501-RE</v>
          </cell>
          <cell r="B1431" t="str">
            <v>torba sportowa flash</v>
          </cell>
          <cell r="C1431" t="str">
            <v>black/red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</row>
        <row r="1432">
          <cell r="A1432" t="str">
            <v>LSN501-RO</v>
          </cell>
          <cell r="B1432" t="str">
            <v>torba sportowa flash</v>
          </cell>
          <cell r="C1432" t="str">
            <v>black/pink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</row>
        <row r="1433">
          <cell r="A1433" t="str">
            <v>LSN501-TU</v>
          </cell>
          <cell r="B1433" t="str">
            <v>torba sportowa flash</v>
          </cell>
          <cell r="C1433" t="str">
            <v>black/turquoise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</row>
        <row r="1434">
          <cell r="A1434" t="str">
            <v>LSN501-YL</v>
          </cell>
          <cell r="B1434" t="str">
            <v>torba sportowa flash</v>
          </cell>
          <cell r="C1434" t="str">
            <v>black/yellow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</row>
        <row r="1435">
          <cell r="A1435" t="str">
            <v>LSN502-BL</v>
          </cell>
          <cell r="B1435" t="str">
            <v>torba sportowa flash</v>
          </cell>
          <cell r="C1435" t="str">
            <v>black</v>
          </cell>
          <cell r="D1435">
            <v>1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</row>
        <row r="1436">
          <cell r="A1436" t="str">
            <v>LSN502-BU</v>
          </cell>
          <cell r="B1436" t="str">
            <v>torba sportowa flash</v>
          </cell>
          <cell r="C1436" t="str">
            <v>black/blue</v>
          </cell>
          <cell r="D1436">
            <v>0</v>
          </cell>
          <cell r="E1436">
            <v>990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990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</row>
        <row r="1437">
          <cell r="A1437" t="str">
            <v>LSN502-GR</v>
          </cell>
          <cell r="B1437" t="str">
            <v>torba sportowa flash</v>
          </cell>
          <cell r="C1437" t="str">
            <v>black/green</v>
          </cell>
          <cell r="D1437">
            <v>501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</row>
        <row r="1438">
          <cell r="A1438" t="str">
            <v>LSN502-GY</v>
          </cell>
          <cell r="B1438" t="str">
            <v>torba sportowa flash</v>
          </cell>
          <cell r="C1438" t="str">
            <v>black/grey</v>
          </cell>
          <cell r="D1438">
            <v>1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</row>
        <row r="1439">
          <cell r="A1439" t="str">
            <v>LSN502-OR</v>
          </cell>
          <cell r="B1439" t="str">
            <v>torba sportowa flash</v>
          </cell>
          <cell r="C1439" t="str">
            <v>black/orange</v>
          </cell>
          <cell r="D1439">
            <v>356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</row>
        <row r="1440">
          <cell r="A1440" t="str">
            <v>LSN502-PR</v>
          </cell>
          <cell r="B1440" t="str">
            <v>torba sportowa flash</v>
          </cell>
          <cell r="C1440" t="str">
            <v>black/purple</v>
          </cell>
          <cell r="D1440">
            <v>177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</row>
        <row r="1441">
          <cell r="A1441" t="str">
            <v>LSN502-RE</v>
          </cell>
          <cell r="B1441" t="str">
            <v>torba sportowa flash</v>
          </cell>
          <cell r="C1441" t="str">
            <v>black/red</v>
          </cell>
          <cell r="D1441">
            <v>128</v>
          </cell>
          <cell r="E1441">
            <v>590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590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</row>
        <row r="1442">
          <cell r="A1442" t="str">
            <v>LSN502-RO</v>
          </cell>
          <cell r="B1442" t="str">
            <v>torba sportowa flash</v>
          </cell>
          <cell r="C1442" t="str">
            <v>black/pink</v>
          </cell>
          <cell r="D1442">
            <v>620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</row>
        <row r="1443">
          <cell r="A1443" t="str">
            <v>LSN502-TU</v>
          </cell>
          <cell r="B1443" t="str">
            <v>torba sportowa flash</v>
          </cell>
          <cell r="C1443" t="str">
            <v>black/turquoise</v>
          </cell>
          <cell r="D1443">
            <v>44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</row>
        <row r="1444">
          <cell r="A1444" t="str">
            <v>LSN502-YL</v>
          </cell>
          <cell r="B1444" t="str">
            <v>torba sportowa flash</v>
          </cell>
          <cell r="C1444" t="str">
            <v>black/yellow</v>
          </cell>
          <cell r="D1444">
            <v>1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</row>
        <row r="1445">
          <cell r="A1445" t="str">
            <v>LSN502REC-BL</v>
          </cell>
          <cell r="B1445" t="str">
            <v>RECYKLINGOWANA TORBA SPORTOWA FLASH</v>
          </cell>
          <cell r="C1445" t="str">
            <v>black</v>
          </cell>
          <cell r="D1445">
            <v>0</v>
          </cell>
          <cell r="E1445">
            <v>1990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1990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</row>
        <row r="1446">
          <cell r="A1446" t="str">
            <v>LW100-BU</v>
          </cell>
          <cell r="B1446" t="str">
            <v>TORBA PILOTKA FOCUS</v>
          </cell>
          <cell r="C1446" t="str">
            <v>black/blue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</row>
        <row r="1447">
          <cell r="A1447" t="str">
            <v>LW100-RE</v>
          </cell>
          <cell r="B1447" t="str">
            <v>TORBA PILOTKA FOCUS</v>
          </cell>
          <cell r="C1447" t="str">
            <v>black/red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</row>
        <row r="1448">
          <cell r="A1448" t="str">
            <v>LW300-BL</v>
          </cell>
          <cell r="B1448" t="str">
            <v>TORBA PILOTKA VOYAGER</v>
          </cell>
          <cell r="C1448" t="str">
            <v>black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R1448">
            <v>0</v>
          </cell>
        </row>
        <row r="1449">
          <cell r="A1449" t="str">
            <v>MA01-BL</v>
          </cell>
          <cell r="B1449" t="str">
            <v>Scyzoryk wielofunkcyjny</v>
          </cell>
          <cell r="C1449" t="str">
            <v>black</v>
          </cell>
          <cell r="D1449">
            <v>25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</row>
        <row r="1450">
          <cell r="A1450" t="str">
            <v>MA01-BLN</v>
          </cell>
          <cell r="B1450" t="str">
            <v>Scyzoryk wielofunkcyjny, bez opakowania</v>
          </cell>
          <cell r="C1450" t="str">
            <v>black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</row>
        <row r="1451">
          <cell r="A1451" t="str">
            <v>MA01-BU</v>
          </cell>
          <cell r="B1451" t="str">
            <v>Scyzoryk wielofunkcyjny</v>
          </cell>
          <cell r="C1451" t="str">
            <v>blue</v>
          </cell>
          <cell r="D1451">
            <v>74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</row>
        <row r="1452">
          <cell r="A1452" t="str">
            <v>MA01-BUN</v>
          </cell>
          <cell r="B1452" t="str">
            <v>Scyzoryk wielofunkcyjny, bez opakowania</v>
          </cell>
          <cell r="C1452" t="str">
            <v>blue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</row>
        <row r="1453">
          <cell r="A1453" t="str">
            <v>MA01-GR</v>
          </cell>
          <cell r="B1453" t="str">
            <v>Scyzoryk wielofunkcyjny</v>
          </cell>
          <cell r="C1453" t="str">
            <v>green</v>
          </cell>
          <cell r="D1453">
            <v>189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</row>
        <row r="1454">
          <cell r="A1454" t="str">
            <v>MA01-GRN</v>
          </cell>
          <cell r="B1454" t="str">
            <v>Scyzoryk wielofunkcyjny, bez opakowania</v>
          </cell>
          <cell r="C1454" t="str">
            <v>green</v>
          </cell>
          <cell r="D1454">
            <v>1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</row>
        <row r="1455">
          <cell r="A1455" t="str">
            <v>MA01-GY</v>
          </cell>
          <cell r="B1455" t="str">
            <v>scyzory szary</v>
          </cell>
          <cell r="C1455" t="str">
            <v>gray</v>
          </cell>
          <cell r="D1455">
            <v>44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</row>
        <row r="1456">
          <cell r="A1456" t="str">
            <v>MA01-OR</v>
          </cell>
          <cell r="B1456" t="str">
            <v>Scyzoryk wielofunkcyjny</v>
          </cell>
          <cell r="C1456" t="str">
            <v>orange</v>
          </cell>
          <cell r="D1456">
            <v>381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</row>
        <row r="1457">
          <cell r="A1457" t="str">
            <v>MA01-PR</v>
          </cell>
          <cell r="B1457" t="str">
            <v>Scyzoryk wielofunkcyjny</v>
          </cell>
          <cell r="C1457" t="str">
            <v>purple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</row>
        <row r="1458">
          <cell r="A1458" t="str">
            <v>MA01-RE</v>
          </cell>
          <cell r="B1458" t="str">
            <v>Scyzoryk wielofunkcyjny</v>
          </cell>
          <cell r="C1458" t="str">
            <v>red</v>
          </cell>
          <cell r="D1458">
            <v>1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</row>
        <row r="1459">
          <cell r="A1459" t="str">
            <v>MA01-RO</v>
          </cell>
          <cell r="B1459" t="str">
            <v>Scyzoryk wielofunkcyjny</v>
          </cell>
          <cell r="C1459" t="str">
            <v>pink</v>
          </cell>
          <cell r="D1459">
            <v>856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</row>
        <row r="1460">
          <cell r="A1460" t="str">
            <v>MA01-TU</v>
          </cell>
          <cell r="B1460" t="str">
            <v>scyzoryk turkusowy</v>
          </cell>
          <cell r="C1460" t="str">
            <v>turquoise</v>
          </cell>
          <cell r="D1460">
            <v>2467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</row>
        <row r="1461">
          <cell r="A1461" t="str">
            <v>MA03-BU</v>
          </cell>
          <cell r="B1461" t="str">
            <v>SCYZORYK OPTIMA</v>
          </cell>
          <cell r="C1461" t="str">
            <v>blue</v>
          </cell>
          <cell r="D1461">
            <v>916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</row>
        <row r="1462">
          <cell r="A1462" t="str">
            <v>MA03-GR</v>
          </cell>
          <cell r="B1462" t="str">
            <v>SCYZORYK OPTIMA</v>
          </cell>
          <cell r="C1462" t="str">
            <v>green</v>
          </cell>
          <cell r="D1462">
            <v>963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</row>
        <row r="1463">
          <cell r="A1463" t="str">
            <v>MA03-GY</v>
          </cell>
          <cell r="B1463" t="str">
            <v>SCYZORYK OPTIMA</v>
          </cell>
          <cell r="C1463" t="str">
            <v>gray</v>
          </cell>
          <cell r="D1463">
            <v>988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</row>
        <row r="1464">
          <cell r="A1464" t="str">
            <v>MA03-OR</v>
          </cell>
          <cell r="B1464" t="str">
            <v>SCYZORYK OPTIMA</v>
          </cell>
          <cell r="C1464" t="str">
            <v>orange</v>
          </cell>
          <cell r="D1464">
            <v>972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</row>
        <row r="1465">
          <cell r="A1465" t="str">
            <v>MA03-RE</v>
          </cell>
          <cell r="B1465" t="str">
            <v>SCYZORYK OPTIMA</v>
          </cell>
          <cell r="C1465" t="str">
            <v>red</v>
          </cell>
          <cell r="D1465">
            <v>940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</row>
        <row r="1466">
          <cell r="A1466" t="str">
            <v>MA03-YL</v>
          </cell>
          <cell r="B1466" t="str">
            <v>SCYZORYK OPTIMA</v>
          </cell>
          <cell r="C1466" t="str">
            <v>yellow</v>
          </cell>
          <cell r="D1466">
            <v>872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</row>
        <row r="1467">
          <cell r="A1467" t="str">
            <v>MC02</v>
          </cell>
          <cell r="B1467" t="str">
            <v>Brelok do kluczy</v>
          </cell>
          <cell r="C1467" t="str">
            <v/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</row>
        <row r="1468">
          <cell r="A1468" t="str">
            <v>MED14683</v>
          </cell>
          <cell r="B1468" t="str">
            <v>Maska medyczna</v>
          </cell>
          <cell r="C1468" t="str">
            <v/>
          </cell>
          <cell r="D1468">
            <v>562063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</row>
        <row r="1469">
          <cell r="A1469" t="str">
            <v>MED14683-1</v>
          </cell>
          <cell r="B1469" t="str">
            <v>Maska medyczna</v>
          </cell>
          <cell r="C1469" t="str">
            <v/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</row>
        <row r="1470">
          <cell r="A1470" t="str">
            <v>MED14683-10</v>
          </cell>
          <cell r="B1470" t="str">
            <v>Maska medyczna</v>
          </cell>
          <cell r="C1470" t="str">
            <v/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</row>
        <row r="1471">
          <cell r="A1471" t="str">
            <v>MED14683R</v>
          </cell>
          <cell r="B1471" t="str">
            <v>Maska medyczna, typ 2R</v>
          </cell>
          <cell r="C1471" t="str">
            <v/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</row>
        <row r="1472">
          <cell r="A1472" t="str">
            <v>MED14683R-1</v>
          </cell>
          <cell r="B1472" t="str">
            <v>Maska medyczna, typ 2R</v>
          </cell>
          <cell r="C1472" t="str">
            <v/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</row>
        <row r="1473">
          <cell r="A1473" t="str">
            <v>MED14683T</v>
          </cell>
          <cell r="B1473" t="str">
            <v>Maska medyczna</v>
          </cell>
          <cell r="C1473" t="str">
            <v/>
          </cell>
          <cell r="D1473">
            <v>4926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</row>
        <row r="1474">
          <cell r="A1474" t="str">
            <v>MEDYM</v>
          </cell>
          <cell r="B1474" t="str">
            <v>Maska medyczna</v>
          </cell>
          <cell r="C1474" t="str">
            <v>standard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</row>
        <row r="1475">
          <cell r="A1475" t="str">
            <v>MEDYM2R</v>
          </cell>
          <cell r="B1475" t="str">
            <v>Maska medyczna typ 2R</v>
          </cell>
          <cell r="C1475" t="str">
            <v>standard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</row>
        <row r="1476">
          <cell r="A1476" t="str">
            <v>MH01-BL</v>
          </cell>
          <cell r="B1476" t="str">
            <v>NARZĘDZIE WIELOFUNKCYJNE AXE</v>
          </cell>
          <cell r="C1476" t="str">
            <v>black</v>
          </cell>
          <cell r="D1476">
            <v>4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</row>
        <row r="1477">
          <cell r="A1477" t="str">
            <v>MH02-BL</v>
          </cell>
          <cell r="B1477" t="str">
            <v>NARZĘDZIE WIELOFUNKCYJNE DENVER</v>
          </cell>
          <cell r="C1477" t="str">
            <v>black</v>
          </cell>
          <cell r="D1477">
            <v>3618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</row>
        <row r="1478">
          <cell r="A1478" t="str">
            <v>MINI KAT</v>
          </cell>
          <cell r="B1478" t="str">
            <v>MINI KATALOG</v>
          </cell>
          <cell r="C1478" t="str">
            <v/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</row>
        <row r="1479">
          <cell r="A1479" t="str">
            <v>MK01-BL</v>
          </cell>
          <cell r="B1479" t="str">
            <v>NÓŻ RATUNKOWY EXTREME</v>
          </cell>
          <cell r="C1479" t="str">
            <v>black</v>
          </cell>
          <cell r="D1479">
            <v>1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</row>
        <row r="1480">
          <cell r="A1480" t="str">
            <v>MK01-BU</v>
          </cell>
          <cell r="B1480" t="str">
            <v>NÓŻ RATUNKOWY EXTREME</v>
          </cell>
          <cell r="C1480" t="str">
            <v>blue</v>
          </cell>
          <cell r="D1480">
            <v>11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</row>
        <row r="1481">
          <cell r="A1481" t="str">
            <v>MK01-GR</v>
          </cell>
          <cell r="B1481" t="str">
            <v>NÓŻ RATUNKOWY EXTREME</v>
          </cell>
          <cell r="C1481" t="str">
            <v>green</v>
          </cell>
          <cell r="D1481">
            <v>2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</row>
        <row r="1482">
          <cell r="A1482" t="str">
            <v>MK01-GY</v>
          </cell>
          <cell r="B1482" t="str">
            <v>NÓŻ RATUNKOWY EXTREME</v>
          </cell>
          <cell r="C1482" t="str">
            <v>grey/silver</v>
          </cell>
          <cell r="D1482">
            <v>6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</row>
        <row r="1483">
          <cell r="A1483" t="str">
            <v>MK01-OR</v>
          </cell>
          <cell r="B1483" t="str">
            <v>NÓŻ RATUNKOWY EXTREME</v>
          </cell>
          <cell r="C1483" t="str">
            <v>orange</v>
          </cell>
          <cell r="D1483">
            <v>371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</row>
        <row r="1484">
          <cell r="A1484" t="str">
            <v>MK01-PR</v>
          </cell>
          <cell r="B1484" t="str">
            <v>NÓŻ RATUNKOWY EXTREME</v>
          </cell>
          <cell r="C1484" t="str">
            <v>purple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</row>
        <row r="1485">
          <cell r="A1485" t="str">
            <v>MK01-RE</v>
          </cell>
          <cell r="B1485" t="str">
            <v>NÓŻ RATUNKOWY EXTREME</v>
          </cell>
          <cell r="C1485" t="str">
            <v>red</v>
          </cell>
          <cell r="D1485">
            <v>8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</row>
        <row r="1486">
          <cell r="A1486" t="str">
            <v>MK01-RO</v>
          </cell>
          <cell r="B1486" t="str">
            <v>NÓŻ RATUNKOWY EXTREME</v>
          </cell>
          <cell r="C1486" t="str">
            <v>pink</v>
          </cell>
          <cell r="D1486">
            <v>1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</row>
        <row r="1487">
          <cell r="A1487" t="str">
            <v>MK01-TU</v>
          </cell>
          <cell r="B1487" t="str">
            <v>NÓŻ RATUNKOWY EXTREME</v>
          </cell>
          <cell r="C1487" t="str">
            <v>turquoise</v>
          </cell>
          <cell r="D1487">
            <v>114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</row>
        <row r="1488">
          <cell r="A1488" t="str">
            <v>MK01-YL</v>
          </cell>
          <cell r="B1488" t="str">
            <v>NÓŻ RATUNKOWY EXTREME</v>
          </cell>
          <cell r="C1488" t="str">
            <v>yellow</v>
          </cell>
          <cell r="D1488">
            <v>5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</row>
        <row r="1489">
          <cell r="A1489" t="str">
            <v>MK02-BL</v>
          </cell>
          <cell r="B1489" t="str">
            <v>KLUCZ RATUNKOWY EXTREME</v>
          </cell>
          <cell r="C1489" t="str">
            <v>black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</row>
        <row r="1490">
          <cell r="A1490" t="str">
            <v>MK03-BU</v>
          </cell>
          <cell r="B1490" t="str">
            <v>NÓŻ OPTIMA</v>
          </cell>
          <cell r="C1490" t="str">
            <v>blue</v>
          </cell>
          <cell r="D1490">
            <v>13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</row>
        <row r="1491">
          <cell r="A1491" t="str">
            <v>MK03-GR</v>
          </cell>
          <cell r="B1491" t="str">
            <v>NÓŻ OPTIMA</v>
          </cell>
          <cell r="C1491" t="str">
            <v>green</v>
          </cell>
          <cell r="D1491">
            <v>956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</row>
        <row r="1492">
          <cell r="A1492" t="str">
            <v>MK03-GY</v>
          </cell>
          <cell r="B1492" t="str">
            <v>NÓŻ OPTIMA</v>
          </cell>
          <cell r="C1492" t="str">
            <v>gray</v>
          </cell>
          <cell r="D1492">
            <v>937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</row>
        <row r="1493">
          <cell r="A1493" t="str">
            <v>MK03-OR</v>
          </cell>
          <cell r="B1493" t="str">
            <v>NÓŻ OPTIMA</v>
          </cell>
          <cell r="C1493" t="str">
            <v>orange</v>
          </cell>
          <cell r="D1493">
            <v>970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</row>
        <row r="1494">
          <cell r="A1494" t="str">
            <v>MK03-RE</v>
          </cell>
          <cell r="B1494" t="str">
            <v>NÓŻ OPTIMA</v>
          </cell>
          <cell r="C1494" t="str">
            <v>red</v>
          </cell>
          <cell r="D1494">
            <v>530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</row>
        <row r="1495">
          <cell r="A1495" t="str">
            <v>MK03-YL</v>
          </cell>
          <cell r="B1495" t="str">
            <v>NÓŻ OPTIMA</v>
          </cell>
          <cell r="C1495" t="str">
            <v>yellow</v>
          </cell>
          <cell r="D1495">
            <v>876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</row>
        <row r="1496">
          <cell r="A1496" t="str">
            <v>MK11-BL</v>
          </cell>
          <cell r="B1496" t="str">
            <v>NÓŻ RATUNKOWY EXTREME W PUDEŁKU Z DODATKOWYM MIEJSCEM NA ŁADOWARKĘ SAMOCHODOWĄ</v>
          </cell>
          <cell r="C1496" t="str">
            <v>black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</row>
        <row r="1497">
          <cell r="A1497" t="str">
            <v>MK11-BU</v>
          </cell>
          <cell r="B1497" t="str">
            <v>NÓŻ RATUNKOWY EXTREME W PUDEŁKU Z DODATKOWYM MIEJSCEM NA ŁADOWARKĘ SAMOCHODOWĄ</v>
          </cell>
          <cell r="C1497" t="str">
            <v>blue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</row>
        <row r="1498">
          <cell r="A1498" t="str">
            <v>MK11-GR</v>
          </cell>
          <cell r="B1498" t="str">
            <v>NÓŻ RATUNKOWY EXTREME W PUDEŁKU Z DODATKOWYM MIEJSCEM NA ŁADOWARKĘ SAMOCHODOWĄ</v>
          </cell>
          <cell r="C1498" t="str">
            <v>green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</row>
        <row r="1499">
          <cell r="A1499" t="str">
            <v>MK11-GY</v>
          </cell>
          <cell r="B1499" t="str">
            <v>NÓŻ RATUNKOWY EXTREME W PUDEŁKU Z DODATKOWYM MIEJSCEM NA ŁADOWARKĘ SAMOCHODOWĄ</v>
          </cell>
          <cell r="C1499" t="str">
            <v>gray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</row>
        <row r="1500">
          <cell r="A1500" t="str">
            <v>MK11-OR</v>
          </cell>
          <cell r="B1500" t="str">
            <v>NÓŻ RATUNKOWY EXTREME W PUDEŁKU Z DODATKOWYM MIEJSCEM NA ŁADOWARKĘ SAMOCHODOWĄ</v>
          </cell>
          <cell r="C1500" t="str">
            <v>orange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</row>
        <row r="1501">
          <cell r="A1501" t="str">
            <v>MK11-PR</v>
          </cell>
          <cell r="B1501" t="str">
            <v>NÓŻ RATUNKOWY EXTREME W PUDEŁKU Z DODATKOWYM MIEJSCEM NA ŁADOWARKĘ SAMOCHODOWĄ</v>
          </cell>
          <cell r="C1501" t="str">
            <v>purple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</row>
        <row r="1502">
          <cell r="A1502" t="str">
            <v>MK11-RE</v>
          </cell>
          <cell r="B1502" t="str">
            <v>NÓŻ RATUNKOWY EXTREME W PUDEŁKU Z DODATKOWYM MIEJSCEM NA ŁADOWARKĘ SAMOCHODOWĄ</v>
          </cell>
          <cell r="C1502" t="str">
            <v>red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</row>
        <row r="1503">
          <cell r="A1503" t="str">
            <v>MK11-RO</v>
          </cell>
          <cell r="B1503" t="str">
            <v>NÓŻ RATUNKOWY EXTREME W PUDEŁKU Z DODATKOWYM MIEJSCEM NA ŁADOWARKĘ SAMOCHODOWĄ</v>
          </cell>
          <cell r="C1503" t="str">
            <v>pink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</row>
        <row r="1504">
          <cell r="A1504" t="str">
            <v>MK11-TU</v>
          </cell>
          <cell r="B1504" t="str">
            <v>NÓŻ RATUNKOWY EXTREME W PUDEŁKU Z DODATKOWYM MIEJSCEM NA ŁADOWARKĘ SAMOCHODOWĄ</v>
          </cell>
          <cell r="C1504" t="str">
            <v>turquoise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</row>
        <row r="1505">
          <cell r="A1505" t="str">
            <v>MK11-YL</v>
          </cell>
          <cell r="B1505" t="str">
            <v>NÓŻ RATUNKOWY EXTREME W PUDEŁKU Z DODATKOWYM MIEJSCEM NA ŁADOWARKĘ SAMOCHODOWĄ</v>
          </cell>
          <cell r="C1505" t="str">
            <v>yellow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</row>
        <row r="1506">
          <cell r="A1506" t="str">
            <v>MK11BOX</v>
          </cell>
          <cell r="B1506" t="str">
            <v>BOX NA ZESTAW MK01 + PC40/50</v>
          </cell>
          <cell r="C1506" t="str">
            <v/>
          </cell>
          <cell r="D1506">
            <v>29024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</row>
        <row r="1507">
          <cell r="A1507" t="str">
            <v>MK12-BU</v>
          </cell>
          <cell r="B1507" t="str">
            <v>NÓŻ RATUNKOWY EXTREME W PUDEŁKU Z DODATKOWYM MIEJSCEM NA LATARKĘ</v>
          </cell>
          <cell r="C1507" t="str">
            <v>blue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</row>
        <row r="1508">
          <cell r="A1508" t="str">
            <v>MK12-GR</v>
          </cell>
          <cell r="B1508" t="str">
            <v>NÓŻ RATUNKOWY EXTREME W PUDEŁKU Z DODATKOWYM MIEJSCEM NA LATARKĘ</v>
          </cell>
          <cell r="C1508" t="str">
            <v>green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</row>
        <row r="1509">
          <cell r="A1509" t="str">
            <v>MK12-GY</v>
          </cell>
          <cell r="B1509" t="str">
            <v>NÓŻ RATUNKOWY EXTREME W PUDEŁKU Z DODATKOWYM MIEJSCEM NA LATARKĘ</v>
          </cell>
          <cell r="C1509" t="str">
            <v>gray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</row>
        <row r="1510">
          <cell r="A1510" t="str">
            <v>MK12-OR</v>
          </cell>
          <cell r="B1510" t="str">
            <v>NÓŻ RATUNKOWY EXTREME W PUDEŁKU Z DODATKOWYM MIEJSCEM NA LATARKĘ</v>
          </cell>
          <cell r="C1510" t="str">
            <v>orange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</row>
        <row r="1511">
          <cell r="A1511" t="str">
            <v>MK12-PR</v>
          </cell>
          <cell r="B1511" t="str">
            <v>NÓŻ RATUNKOWY EXTREME W PUDEŁKU Z DODATKOWYM MIEJSCEM NA LATARKĘ</v>
          </cell>
          <cell r="C1511" t="str">
            <v>purple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</row>
        <row r="1512">
          <cell r="A1512" t="str">
            <v>MK12-RE</v>
          </cell>
          <cell r="B1512" t="str">
            <v>NÓŻ RATUNKOWY EXTREME W PUDEŁKU Z DODATKOWYM MIEJSCEM NA LATARKĘ</v>
          </cell>
          <cell r="C1512" t="str">
            <v>red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</row>
        <row r="1513">
          <cell r="A1513" t="str">
            <v>MK12-RO</v>
          </cell>
          <cell r="B1513" t="str">
            <v>NÓŻ RATUNKOWY EXTREME W PUDEŁKU Z DODATKOWYM MIEJSCEM NA LATARKĘ</v>
          </cell>
          <cell r="C1513" t="str">
            <v>pink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</row>
        <row r="1514">
          <cell r="A1514" t="str">
            <v>MK12-TU</v>
          </cell>
          <cell r="B1514" t="str">
            <v>NÓŻ RATUNKOWY EXTREME W PUDEŁKU Z DODATKOWYM MIEJSCEM NA LATARKĘ</v>
          </cell>
          <cell r="C1514" t="str">
            <v>turquoise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</row>
        <row r="1515">
          <cell r="A1515" t="str">
            <v>MK12-YL</v>
          </cell>
          <cell r="B1515" t="str">
            <v>NÓŻ RATUNKOWY EXTREME W PUDEŁKU Z DODATKOWYM MIEJSCEM NA LATARKĘ</v>
          </cell>
          <cell r="C1515" t="str">
            <v>yellow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</row>
        <row r="1516">
          <cell r="A1516" t="str">
            <v>MK12BOX</v>
          </cell>
          <cell r="B1516" t="str">
            <v>BOX NA ZESTAW MK01 + MT01</v>
          </cell>
          <cell r="C1516" t="str">
            <v/>
          </cell>
          <cell r="D1516">
            <v>749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</row>
        <row r="1517">
          <cell r="A1517" t="str">
            <v>MK13-BL</v>
          </cell>
          <cell r="B1517" t="str">
            <v>NÓŻ RATUNKOWY EXTREME W PUDEŁKU Z DODATKOWYM MIEJSCEM NA MULTITOOLA DUŻEGO</v>
          </cell>
          <cell r="C1517" t="str">
            <v>black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</row>
        <row r="1518">
          <cell r="A1518" t="str">
            <v>MK13BOX</v>
          </cell>
          <cell r="B1518" t="str">
            <v>BOX NA ZESTAW MK01 + MM02</v>
          </cell>
          <cell r="C1518" t="str">
            <v/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</row>
        <row r="1519">
          <cell r="A1519" t="str">
            <v>ML100</v>
          </cell>
          <cell r="B1519" t="str">
            <v>LUPA LUCCA</v>
          </cell>
          <cell r="C1519" t="str">
            <v/>
          </cell>
          <cell r="D1519">
            <v>1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</row>
        <row r="1520">
          <cell r="A1520" t="str">
            <v>MM01-BL</v>
          </cell>
          <cell r="B1520" t="str">
            <v>Nóż taktyczny</v>
          </cell>
          <cell r="C1520" t="str">
            <v>black</v>
          </cell>
          <cell r="D1520">
            <v>3866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</row>
        <row r="1521">
          <cell r="A1521" t="str">
            <v>MM02-BL</v>
          </cell>
          <cell r="B1521" t="str">
            <v>NARZĘDZIE WIELOFUNKCYJNE COLORADO Z FUNKCJĄ SAFE®</v>
          </cell>
          <cell r="C1521" t="str">
            <v>black</v>
          </cell>
          <cell r="D1521">
            <v>677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</row>
        <row r="1522">
          <cell r="A1522" t="str">
            <v>MM02-BLN</v>
          </cell>
          <cell r="B1522" t="str">
            <v>NARZĘDZIE WIELOFUNKCYJNE COLORADO Z FUNKCJĄ SAFE® BEZ ETUI</v>
          </cell>
          <cell r="C1522" t="str">
            <v>black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</row>
        <row r="1523">
          <cell r="A1523" t="str">
            <v>MM02-BU</v>
          </cell>
          <cell r="B1523" t="str">
            <v>NARZĘDZIE WIELOFUNKCYJNE COLORADO Z FUNKCJĄ SAFE®</v>
          </cell>
          <cell r="C1523" t="str">
            <v>blue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</row>
        <row r="1524">
          <cell r="A1524" t="str">
            <v>MM02-BUN</v>
          </cell>
          <cell r="B1524" t="str">
            <v>NARZĘDZIE WIELOFUNKCYJNE COLORADO Z FUNKCJĄ SAFE®, BEZ ETUI</v>
          </cell>
          <cell r="C1524" t="str">
            <v>blue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</row>
        <row r="1525">
          <cell r="A1525" t="str">
            <v>MM02-CGR</v>
          </cell>
          <cell r="B1525" t="str">
            <v>NARZĘDZIE WIELOFUNKCYJNE COLORADO Z FUNKCJĄ SAFE®, KOLOR KLIENTA 369C</v>
          </cell>
          <cell r="C1525" t="str">
            <v>green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</row>
        <row r="1526">
          <cell r="A1526" t="str">
            <v>MM02-GR</v>
          </cell>
          <cell r="B1526" t="str">
            <v>NARZĘDZIE WIELOFUNKCYJNE COLORADO Z FUNKCJĄ SAFE®</v>
          </cell>
          <cell r="C1526" t="str">
            <v>green</v>
          </cell>
          <cell r="D1526">
            <v>361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</row>
        <row r="1527">
          <cell r="A1527" t="str">
            <v>MM02-GRN</v>
          </cell>
          <cell r="B1527" t="str">
            <v>NARZĘDZIE WIELOFUNKCYJNE COLORADO Z FUNKCJĄ SAFE®, BEZ ETUI</v>
          </cell>
          <cell r="C1527" t="str">
            <v>green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</row>
        <row r="1528">
          <cell r="A1528" t="str">
            <v>MM02-GY</v>
          </cell>
          <cell r="B1528" t="str">
            <v>NARZĘDZIE WIELOFUNKCYJNE COLORADO Z FUNKCJĄ SAFE®</v>
          </cell>
          <cell r="C1528" t="str">
            <v>szary</v>
          </cell>
          <cell r="D1528">
            <v>1909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</row>
        <row r="1529">
          <cell r="A1529" t="str">
            <v>MM02-OR</v>
          </cell>
          <cell r="B1529" t="str">
            <v>NARZĘDZIE WIELOFUNKCYJNE COLORADO Z FUNKCJĄ SAFE®</v>
          </cell>
          <cell r="C1529" t="str">
            <v>orange</v>
          </cell>
          <cell r="D1529">
            <v>956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</row>
        <row r="1530">
          <cell r="A1530" t="str">
            <v>MM02-PR</v>
          </cell>
          <cell r="B1530" t="str">
            <v>NARZĘDZIE WIELOFUNKCYJNE COLORADO Z FUNKCJĄ SAFE®</v>
          </cell>
          <cell r="C1530" t="str">
            <v>purple</v>
          </cell>
          <cell r="D1530">
            <v>622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</row>
        <row r="1531">
          <cell r="A1531" t="str">
            <v>MM02-RE</v>
          </cell>
          <cell r="B1531" t="str">
            <v>NARZĘDZIE WIELOFUNKCYJNE COLORADO Z FUNKCJĄ SAFE®</v>
          </cell>
          <cell r="C1531" t="str">
            <v>red</v>
          </cell>
          <cell r="D1531">
            <v>1495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</row>
        <row r="1532">
          <cell r="A1532" t="str">
            <v>MM02-REN</v>
          </cell>
          <cell r="B1532" t="str">
            <v>NARZĘDZIE WIELOFUNKCYJNE COLORADO Z FUNKCJĄ SAFE®, BEZ ETUI</v>
          </cell>
          <cell r="C1532" t="str">
            <v>red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</row>
        <row r="1533">
          <cell r="A1533" t="str">
            <v>MM02-RO</v>
          </cell>
          <cell r="B1533" t="str">
            <v>NARZĘDZIE WIELOFUNKCYJNE COLORADO Z FUNKCJĄ SAFE®</v>
          </cell>
          <cell r="C1533" t="str">
            <v>pink</v>
          </cell>
          <cell r="D1533">
            <v>1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</row>
        <row r="1534">
          <cell r="A1534" t="str">
            <v>MM02-TU</v>
          </cell>
          <cell r="B1534" t="str">
            <v>NARZĘDZIE WIELOFUNKCYJNE COLORADO Z FUNKCJĄ SAFE®</v>
          </cell>
          <cell r="C1534" t="str">
            <v>turquoise</v>
          </cell>
          <cell r="D1534">
            <v>1582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</row>
        <row r="1535">
          <cell r="A1535" t="str">
            <v>MM03-BL</v>
          </cell>
          <cell r="B1535" t="str">
            <v>Narzędzie wielofunkcyjne mniejsze</v>
          </cell>
          <cell r="C1535" t="str">
            <v>black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</row>
        <row r="1536">
          <cell r="A1536" t="str">
            <v>MM03-BLN</v>
          </cell>
          <cell r="B1536" t="str">
            <v>Narzędzie wielofunkcyjne mniejsze bez etui</v>
          </cell>
          <cell r="C1536" t="str">
            <v>black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</row>
        <row r="1537">
          <cell r="A1537" t="str">
            <v>MM03-BU</v>
          </cell>
          <cell r="B1537" t="str">
            <v>Narzędzie wielofunkcyjne mniejsze</v>
          </cell>
          <cell r="C1537" t="str">
            <v>blue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</row>
        <row r="1538">
          <cell r="A1538" t="str">
            <v>MM03-BUN</v>
          </cell>
          <cell r="B1538" t="str">
            <v>Narzędzie wielofunkcyjne mniejsze, bez etui</v>
          </cell>
          <cell r="C1538" t="str">
            <v>blue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</row>
        <row r="1539">
          <cell r="A1539" t="str">
            <v>MM03-GR</v>
          </cell>
          <cell r="B1539" t="str">
            <v>Narzędzie wielofunkcyjne mniejsze</v>
          </cell>
          <cell r="C1539" t="str">
            <v>green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</row>
        <row r="1540">
          <cell r="A1540" t="str">
            <v>MM03-OR</v>
          </cell>
          <cell r="B1540" t="str">
            <v>Narzędzie wielofunkcyjne mniejsze</v>
          </cell>
          <cell r="C1540" t="str">
            <v>orange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</row>
        <row r="1541">
          <cell r="A1541" t="str">
            <v>MM03-PR</v>
          </cell>
          <cell r="B1541" t="str">
            <v>Narzędzie wielofunkcyjne mniejsze</v>
          </cell>
          <cell r="C1541" t="str">
            <v>purple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</row>
        <row r="1542">
          <cell r="A1542" t="str">
            <v>MM03-RE</v>
          </cell>
          <cell r="B1542" t="str">
            <v>Narzędzie wielofunkcyjne mniejsze</v>
          </cell>
          <cell r="C1542" t="str">
            <v>red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</row>
        <row r="1543">
          <cell r="A1543" t="str">
            <v>MM03-RO</v>
          </cell>
          <cell r="B1543" t="str">
            <v>Narzędzie wielofunkcyjne mniejsze</v>
          </cell>
          <cell r="C1543" t="str">
            <v>pink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</row>
        <row r="1544">
          <cell r="A1544" t="str">
            <v>MM04-BU</v>
          </cell>
          <cell r="B1544" t="str">
            <v>NARZĘDZIE WIELOFUNKCYJNE RUBBY Z FUNKCJĄ SAFE® POKRYTE GUMOWĄ POWŁOKĄ</v>
          </cell>
          <cell r="C1544" t="str">
            <v>blue</v>
          </cell>
          <cell r="D1544">
            <v>3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</row>
        <row r="1545">
          <cell r="A1545" t="str">
            <v>MM04-GR</v>
          </cell>
          <cell r="B1545" t="str">
            <v>NARZĘDZIE WIELOFUNKCYJNE RUBBY Z FUNKCJĄ SAFE® POKRYTE GUMOWĄ POWŁOKĄ</v>
          </cell>
          <cell r="C1545" t="str">
            <v>green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</row>
        <row r="1546">
          <cell r="A1546" t="str">
            <v>MM04-GY</v>
          </cell>
          <cell r="B1546" t="str">
            <v>NARZĘDZIE WIELOFUNKCYJNE RUBBY Z FUNKCJĄ SAFE® POKRYTE GUMOWĄ POWŁOKĄ</v>
          </cell>
          <cell r="C1546" t="str">
            <v>szary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</row>
        <row r="1547">
          <cell r="A1547" t="str">
            <v>MM04-OR</v>
          </cell>
          <cell r="B1547" t="str">
            <v>NARZĘDZIE WIELOFUNKCYJNE RUBBY Z FUNKCJĄ SAFE® POKRYTE GUMOWĄ POWŁOKĄ</v>
          </cell>
          <cell r="C1547" t="str">
            <v>orange</v>
          </cell>
          <cell r="D1547">
            <v>1855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</row>
        <row r="1548">
          <cell r="A1548" t="str">
            <v>MM04-PR</v>
          </cell>
          <cell r="B1548" t="str">
            <v>NARZĘDZIE WIELOFUNKCYJNE RUBBY Z FUNKCJĄ SAFE® POKRYTE GUMOWĄ POWŁOKĄ</v>
          </cell>
          <cell r="C1548" t="str">
            <v>purple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</row>
        <row r="1549">
          <cell r="A1549" t="str">
            <v>MM04-RE</v>
          </cell>
          <cell r="B1549" t="str">
            <v>NARZĘDZIE WIELOFUNKCYJNE RUBBY Z FUNKCJĄ SAFE® POKRYTE GUMOWĄ POWŁOKĄ</v>
          </cell>
          <cell r="C1549" t="str">
            <v>red</v>
          </cell>
          <cell r="D1549">
            <v>1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</row>
        <row r="1550">
          <cell r="A1550" t="str">
            <v>MM04-RO</v>
          </cell>
          <cell r="B1550" t="str">
            <v>NARZĘDZIE WIELOFUNKCYJNE RUBBYZ FUNKCJĄ SAFE® POKRYTE GUMOWĄ POWŁOKĄ</v>
          </cell>
          <cell r="C1550" t="str">
            <v>pink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</row>
        <row r="1551">
          <cell r="A1551" t="str">
            <v>MM04-YL</v>
          </cell>
          <cell r="B1551" t="str">
            <v>NARZĘDZIE WIELOFUNKCYJNE RUBBY Z FUNKCJĄ SAFE® POKRYTE GUMOWĄ POWŁOKĄ</v>
          </cell>
          <cell r="C1551" t="str">
            <v>yellow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</row>
        <row r="1552">
          <cell r="A1552" t="str">
            <v>MM06-BL</v>
          </cell>
          <cell r="B1552" t="str">
            <v>MULTITOOL OPTIMA</v>
          </cell>
          <cell r="C1552" t="str">
            <v>black</v>
          </cell>
          <cell r="D1552">
            <v>7884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</row>
        <row r="1553">
          <cell r="A1553" t="str">
            <v>MM06-BU</v>
          </cell>
          <cell r="B1553" t="str">
            <v>MULTITOOL OPTIMA</v>
          </cell>
          <cell r="C1553" t="str">
            <v>blue</v>
          </cell>
          <cell r="D1553">
            <v>813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</row>
        <row r="1554">
          <cell r="A1554" t="str">
            <v>MM06-GR</v>
          </cell>
          <cell r="B1554" t="str">
            <v>MULTITOOL OPTIMA</v>
          </cell>
          <cell r="C1554" t="str">
            <v>green</v>
          </cell>
          <cell r="D1554">
            <v>870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</row>
        <row r="1555">
          <cell r="A1555" t="str">
            <v>MM06-GY</v>
          </cell>
          <cell r="B1555" t="str">
            <v>MULTITOOL OPTIMA</v>
          </cell>
          <cell r="C1555" t="str">
            <v>gray</v>
          </cell>
          <cell r="D1555">
            <v>620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</row>
        <row r="1556">
          <cell r="A1556" t="str">
            <v>MM06-OR</v>
          </cell>
          <cell r="B1556" t="str">
            <v>MULTITOOL OPTIMA</v>
          </cell>
          <cell r="C1556" t="str">
            <v>orange</v>
          </cell>
          <cell r="D1556">
            <v>973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</row>
        <row r="1557">
          <cell r="A1557" t="str">
            <v>MM06-RE</v>
          </cell>
          <cell r="B1557" t="str">
            <v>MULTITOOL OPTIMA</v>
          </cell>
          <cell r="C1557" t="str">
            <v>red</v>
          </cell>
          <cell r="D1557">
            <v>950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</row>
        <row r="1558">
          <cell r="A1558" t="str">
            <v>MM06-YL</v>
          </cell>
          <cell r="B1558" t="str">
            <v>MULTITOOL OPTIMA</v>
          </cell>
          <cell r="C1558" t="str">
            <v>yellow</v>
          </cell>
          <cell r="D1558">
            <v>919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</row>
        <row r="1559">
          <cell r="A1559" t="str">
            <v>MM07-BL</v>
          </cell>
          <cell r="B1559" t="str">
            <v>MINI MULTITOOL OPTIMA</v>
          </cell>
          <cell r="C1559" t="str">
            <v>black</v>
          </cell>
          <cell r="D1559">
            <v>2984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</row>
        <row r="1560">
          <cell r="A1560" t="str">
            <v>MM08-BL</v>
          </cell>
          <cell r="B1560" t="str">
            <v>TOOL OPTIMA</v>
          </cell>
          <cell r="C1560" t="str">
            <v>black</v>
          </cell>
          <cell r="D1560">
            <v>5677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</row>
        <row r="1561">
          <cell r="A1561" t="str">
            <v>MM08-BU</v>
          </cell>
          <cell r="B1561" t="str">
            <v>TOOL OPTIMA</v>
          </cell>
          <cell r="C1561" t="str">
            <v>blue</v>
          </cell>
          <cell r="D1561">
            <v>972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</row>
        <row r="1562">
          <cell r="A1562" t="str">
            <v>MM08-GR</v>
          </cell>
          <cell r="B1562" t="str">
            <v>TOOL OPTIMA</v>
          </cell>
          <cell r="C1562" t="str">
            <v>green</v>
          </cell>
          <cell r="D1562">
            <v>994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</row>
        <row r="1563">
          <cell r="A1563" t="str">
            <v>MM08-GY</v>
          </cell>
          <cell r="B1563" t="str">
            <v>TOOL OPTIMA</v>
          </cell>
          <cell r="C1563" t="str">
            <v>gray</v>
          </cell>
          <cell r="D1563">
            <v>694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</row>
        <row r="1564">
          <cell r="A1564" t="str">
            <v>MM08-OR</v>
          </cell>
          <cell r="B1564" t="str">
            <v>TOOL OPTIMA</v>
          </cell>
          <cell r="C1564" t="str">
            <v>orange</v>
          </cell>
          <cell r="D1564">
            <v>997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</row>
        <row r="1565">
          <cell r="A1565" t="str">
            <v>MM08-RE</v>
          </cell>
          <cell r="B1565" t="str">
            <v>TOOL OPTIMA</v>
          </cell>
          <cell r="C1565" t="str">
            <v>red</v>
          </cell>
          <cell r="D1565">
            <v>693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A1566" t="str">
            <v>MM08-YL</v>
          </cell>
          <cell r="B1566" t="str">
            <v>TOOL OPTIMA</v>
          </cell>
          <cell r="C1566" t="str">
            <v>yellow</v>
          </cell>
          <cell r="D1566">
            <v>896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A1567" t="str">
            <v>MSET01_BOX2</v>
          </cell>
          <cell r="B1567" t="str">
            <v>pudełko kartonowe z gąbką do zestawu MSET01</v>
          </cell>
          <cell r="C1567" t="str">
            <v>standard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A1568" t="str">
            <v>MSET02_BOX2</v>
          </cell>
          <cell r="B1568" t="str">
            <v>pudełko kartonowe z gąbką do zestawu MSET02</v>
          </cell>
          <cell r="C1568" t="str">
            <v>standard</v>
          </cell>
          <cell r="D1568">
            <v>5085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A1569" t="str">
            <v>MSET03_BOX2</v>
          </cell>
          <cell r="B1569" t="str">
            <v>pudełko kartonowe z gąbką do zestawu MSET03</v>
          </cell>
          <cell r="C1569" t="str">
            <v>standard</v>
          </cell>
          <cell r="D1569">
            <v>59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A1570" t="str">
            <v>MT01</v>
          </cell>
          <cell r="B1570" t="str">
            <v>Latarka LED z COLORADO BEZ PIERŚCIENIA</v>
          </cell>
          <cell r="C1570" t="str">
            <v>black</v>
          </cell>
          <cell r="D1570">
            <v>1149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</row>
        <row r="1571">
          <cell r="A1571" t="str">
            <v>MT01-BL</v>
          </cell>
          <cell r="B1571" t="str">
            <v>Latarka LED COLORADO</v>
          </cell>
          <cell r="C1571" t="str">
            <v>black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</row>
        <row r="1572">
          <cell r="A1572" t="str">
            <v>MT01-BLbu</v>
          </cell>
          <cell r="B1572" t="str">
            <v>Latarka LED COLORADO</v>
          </cell>
          <cell r="C1572" t="str">
            <v>black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</row>
        <row r="1573">
          <cell r="A1573" t="str">
            <v>MT01-BLbuN</v>
          </cell>
          <cell r="B1573" t="str">
            <v>Latarka LED COLORADO bez opakowania</v>
          </cell>
          <cell r="C1573" t="str">
            <v>black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</row>
        <row r="1574">
          <cell r="A1574" t="str">
            <v>MT01-BLgr</v>
          </cell>
          <cell r="B1574" t="str">
            <v>Latarka LED COLORADO</v>
          </cell>
          <cell r="C1574" t="str">
            <v>black</v>
          </cell>
          <cell r="D1574">
            <v>1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</row>
        <row r="1575">
          <cell r="A1575" t="str">
            <v>MT01-BLgrN</v>
          </cell>
          <cell r="B1575" t="str">
            <v>Latarka LED COLORADO, bez opakowania</v>
          </cell>
          <cell r="C1575" t="str">
            <v>black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</row>
        <row r="1576">
          <cell r="A1576" t="str">
            <v>MT01-BLgy</v>
          </cell>
          <cell r="B1576" t="str">
            <v>Latarka LED COLORADO</v>
          </cell>
          <cell r="C1576" t="str">
            <v>black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</row>
        <row r="1577">
          <cell r="A1577" t="str">
            <v>MT01-BLN</v>
          </cell>
          <cell r="B1577" t="str">
            <v>Latarka LED COLORADO BEZ OPAKOWANIA</v>
          </cell>
          <cell r="C1577" t="str">
            <v>black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</row>
        <row r="1578">
          <cell r="A1578" t="str">
            <v>MT01-BLor</v>
          </cell>
          <cell r="B1578" t="str">
            <v>Latarka LED COLORADO</v>
          </cell>
          <cell r="C1578" t="str">
            <v>black</v>
          </cell>
          <cell r="D1578">
            <v>3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</row>
        <row r="1579">
          <cell r="A1579" t="str">
            <v>MT01-BLpr</v>
          </cell>
          <cell r="B1579" t="str">
            <v>Latarka LED COLORADO</v>
          </cell>
          <cell r="C1579" t="str">
            <v>black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</row>
        <row r="1580">
          <cell r="A1580" t="str">
            <v>MT01-BLro</v>
          </cell>
          <cell r="B1580" t="str">
            <v>Latarka LED COLORADO</v>
          </cell>
          <cell r="C1580" t="str">
            <v>black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</row>
        <row r="1581">
          <cell r="A1581" t="str">
            <v>MT01-BLtu</v>
          </cell>
          <cell r="B1581" t="str">
            <v>Latarka LED COLORADO</v>
          </cell>
          <cell r="C1581" t="str">
            <v>black</v>
          </cell>
          <cell r="D1581">
            <v>1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</row>
        <row r="1582">
          <cell r="A1582" t="str">
            <v>MT01-BLyl</v>
          </cell>
          <cell r="B1582" t="str">
            <v>Latarka LED COLORADO</v>
          </cell>
          <cell r="C1582" t="str">
            <v>black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</row>
        <row r="1583">
          <cell r="A1583" t="str">
            <v>MT01N</v>
          </cell>
          <cell r="B1583" t="str">
            <v>Latarka LED COLORADO, bez opakowania</v>
          </cell>
          <cell r="C1583" t="str">
            <v>black</v>
          </cell>
          <cell r="D1583">
            <v>1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</row>
        <row r="1584">
          <cell r="A1584" t="str">
            <v>MT02</v>
          </cell>
          <cell r="B1584" t="str">
            <v>Latarka LED RUBBY, bez pierścienia</v>
          </cell>
          <cell r="C1584" t="str">
            <v>black</v>
          </cell>
          <cell r="D1584">
            <v>970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</row>
        <row r="1585">
          <cell r="A1585" t="str">
            <v>MT02-BL</v>
          </cell>
          <cell r="B1585" t="str">
            <v>Latarka LED RUBBY</v>
          </cell>
          <cell r="C1585" t="str">
            <v>black/red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</row>
        <row r="1586">
          <cell r="A1586" t="str">
            <v>MT02-BLbu</v>
          </cell>
          <cell r="B1586" t="str">
            <v>Latarka LED RUBBY</v>
          </cell>
          <cell r="C1586" t="str">
            <v>black/blue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</row>
        <row r="1587">
          <cell r="A1587" t="str">
            <v>MT02-BLgr</v>
          </cell>
          <cell r="B1587" t="str">
            <v>Latarka LED RUBBY</v>
          </cell>
          <cell r="C1587" t="str">
            <v>black/green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</row>
        <row r="1588">
          <cell r="A1588" t="str">
            <v>MT02-BLgy</v>
          </cell>
          <cell r="B1588" t="str">
            <v>Latarka LED RUBBY</v>
          </cell>
          <cell r="C1588" t="str">
            <v>black/grey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</row>
        <row r="1589">
          <cell r="A1589" t="str">
            <v>MT02-BLor</v>
          </cell>
          <cell r="B1589" t="str">
            <v>Latarka LED RUBBY</v>
          </cell>
          <cell r="C1589" t="str">
            <v>black/orange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</row>
        <row r="1590">
          <cell r="A1590" t="str">
            <v>MT02-BLpr</v>
          </cell>
          <cell r="B1590" t="str">
            <v>Latarka LED RUBBY</v>
          </cell>
          <cell r="C1590" t="str">
            <v>black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</row>
        <row r="1591">
          <cell r="A1591" t="str">
            <v>MT02-BLyl</v>
          </cell>
          <cell r="B1591" t="str">
            <v>Latarka LED RUBBY</v>
          </cell>
          <cell r="C1591" t="str">
            <v>black/yellow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</row>
        <row r="1592">
          <cell r="A1592" t="str">
            <v>MT2BU</v>
          </cell>
          <cell r="B1592" t="str">
            <v>pierścień do latarki</v>
          </cell>
          <cell r="C1592" t="str">
            <v>blue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</row>
        <row r="1593">
          <cell r="A1593" t="str">
            <v>MT2GR</v>
          </cell>
          <cell r="B1593" t="str">
            <v>pierścień do latarki</v>
          </cell>
          <cell r="C1593" t="str">
            <v>green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</row>
        <row r="1594">
          <cell r="A1594" t="str">
            <v>MT2GY</v>
          </cell>
          <cell r="B1594" t="str">
            <v>pierścień do latarki</v>
          </cell>
          <cell r="C1594" t="str">
            <v>grey/silver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R1594">
            <v>0</v>
          </cell>
        </row>
        <row r="1595">
          <cell r="A1595" t="str">
            <v>MT2OR</v>
          </cell>
          <cell r="B1595" t="str">
            <v>pierścień do latarki</v>
          </cell>
          <cell r="C1595" t="str">
            <v>orange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</row>
        <row r="1596">
          <cell r="A1596" t="str">
            <v>MT2PR</v>
          </cell>
          <cell r="B1596" t="str">
            <v>pierścień do latarki</v>
          </cell>
          <cell r="C1596" t="str">
            <v>purple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</row>
        <row r="1597">
          <cell r="A1597" t="str">
            <v>MT2RE</v>
          </cell>
          <cell r="B1597" t="str">
            <v>pierścień do latarki</v>
          </cell>
          <cell r="C1597" t="str">
            <v>red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</row>
        <row r="1598">
          <cell r="A1598" t="str">
            <v>MT2RO</v>
          </cell>
          <cell r="B1598" t="str">
            <v>pierścień do latarki</v>
          </cell>
          <cell r="C1598" t="str">
            <v>pink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</row>
        <row r="1599">
          <cell r="A1599" t="str">
            <v>MT2YL</v>
          </cell>
          <cell r="B1599" t="str">
            <v>pierścień do latarki</v>
          </cell>
          <cell r="C1599" t="str">
            <v>yellow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</row>
        <row r="1600">
          <cell r="A1600" t="str">
            <v>MTBU</v>
          </cell>
          <cell r="B1600" t="str">
            <v>pierścien do latarki</v>
          </cell>
          <cell r="C1600" t="str">
            <v>blue</v>
          </cell>
          <cell r="D1600">
            <v>276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</row>
        <row r="1601">
          <cell r="A1601" t="str">
            <v>MTGR</v>
          </cell>
          <cell r="B1601" t="str">
            <v>pierścien do latarki</v>
          </cell>
          <cell r="C1601" t="str">
            <v>green</v>
          </cell>
          <cell r="D1601">
            <v>744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</row>
        <row r="1602">
          <cell r="A1602" t="str">
            <v>MTGY</v>
          </cell>
          <cell r="B1602" t="str">
            <v>pierścień do latarki</v>
          </cell>
          <cell r="C1602" t="str">
            <v>silver</v>
          </cell>
          <cell r="D1602">
            <v>322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</row>
        <row r="1603">
          <cell r="A1603" t="str">
            <v>MTOR</v>
          </cell>
          <cell r="B1603" t="str">
            <v>pierścień do latarki</v>
          </cell>
          <cell r="C1603" t="str">
            <v>orange</v>
          </cell>
          <cell r="D1603">
            <v>3000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</row>
        <row r="1604">
          <cell r="A1604" t="str">
            <v>MTPR</v>
          </cell>
          <cell r="B1604" t="str">
            <v>pierścień do latarki</v>
          </cell>
          <cell r="C1604" t="str">
            <v>purple</v>
          </cell>
          <cell r="D1604">
            <v>7745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</row>
        <row r="1605">
          <cell r="A1605" t="str">
            <v>MTRE</v>
          </cell>
          <cell r="B1605" t="str">
            <v>pierścień do latarki</v>
          </cell>
          <cell r="C1605" t="str">
            <v>red</v>
          </cell>
          <cell r="D1605">
            <v>6648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</row>
        <row r="1606">
          <cell r="A1606" t="str">
            <v>MTRO</v>
          </cell>
          <cell r="B1606" t="str">
            <v>pierścień do latarki</v>
          </cell>
          <cell r="C1606" t="str">
            <v>pink</v>
          </cell>
          <cell r="D1606">
            <v>5334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</row>
        <row r="1607">
          <cell r="A1607" t="str">
            <v>MTTU</v>
          </cell>
          <cell r="B1607" t="str">
            <v>Turkusowy pierścień do latarki MT01 i MT02</v>
          </cell>
          <cell r="C1607" t="str">
            <v>turkus</v>
          </cell>
          <cell r="D1607">
            <v>3400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</row>
        <row r="1608">
          <cell r="A1608" t="str">
            <v>MTYL</v>
          </cell>
          <cell r="B1608" t="str">
            <v>pierścień do latarki</v>
          </cell>
          <cell r="C1608" t="str">
            <v>żółty</v>
          </cell>
          <cell r="D1608">
            <v>3001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</row>
        <row r="1609">
          <cell r="A1609" t="str">
            <v>NAKEPO</v>
          </cell>
          <cell r="B1609" t="str">
            <v>NAKLEJKA EPOKSYDOWA</v>
          </cell>
          <cell r="C1609" t="str">
            <v>standard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</row>
        <row r="1610">
          <cell r="A1610" t="str">
            <v>NBTN</v>
          </cell>
          <cell r="B1610" t="str">
            <v>NAKRĘTKA NORDIC</v>
          </cell>
          <cell r="C1610" t="str">
            <v>black</v>
          </cell>
          <cell r="D1610">
            <v>1619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</row>
        <row r="1611">
          <cell r="A1611" t="str">
            <v>O199111-09</v>
          </cell>
          <cell r="B1611" t="str">
            <v>Kosmetyczka Oslo, kolor czerwony</v>
          </cell>
          <cell r="C1611" t="str">
            <v/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</row>
        <row r="1612">
          <cell r="A1612" t="str">
            <v>O199115-01</v>
          </cell>
          <cell r="B1612" t="str">
            <v>Torba podręczna Olso</v>
          </cell>
          <cell r="C1612" t="str">
            <v/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</row>
        <row r="1613">
          <cell r="A1613" t="str">
            <v>O199115-01</v>
          </cell>
          <cell r="B1613" t="str">
            <v>Torba podręczna Olso</v>
          </cell>
          <cell r="C1613" t="str">
            <v/>
          </cell>
          <cell r="D1613">
            <v>5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</row>
        <row r="1614">
          <cell r="A1614" t="str">
            <v>OBKL1-BL</v>
          </cell>
          <cell r="B1614" t="str">
            <v>Owijka świąteczna, kolor czarny na pudełko BKL12 / BKL10</v>
          </cell>
          <cell r="C1614" t="str">
            <v>standard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</row>
        <row r="1615">
          <cell r="A1615" t="str">
            <v>OBKL1-RE</v>
          </cell>
          <cell r="B1615" t="str">
            <v>Owijka świąteczna, kolor czerwony na pudełko BKL12 / BKL10</v>
          </cell>
          <cell r="C1615" t="str">
            <v>standard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</row>
        <row r="1616">
          <cell r="A1616" t="str">
            <v>OBKM10-BL</v>
          </cell>
          <cell r="B1616" t="str">
            <v>Owijka świąteczna, kolor czarny na BKM10</v>
          </cell>
          <cell r="C1616" t="str">
            <v>standard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</row>
        <row r="1617">
          <cell r="A1617" t="str">
            <v>OBPSN-BL</v>
          </cell>
          <cell r="B1617" t="str">
            <v>Owijka świąteczna, kolor czarny na BPSN</v>
          </cell>
          <cell r="C1617" t="str">
            <v>standard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</row>
        <row r="1618">
          <cell r="A1618" t="str">
            <v>OD10</v>
          </cell>
          <cell r="B1618" t="str">
            <v>ETUI NA DWA DŁUGOPISY NEW YORK</v>
          </cell>
          <cell r="C1618" t="str">
            <v>black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</row>
        <row r="1619">
          <cell r="A1619" t="str">
            <v>OD200-BL</v>
          </cell>
          <cell r="B1619" t="str">
            <v>ETUI NA DŁUGOPIS FIORI COLORI</v>
          </cell>
          <cell r="C1619" t="str">
            <v>black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</row>
        <row r="1620">
          <cell r="A1620" t="str">
            <v>OD200-GR</v>
          </cell>
          <cell r="B1620" t="str">
            <v>ETUI NA DŁUGOPIS FIORI COLORI</v>
          </cell>
          <cell r="C1620" t="str">
            <v>green</v>
          </cell>
          <cell r="D1620">
            <v>2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</row>
        <row r="1621">
          <cell r="A1621" t="str">
            <v>OD200-PR</v>
          </cell>
          <cell r="B1621" t="str">
            <v>ETUI NA DŁUGOPIS FIORI COLORI</v>
          </cell>
          <cell r="C1621" t="str">
            <v>purple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</row>
        <row r="1622">
          <cell r="A1622" t="str">
            <v>OD210-RE</v>
          </cell>
          <cell r="B1622" t="str">
            <v>Etui na jeden długopis Carmen</v>
          </cell>
          <cell r="C1622" t="str">
            <v>czerwony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</row>
        <row r="1623">
          <cell r="A1623" t="str">
            <v>OD30</v>
          </cell>
          <cell r="B1623" t="str">
            <v>ETUI NA DWA DŁUGOPISY NEW YORK</v>
          </cell>
          <cell r="C1623" t="str">
            <v>black</v>
          </cell>
          <cell r="D1623">
            <v>21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</row>
        <row r="1624">
          <cell r="A1624" t="str">
            <v>OXA10-BL</v>
          </cell>
          <cell r="B1624" t="str">
            <v>Owijka  swiąteczna, kolor czarny na pudełko XAP10/XA10</v>
          </cell>
          <cell r="C1624" t="str">
            <v>standard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</row>
        <row r="1625">
          <cell r="A1625" t="str">
            <v>PB22-BL</v>
          </cell>
          <cell r="B1625" t="str">
            <v>Power Bank TRIO 2600 mAh</v>
          </cell>
          <cell r="C1625" t="str">
            <v>black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</row>
        <row r="1626">
          <cell r="A1626" t="str">
            <v>PB22-BU</v>
          </cell>
          <cell r="B1626" t="str">
            <v>Power Bank TRIO 2600 mAh</v>
          </cell>
          <cell r="C1626" t="str">
            <v>blue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</row>
        <row r="1627">
          <cell r="A1627" t="str">
            <v>PB22-GR</v>
          </cell>
          <cell r="B1627" t="str">
            <v>Power Bank TRIO 2600 mAh</v>
          </cell>
          <cell r="C1627" t="str">
            <v>green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</row>
        <row r="1628">
          <cell r="A1628" t="str">
            <v>PB22-GY</v>
          </cell>
          <cell r="B1628" t="str">
            <v>Power Bank TRIO 2600 mAh</v>
          </cell>
          <cell r="C1628" t="str">
            <v>gray</v>
          </cell>
          <cell r="D1628">
            <v>1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</row>
        <row r="1629">
          <cell r="A1629" t="str">
            <v>PB22-LB</v>
          </cell>
          <cell r="B1629" t="str">
            <v>Power Bank TRIO 2600 mAh</v>
          </cell>
          <cell r="C1629" t="str">
            <v>light blue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</row>
        <row r="1630">
          <cell r="A1630" t="str">
            <v>PB22-OR</v>
          </cell>
          <cell r="B1630" t="str">
            <v>Power Bank TRIO 2600 mAh</v>
          </cell>
          <cell r="C1630" t="str">
            <v>orange</v>
          </cell>
          <cell r="D1630">
            <v>1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</row>
        <row r="1631">
          <cell r="A1631" t="str">
            <v>PB22-PR</v>
          </cell>
          <cell r="B1631" t="str">
            <v>Power Bank TRIO 2600 mAh</v>
          </cell>
          <cell r="C1631" t="str">
            <v>purple</v>
          </cell>
          <cell r="D1631">
            <v>2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</row>
        <row r="1632">
          <cell r="A1632" t="str">
            <v>PB22-RE</v>
          </cell>
          <cell r="B1632" t="str">
            <v>Power Bank TRIO 2600 mAh</v>
          </cell>
          <cell r="C1632" t="str">
            <v>red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</row>
        <row r="1633">
          <cell r="A1633" t="str">
            <v>PB22-RO</v>
          </cell>
          <cell r="B1633" t="str">
            <v>Power Bank TRIO 2600 mAh</v>
          </cell>
          <cell r="C1633" t="str">
            <v>pink</v>
          </cell>
          <cell r="D1633">
            <v>771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</row>
        <row r="1634">
          <cell r="A1634" t="str">
            <v>PB22-TU</v>
          </cell>
          <cell r="B1634" t="str">
            <v>Power Bank TRIO 2600 mAh</v>
          </cell>
          <cell r="C1634" t="str">
            <v>turquoise</v>
          </cell>
          <cell r="D1634">
            <v>1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</row>
        <row r="1635">
          <cell r="A1635" t="str">
            <v>PB22-YL</v>
          </cell>
          <cell r="B1635" t="str">
            <v>Power Bank TRIO 2600 mAh</v>
          </cell>
          <cell r="C1635" t="str">
            <v>yellow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</row>
        <row r="1636">
          <cell r="A1636" t="str">
            <v>PB26-BL</v>
          </cell>
          <cell r="B1636" t="str">
            <v>Power Bank 2600mah</v>
          </cell>
          <cell r="C1636" t="str">
            <v>black</v>
          </cell>
          <cell r="D1636">
            <v>1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</row>
        <row r="1637">
          <cell r="A1637" t="str">
            <v>PB26-BU</v>
          </cell>
          <cell r="B1637" t="str">
            <v>Power Bank 2600mah</v>
          </cell>
          <cell r="C1637" t="str">
            <v>blue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</row>
        <row r="1638">
          <cell r="A1638" t="str">
            <v>PB26-GR</v>
          </cell>
          <cell r="B1638" t="str">
            <v>Power Bank 2600mah</v>
          </cell>
          <cell r="C1638" t="str">
            <v>green</v>
          </cell>
          <cell r="D1638">
            <v>1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</row>
        <row r="1639">
          <cell r="A1639" t="str">
            <v>PB26-OR</v>
          </cell>
          <cell r="B1639" t="str">
            <v>Power Bank 2600mah</v>
          </cell>
          <cell r="C1639" t="str">
            <v>orange</v>
          </cell>
          <cell r="D1639">
            <v>1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</row>
        <row r="1640">
          <cell r="A1640" t="str">
            <v>PB26-PR</v>
          </cell>
          <cell r="B1640" t="str">
            <v>Power Bank 2600mah</v>
          </cell>
          <cell r="C1640" t="str">
            <v>purple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</row>
        <row r="1641">
          <cell r="A1641" t="str">
            <v>PB26-RE</v>
          </cell>
          <cell r="B1641" t="str">
            <v>Power Bank 2600mah</v>
          </cell>
          <cell r="C1641" t="str">
            <v>red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</row>
        <row r="1642">
          <cell r="A1642" t="str">
            <v>PB26-RO</v>
          </cell>
          <cell r="B1642" t="str">
            <v>Power Bank 2600mah</v>
          </cell>
          <cell r="C1642" t="str">
            <v>pink</v>
          </cell>
          <cell r="D1642">
            <v>35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</row>
        <row r="1643">
          <cell r="A1643" t="str">
            <v>PB26-YL</v>
          </cell>
          <cell r="B1643" t="str">
            <v>Power Bank 2600mah</v>
          </cell>
          <cell r="C1643" t="str">
            <v>yellow</v>
          </cell>
          <cell r="D1643">
            <v>1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</row>
        <row r="1644">
          <cell r="A1644" t="str">
            <v>PB27-YL</v>
          </cell>
          <cell r="B1644" t="str">
            <v>Power Bank 2600mah</v>
          </cell>
          <cell r="C1644" t="str">
            <v>yellow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A1645" t="str">
            <v>PB28-BL</v>
          </cell>
          <cell r="B1645" t="str">
            <v>Power Bank DUO 2600 mAh</v>
          </cell>
          <cell r="C1645" t="str">
            <v>black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A1646" t="str">
            <v>PB28-BU</v>
          </cell>
          <cell r="B1646" t="str">
            <v>Power Bank DUO 2600 mAh</v>
          </cell>
          <cell r="C1646" t="str">
            <v>blue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A1647" t="str">
            <v>PB28-GR</v>
          </cell>
          <cell r="B1647" t="str">
            <v>Power Bank DUO 2600 mAh</v>
          </cell>
          <cell r="C1647" t="str">
            <v>green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A1648" t="str">
            <v>PB28-OR</v>
          </cell>
          <cell r="B1648" t="str">
            <v>Power Bank DUO 2600 mAh</v>
          </cell>
          <cell r="C1648" t="str">
            <v>orange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A1649" t="str">
            <v>PB28-PR</v>
          </cell>
          <cell r="B1649" t="str">
            <v>Power Bank DUO 2600 mAh</v>
          </cell>
          <cell r="C1649" t="str">
            <v>purple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A1650" t="str">
            <v>PB28-RE</v>
          </cell>
          <cell r="B1650" t="str">
            <v>Power Bank DUO 2600 mAh</v>
          </cell>
          <cell r="C1650" t="str">
            <v>red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A1651" t="str">
            <v>PB28-RO</v>
          </cell>
          <cell r="B1651" t="str">
            <v>Power Bank DUO 2600 mAh</v>
          </cell>
          <cell r="C1651" t="str">
            <v>pink</v>
          </cell>
          <cell r="D1651">
            <v>382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A1652" t="str">
            <v>PB28-YL</v>
          </cell>
          <cell r="B1652" t="str">
            <v>Power Bank DUO 2600 mAh</v>
          </cell>
          <cell r="C1652" t="str">
            <v>yellow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A1653" t="str">
            <v>PB28t-BL</v>
          </cell>
          <cell r="B1653" t="str">
            <v>Powerbank 2600</v>
          </cell>
          <cell r="C1653" t="str">
            <v/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A1654" t="str">
            <v>PB28t-BU</v>
          </cell>
          <cell r="B1654" t="str">
            <v>Powerbank 2600</v>
          </cell>
          <cell r="C1654" t="str">
            <v/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A1655" t="str">
            <v>PB28t-GR</v>
          </cell>
          <cell r="B1655" t="str">
            <v>Powerbank 2600</v>
          </cell>
          <cell r="C1655" t="str">
            <v/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A1656" t="str">
            <v>PB28t-OR</v>
          </cell>
          <cell r="B1656" t="str">
            <v>Powerbank 2600</v>
          </cell>
          <cell r="C1656" t="str">
            <v/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A1657" t="str">
            <v>PB28t-PR</v>
          </cell>
          <cell r="B1657" t="str">
            <v>Powerbank 2600</v>
          </cell>
          <cell r="C1657" t="str">
            <v/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A1658" t="str">
            <v>PB28t-RE</v>
          </cell>
          <cell r="B1658" t="str">
            <v>Powerbank 2600</v>
          </cell>
          <cell r="C1658" t="str">
            <v/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A1659" t="str">
            <v>PB28t-RO</v>
          </cell>
          <cell r="B1659" t="str">
            <v>Powerbank 2600</v>
          </cell>
          <cell r="C1659" t="str">
            <v/>
          </cell>
          <cell r="D1659">
            <v>1032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A1660" t="str">
            <v>PB28t-YL</v>
          </cell>
          <cell r="B1660" t="str">
            <v>Powerbank 2600</v>
          </cell>
          <cell r="C1660" t="str">
            <v/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A1661" t="str">
            <v>PB29-BL</v>
          </cell>
          <cell r="B1661" t="str">
            <v>Power Bank DUO 2600 mAh(bateria klasy A)</v>
          </cell>
          <cell r="C1661" t="str">
            <v>black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A1662" t="str">
            <v>PB30-WH</v>
          </cell>
          <cell r="B1662" t="str">
            <v>Power Bank 3000mAH</v>
          </cell>
          <cell r="C1662" t="str">
            <v>white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A1663" t="str">
            <v>PB40-BL</v>
          </cell>
          <cell r="B1663" t="str">
            <v>Powerbank RAY 4000 mAh</v>
          </cell>
          <cell r="C1663" t="str">
            <v>black</v>
          </cell>
          <cell r="D1663">
            <v>1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A1664" t="str">
            <v>PB40-BLuv</v>
          </cell>
          <cell r="B1664" t="str">
            <v>Powerbank RAY 4000 mAh na UV</v>
          </cell>
          <cell r="C1664" t="str">
            <v>black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A1665" t="str">
            <v>PB40-BU</v>
          </cell>
          <cell r="B1665" t="str">
            <v>Powerbank RAY 4000 mAh</v>
          </cell>
          <cell r="C1665" t="str">
            <v>blue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A1666" t="str">
            <v>PB40-GR</v>
          </cell>
          <cell r="B1666" t="str">
            <v>Powerbank RAY 4000 mAh</v>
          </cell>
          <cell r="C1666" t="str">
            <v>green</v>
          </cell>
          <cell r="D1666">
            <v>11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A1667" t="str">
            <v>PB40-GY</v>
          </cell>
          <cell r="B1667" t="str">
            <v>Powerbank RAY 4000 mAh</v>
          </cell>
          <cell r="C1667" t="str">
            <v>grey/silver</v>
          </cell>
          <cell r="D1667">
            <v>2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A1668" t="str">
            <v>PB40-LB</v>
          </cell>
          <cell r="B1668" t="str">
            <v>Powerbank RAY 4000 mAh</v>
          </cell>
          <cell r="C1668" t="str">
            <v>light blue</v>
          </cell>
          <cell r="D1668">
            <v>11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A1669" t="str">
            <v>PB40-OR</v>
          </cell>
          <cell r="B1669" t="str">
            <v>Powerbank RAY 4000 mAh</v>
          </cell>
          <cell r="C1669" t="str">
            <v>orange</v>
          </cell>
          <cell r="D1669">
            <v>14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A1670" t="str">
            <v>PB40-PR</v>
          </cell>
          <cell r="B1670" t="str">
            <v>Powerbank RAY 4000 mAh</v>
          </cell>
          <cell r="C1670" t="str">
            <v>purple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A1671" t="str">
            <v>PB40-RE</v>
          </cell>
          <cell r="B1671" t="str">
            <v>Powerbank RAY 4000 mAh</v>
          </cell>
          <cell r="C1671" t="str">
            <v>red</v>
          </cell>
          <cell r="D1671">
            <v>28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A1672" t="str">
            <v>PB40-RO</v>
          </cell>
          <cell r="B1672" t="str">
            <v>Powerbank RAY 4000 mAh</v>
          </cell>
          <cell r="C1672" t="str">
            <v>pink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A1673" t="str">
            <v>PB40-TU</v>
          </cell>
          <cell r="B1673" t="str">
            <v>Powerbank RAY 4000 mAh</v>
          </cell>
          <cell r="C1673" t="str">
            <v>turquoise</v>
          </cell>
          <cell r="D1673">
            <v>4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A1674" t="str">
            <v>PB40-YL</v>
          </cell>
          <cell r="B1674" t="str">
            <v>Powerbank RAY 4000 mAh</v>
          </cell>
          <cell r="C1674" t="str">
            <v>yellow</v>
          </cell>
          <cell r="D1674">
            <v>7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A1675" t="str">
            <v>PB52-BL</v>
          </cell>
          <cell r="B1675" t="str">
            <v>Power Bank 5200mah</v>
          </cell>
          <cell r="C1675" t="str">
            <v>black</v>
          </cell>
          <cell r="D1675">
            <v>12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A1676" t="str">
            <v>PB52-BU</v>
          </cell>
          <cell r="B1676" t="str">
            <v>Power Bank 5200mah</v>
          </cell>
          <cell r="C1676" t="str">
            <v>blue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A1677" t="str">
            <v>PB52-GR</v>
          </cell>
          <cell r="B1677" t="str">
            <v>Power Bank 5200mah</v>
          </cell>
          <cell r="C1677" t="str">
            <v>green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A1678" t="str">
            <v>PB52-OR</v>
          </cell>
          <cell r="B1678" t="str">
            <v>Power Bank 5200mah</v>
          </cell>
          <cell r="C1678" t="str">
            <v>orange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A1679" t="str">
            <v>PB52-PR</v>
          </cell>
          <cell r="B1679" t="str">
            <v>Power Bank 5200mah</v>
          </cell>
          <cell r="C1679" t="str">
            <v>purple</v>
          </cell>
          <cell r="D1679">
            <v>3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A1680" t="str">
            <v>PB52-RE</v>
          </cell>
          <cell r="B1680" t="str">
            <v>Power Bank 5200mah</v>
          </cell>
          <cell r="C1680" t="str">
            <v>red</v>
          </cell>
          <cell r="D1680">
            <v>1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A1681" t="str">
            <v>PB52-RO</v>
          </cell>
          <cell r="B1681" t="str">
            <v>Power Bank 5200mah</v>
          </cell>
          <cell r="C1681" t="str">
            <v>pink</v>
          </cell>
          <cell r="D1681">
            <v>12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A1682" t="str">
            <v>PB52-YL</v>
          </cell>
          <cell r="B1682" t="str">
            <v>Power Bank 5200mah</v>
          </cell>
          <cell r="C1682" t="str">
            <v>yellow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A1683" t="str">
            <v>PB54-BL</v>
          </cell>
          <cell r="B1683" t="str">
            <v>Power Bank DUO 5200 mAh</v>
          </cell>
          <cell r="C1683" t="str">
            <v>black</v>
          </cell>
          <cell r="D1683">
            <v>20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A1684" t="str">
            <v>PB54-BU</v>
          </cell>
          <cell r="B1684" t="str">
            <v>Power Bank DUO 5200 mAh</v>
          </cell>
          <cell r="C1684" t="str">
            <v>blue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A1685" t="str">
            <v>PB54-GR</v>
          </cell>
          <cell r="B1685" t="str">
            <v>Power Bank DUO 5200 mAh</v>
          </cell>
          <cell r="C1685" t="str">
            <v>green</v>
          </cell>
          <cell r="D1685">
            <v>7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A1686" t="str">
            <v>PB54-OR</v>
          </cell>
          <cell r="B1686" t="str">
            <v>Power Bank DUO 5200 mAh</v>
          </cell>
          <cell r="C1686" t="str">
            <v>orange</v>
          </cell>
          <cell r="D1686">
            <v>9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A1687" t="str">
            <v>PB54-PR</v>
          </cell>
          <cell r="B1687" t="str">
            <v>Power Bank DUO 5200 mAh</v>
          </cell>
          <cell r="C1687" t="str">
            <v>purple</v>
          </cell>
          <cell r="D1687">
            <v>5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A1688" t="str">
            <v>PB54-RE</v>
          </cell>
          <cell r="B1688" t="str">
            <v>Power Bank DUO 5200 mAh</v>
          </cell>
          <cell r="C1688" t="str">
            <v>red</v>
          </cell>
          <cell r="D1688">
            <v>6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A1689" t="str">
            <v>PB54-RO</v>
          </cell>
          <cell r="B1689" t="str">
            <v>Power Bank DUO 5200 mAh</v>
          </cell>
          <cell r="C1689" t="str">
            <v>pink</v>
          </cell>
          <cell r="D1689">
            <v>10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A1690" t="str">
            <v>PB54-YL</v>
          </cell>
          <cell r="B1690" t="str">
            <v>Power Bank DUO 5200 mAh</v>
          </cell>
          <cell r="C1690" t="str">
            <v>yellow</v>
          </cell>
          <cell r="D1690">
            <v>5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A1691" t="str">
            <v>PB54t-BL</v>
          </cell>
          <cell r="B1691" t="str">
            <v>Powerbank 5200</v>
          </cell>
          <cell r="C1691" t="str">
            <v/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A1692" t="str">
            <v>PB54t-BU</v>
          </cell>
          <cell r="B1692" t="str">
            <v>Powerbank 5200</v>
          </cell>
          <cell r="C1692" t="str">
            <v/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A1693" t="str">
            <v>PB54t-GR</v>
          </cell>
          <cell r="B1693" t="str">
            <v>Powerbank 5200</v>
          </cell>
          <cell r="C1693" t="str">
            <v/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A1694" t="str">
            <v>PB54t-OR</v>
          </cell>
          <cell r="B1694" t="str">
            <v>Powerbank 5200</v>
          </cell>
          <cell r="C1694" t="str">
            <v/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A1695" t="str">
            <v>PB54t-PR</v>
          </cell>
          <cell r="B1695" t="str">
            <v>Powerbank 5200</v>
          </cell>
          <cell r="C1695" t="str">
            <v/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A1696" t="str">
            <v>PB54t-RE</v>
          </cell>
          <cell r="B1696" t="str">
            <v>Powerbank 5200</v>
          </cell>
          <cell r="C1696" t="str">
            <v/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A1697" t="str">
            <v>PB54t-RO</v>
          </cell>
          <cell r="B1697" t="str">
            <v>Powerbank 5200</v>
          </cell>
          <cell r="C1697" t="str">
            <v/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A1698" t="str">
            <v>PB54t-YL</v>
          </cell>
          <cell r="B1698" t="str">
            <v>Powerbank 5200</v>
          </cell>
          <cell r="C1698" t="str">
            <v/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A1699" t="str">
            <v>PB56-BU</v>
          </cell>
          <cell r="B1699" t="str">
            <v>Power Bank TRIO 5200 mAh</v>
          </cell>
          <cell r="C1699" t="str">
            <v>blue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A1700" t="str">
            <v>PB56-GR</v>
          </cell>
          <cell r="B1700" t="str">
            <v>Power Bank TRIO 5200 mAh</v>
          </cell>
          <cell r="C1700" t="str">
            <v>green</v>
          </cell>
          <cell r="D1700">
            <v>2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A1701" t="str">
            <v>PB56-GY</v>
          </cell>
          <cell r="B1701" t="str">
            <v>Power Bank TRIO 5200 mAh</v>
          </cell>
          <cell r="C1701" t="str">
            <v>gray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A1702" t="str">
            <v>PB56-LB</v>
          </cell>
          <cell r="B1702" t="str">
            <v>Power Bank TRIO 5200 mAh</v>
          </cell>
          <cell r="C1702" t="str">
            <v>light blue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A1703" t="str">
            <v>PB56-OR</v>
          </cell>
          <cell r="B1703" t="str">
            <v>Power Bank TRIO 5200 mAh</v>
          </cell>
          <cell r="C1703" t="str">
            <v>orange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A1704" t="str">
            <v>PB56-PR</v>
          </cell>
          <cell r="B1704" t="str">
            <v>Power Bank TRIO 5200 mAh</v>
          </cell>
          <cell r="C1704" t="str">
            <v>purple</v>
          </cell>
          <cell r="D1704">
            <v>1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A1705" t="str">
            <v>PB56-RE</v>
          </cell>
          <cell r="B1705" t="str">
            <v>Power Bank TRIO 5200 mAh</v>
          </cell>
          <cell r="C1705" t="str">
            <v>red</v>
          </cell>
          <cell r="D1705">
            <v>1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A1706" t="str">
            <v>PB56-RO</v>
          </cell>
          <cell r="B1706" t="str">
            <v>Power Bank TRIO 5200 mAh</v>
          </cell>
          <cell r="C1706" t="str">
            <v>pink</v>
          </cell>
          <cell r="D1706">
            <v>7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A1707" t="str">
            <v>PB56-TU</v>
          </cell>
          <cell r="B1707" t="str">
            <v>Power Bank TRIO 5200 mAh</v>
          </cell>
          <cell r="C1707" t="str">
            <v>turquoise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A1708" t="str">
            <v>PB56-YL</v>
          </cell>
          <cell r="B1708" t="str">
            <v>Power Bank TRIO 5200 mAh</v>
          </cell>
          <cell r="C1708" t="str">
            <v>yellow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A1709" t="str">
            <v>PC40-BL</v>
          </cell>
          <cell r="B1709" t="str">
            <v>Ładowarka samochodowa Rubby</v>
          </cell>
          <cell r="C1709" t="str">
            <v>black</v>
          </cell>
          <cell r="D1709">
            <v>28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A1710" t="str">
            <v>PC40-BU</v>
          </cell>
          <cell r="B1710" t="str">
            <v>Ładowarka samochodowa Rubby</v>
          </cell>
          <cell r="C1710" t="str">
            <v>blue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A1711" t="str">
            <v>PC40-GR</v>
          </cell>
          <cell r="B1711" t="str">
            <v>Ładowarka samochodowa Rubby</v>
          </cell>
          <cell r="C1711" t="str">
            <v>green</v>
          </cell>
          <cell r="D1711">
            <v>13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A1712" t="str">
            <v>PC40-GY</v>
          </cell>
          <cell r="B1712" t="str">
            <v>Ładowarka samochodowa Rubby</v>
          </cell>
          <cell r="C1712" t="str">
            <v>gray</v>
          </cell>
          <cell r="D1712">
            <v>1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A1713" t="str">
            <v>PC40-LB</v>
          </cell>
          <cell r="B1713" t="str">
            <v>Ładowarka samochodowa Rubby</v>
          </cell>
          <cell r="C1713" t="str">
            <v>light blue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A1714" t="str">
            <v>PC40-OR</v>
          </cell>
          <cell r="B1714" t="str">
            <v>Ładowarka samochodowa Rubby</v>
          </cell>
          <cell r="C1714" t="str">
            <v>orange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A1715" t="str">
            <v>PC40-PR</v>
          </cell>
          <cell r="B1715" t="str">
            <v>Ładowarka samochodowa Rubby</v>
          </cell>
          <cell r="C1715" t="str">
            <v>purple</v>
          </cell>
          <cell r="D1715">
            <v>5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A1716" t="str">
            <v>PC40-RE</v>
          </cell>
          <cell r="B1716" t="str">
            <v>Ładowarka samochodowa Rubby</v>
          </cell>
          <cell r="C1716" t="str">
            <v>red</v>
          </cell>
          <cell r="D1716">
            <v>48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A1717" t="str">
            <v>PC40-RO</v>
          </cell>
          <cell r="B1717" t="str">
            <v>Ładowarka samochodowa Rubby</v>
          </cell>
          <cell r="C1717" t="str">
            <v>pink</v>
          </cell>
          <cell r="D1717">
            <v>100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A1718" t="str">
            <v>PC40-TU</v>
          </cell>
          <cell r="B1718" t="str">
            <v>Ładowarka samochodowa Rubby</v>
          </cell>
          <cell r="C1718" t="str">
            <v>turquoise</v>
          </cell>
          <cell r="D1718">
            <v>1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A1719" t="str">
            <v>PC40-YL</v>
          </cell>
          <cell r="B1719" t="str">
            <v>Ładowarka samochodowa Rubby</v>
          </cell>
          <cell r="C1719" t="str">
            <v>yellow</v>
          </cell>
          <cell r="D1719">
            <v>49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A1720" t="str">
            <v>PC50-BL</v>
          </cell>
          <cell r="B1720" t="str">
            <v>Ładowarka samochodowa Rubby na dwa porty</v>
          </cell>
          <cell r="C1720" t="str">
            <v>black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A1721" t="str">
            <v>PC51-BU</v>
          </cell>
          <cell r="B1721" t="str">
            <v>Ładowarka samochodowa dwuportowa</v>
          </cell>
          <cell r="C1721" t="str">
            <v>blue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A1722" t="str">
            <v>PC51-GR</v>
          </cell>
          <cell r="B1722" t="str">
            <v>Ładowarka samochodowa dwuportowa</v>
          </cell>
          <cell r="C1722" t="str">
            <v>green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A1723" t="str">
            <v>PC51-OR</v>
          </cell>
          <cell r="B1723" t="str">
            <v>Ładowarka samochodowa dwuportowa</v>
          </cell>
          <cell r="C1723" t="str">
            <v>orange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</row>
        <row r="1724">
          <cell r="A1724" t="str">
            <v>PC51-PR</v>
          </cell>
          <cell r="B1724" t="str">
            <v>Ładowarka samochodowa dwuportowa</v>
          </cell>
          <cell r="C1724" t="str">
            <v>purple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</row>
        <row r="1725">
          <cell r="A1725" t="str">
            <v>PC51-RE</v>
          </cell>
          <cell r="B1725" t="str">
            <v>Ładowarka samochodowa dwuportowa</v>
          </cell>
          <cell r="C1725" t="str">
            <v>red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</row>
        <row r="1726">
          <cell r="A1726" t="str">
            <v>PC51-RO</v>
          </cell>
          <cell r="B1726" t="str">
            <v>Ładowarka samochodowa dwuportowa</v>
          </cell>
          <cell r="C1726" t="str">
            <v>pink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</row>
        <row r="1727">
          <cell r="A1727" t="str">
            <v>PC51-YL</v>
          </cell>
          <cell r="B1727" t="str">
            <v>Ładowarka samochodowa dwuportowa</v>
          </cell>
          <cell r="C1727" t="str">
            <v>yellow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</row>
        <row r="1728">
          <cell r="A1728" t="str">
            <v>PH20-GR</v>
          </cell>
          <cell r="B1728" t="str">
            <v>SŁUCHAWKI BLUETOOTH COLORISSIMO</v>
          </cell>
          <cell r="C1728" t="str">
            <v>green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</row>
        <row r="1729">
          <cell r="A1729" t="str">
            <v>PH20-GRn</v>
          </cell>
          <cell r="B1729" t="str">
            <v>SŁUCHAWKI BLUETOOTH COLORISSIMO</v>
          </cell>
          <cell r="C1729" t="str">
            <v>black/green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</row>
        <row r="1730">
          <cell r="A1730" t="str">
            <v>PH20-GRpop</v>
          </cell>
          <cell r="B1730" t="str">
            <v>SŁUCHAWKI BLUETOOTH COLORISSIMO</v>
          </cell>
          <cell r="C1730" t="str">
            <v>green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</row>
        <row r="1731">
          <cell r="A1731" t="str">
            <v>PH20-GY</v>
          </cell>
          <cell r="B1731" t="str">
            <v>SŁUCHAWKI BLUETOOTH COLORISSIMO</v>
          </cell>
          <cell r="C1731" t="str">
            <v>gray</v>
          </cell>
          <cell r="D1731">
            <v>3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</row>
        <row r="1732">
          <cell r="A1732" t="str">
            <v>PH20-GYn</v>
          </cell>
          <cell r="B1732" t="str">
            <v>SŁUCHAWKI BLUETOOTH COLORISSIMO</v>
          </cell>
          <cell r="C1732" t="str">
            <v>grey/silver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</row>
        <row r="1733">
          <cell r="A1733" t="str">
            <v>PH20-GYpop</v>
          </cell>
          <cell r="B1733" t="str">
            <v>SŁUCHAWKI BLUETOOTH COLORISSIMO</v>
          </cell>
          <cell r="C1733" t="str">
            <v>grey/silver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</row>
        <row r="1734">
          <cell r="A1734" t="str">
            <v>PH20-LB</v>
          </cell>
          <cell r="B1734" t="str">
            <v>SŁUCHAWKI BLUETOOTH COLORISSIMO</v>
          </cell>
          <cell r="C1734" t="str">
            <v>light blue</v>
          </cell>
          <cell r="D1734">
            <v>9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</row>
        <row r="1735">
          <cell r="A1735" t="str">
            <v>PH20-LBn</v>
          </cell>
          <cell r="B1735" t="str">
            <v>SŁUCHAWKI BLUETOOTH COLORISSIMO</v>
          </cell>
          <cell r="C1735" t="str">
            <v>black/blue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</row>
        <row r="1736">
          <cell r="A1736" t="str">
            <v>PH20-LBpop</v>
          </cell>
          <cell r="B1736" t="str">
            <v>SŁUCHAWKI BLUETOOTH COLORISSIMO</v>
          </cell>
          <cell r="C1736" t="str">
            <v>light blue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</row>
        <row r="1737">
          <cell r="A1737" t="str">
            <v>PH20-NB</v>
          </cell>
          <cell r="B1737" t="str">
            <v>SŁUCHAWKI BLUETOOTH COLORISSIMO</v>
          </cell>
          <cell r="C1737" t="str">
            <v>navy blue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</row>
        <row r="1738">
          <cell r="A1738" t="str">
            <v>PH20-NBn</v>
          </cell>
          <cell r="B1738" t="str">
            <v>SŁUCHAWKI BLUETOOTH COLORISSIMO</v>
          </cell>
          <cell r="C1738" t="str">
            <v>black/blue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</row>
        <row r="1739">
          <cell r="A1739" t="str">
            <v>PH20-NBpop</v>
          </cell>
          <cell r="B1739" t="str">
            <v>SŁUCHAWKI BLUETOOTH COLORISSIMO</v>
          </cell>
          <cell r="C1739" t="str">
            <v>navy blue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</row>
        <row r="1740">
          <cell r="A1740" t="str">
            <v>PH20-OR</v>
          </cell>
          <cell r="B1740" t="str">
            <v>SŁUCHAWKI BLUETOOTH COLORISSIMO</v>
          </cell>
          <cell r="C1740" t="str">
            <v>orange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</row>
        <row r="1741">
          <cell r="A1741" t="str">
            <v>PH20-ORn</v>
          </cell>
          <cell r="B1741" t="str">
            <v>SŁUCHAWKI BLUETOOTH COLORISSIMO</v>
          </cell>
          <cell r="C1741" t="str">
            <v>black/orange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</row>
        <row r="1742">
          <cell r="A1742" t="str">
            <v>PH20-ORpop</v>
          </cell>
          <cell r="B1742" t="str">
            <v>SŁUCHAWKI BLUETOOTH COLORISSIMO</v>
          </cell>
          <cell r="C1742" t="str">
            <v>orange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</row>
        <row r="1743">
          <cell r="A1743" t="str">
            <v>PH20-PR</v>
          </cell>
          <cell r="B1743" t="str">
            <v>SŁUCHAWKI BLUETOOTH COLORISSIMO</v>
          </cell>
          <cell r="C1743" t="str">
            <v>purple</v>
          </cell>
          <cell r="D1743">
            <v>1550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</row>
        <row r="1744">
          <cell r="A1744" t="str">
            <v>PH20-PRn</v>
          </cell>
          <cell r="B1744" t="str">
            <v>SŁUCHAWKI BLUETOOTH COLORISSIMO</v>
          </cell>
          <cell r="C1744" t="str">
            <v>black/purple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</row>
        <row r="1745">
          <cell r="A1745" t="str">
            <v>PH20-PRpop</v>
          </cell>
          <cell r="B1745" t="str">
            <v>SŁUCHAWKI BLUETOOTH COLORISSIMO</v>
          </cell>
          <cell r="C1745" t="str">
            <v>purple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</row>
        <row r="1746">
          <cell r="A1746" t="str">
            <v>PH20-RE</v>
          </cell>
          <cell r="B1746" t="str">
            <v>SŁUCHAWKI BLUETOOTH COLORISSIMO</v>
          </cell>
          <cell r="C1746" t="str">
            <v>red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</row>
        <row r="1747">
          <cell r="A1747" t="str">
            <v>PH20-REn</v>
          </cell>
          <cell r="B1747" t="str">
            <v>SŁUCHAWKI BLUETOOTH COLORISSIMO</v>
          </cell>
          <cell r="C1747" t="str">
            <v>black/red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</row>
        <row r="1748">
          <cell r="A1748" t="str">
            <v>PH20-REpop</v>
          </cell>
          <cell r="B1748" t="str">
            <v>SŁUCHAWKI BLUETOOTH COLORISSIMO</v>
          </cell>
          <cell r="C1748" t="str">
            <v>red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</row>
        <row r="1749">
          <cell r="A1749" t="str">
            <v>PH20-RO</v>
          </cell>
          <cell r="B1749" t="str">
            <v>SŁUCHAWKI BLUETOOTH COLORISSIMO</v>
          </cell>
          <cell r="C1749" t="str">
            <v>pink</v>
          </cell>
          <cell r="D1749">
            <v>1532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</row>
        <row r="1750">
          <cell r="A1750" t="str">
            <v>PH20-ROn</v>
          </cell>
          <cell r="B1750" t="str">
            <v>SŁUCHAWKI BLUETOOTH COLORISSIMO</v>
          </cell>
          <cell r="C1750" t="str">
            <v>black/pink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</row>
        <row r="1751">
          <cell r="A1751" t="str">
            <v>PH20-ROpop</v>
          </cell>
          <cell r="B1751" t="str">
            <v>SŁUCHAWKI BLUETOOTH COLORISSIMO</v>
          </cell>
          <cell r="C1751" t="str">
            <v>pink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</row>
        <row r="1752">
          <cell r="A1752" t="str">
            <v>PH20-TU</v>
          </cell>
          <cell r="B1752" t="str">
            <v>SŁUCHAWKI BLUETOOTH COLORISSIMO</v>
          </cell>
          <cell r="C1752" t="str">
            <v>turquoise</v>
          </cell>
          <cell r="D1752">
            <v>51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</row>
        <row r="1753">
          <cell r="A1753" t="str">
            <v>PH20-TUn</v>
          </cell>
          <cell r="B1753" t="str">
            <v>SŁUCHAWKI BLUETOOTH COLORISSIMO</v>
          </cell>
          <cell r="C1753" t="str">
            <v>black/turquoise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</row>
        <row r="1754">
          <cell r="A1754" t="str">
            <v>PH20-TUpop</v>
          </cell>
          <cell r="B1754" t="str">
            <v>SŁUCHAWKI BLUETOOTH COLORISSIMO</v>
          </cell>
          <cell r="C1754" t="str">
            <v>turquoise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</row>
        <row r="1755">
          <cell r="A1755" t="str">
            <v>PH20-YL</v>
          </cell>
          <cell r="B1755" t="str">
            <v>SŁUCHAWKI BLUETOOTH COLORISSIMO</v>
          </cell>
          <cell r="C1755" t="str">
            <v>yellow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</row>
        <row r="1756">
          <cell r="A1756" t="str">
            <v>PH20-YLn</v>
          </cell>
          <cell r="B1756" t="str">
            <v>SŁUCHAWKI BLUETOOTH COLORISSIMO</v>
          </cell>
          <cell r="C1756" t="str">
            <v>black/yellow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</row>
        <row r="1757">
          <cell r="A1757" t="str">
            <v>PH20-YLpop</v>
          </cell>
          <cell r="B1757" t="str">
            <v>SŁUCHAWKI BLUETOOTH COLORISSIMO</v>
          </cell>
          <cell r="C1757" t="str">
            <v>yellow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</row>
        <row r="1758">
          <cell r="A1758" t="str">
            <v>PH30-NB</v>
          </cell>
          <cell r="B1758" t="str">
            <v>Słuchawki Bezprzewodowe Active</v>
          </cell>
          <cell r="C1758" t="str">
            <v>blue</v>
          </cell>
          <cell r="D1758">
            <v>2416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</row>
        <row r="1759">
          <cell r="A1759" t="str">
            <v>PH30-RE</v>
          </cell>
          <cell r="B1759" t="str">
            <v>Słuchawki Bezprzewodowe Active</v>
          </cell>
          <cell r="C1759" t="str">
            <v>red</v>
          </cell>
          <cell r="D1759">
            <v>1748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</row>
        <row r="1760">
          <cell r="A1760" t="str">
            <v>PH30-WH</v>
          </cell>
          <cell r="B1760" t="str">
            <v>Słuchawki Bezprzewodowe Active</v>
          </cell>
          <cell r="C1760" t="str">
            <v>white</v>
          </cell>
          <cell r="D1760">
            <v>669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</row>
        <row r="1761">
          <cell r="A1761" t="str">
            <v>PH40-BL</v>
          </cell>
          <cell r="B1761" t="str">
            <v>Słuchawki Bezprzewodowe Dynamic</v>
          </cell>
          <cell r="C1761" t="str">
            <v>black</v>
          </cell>
          <cell r="D1761">
            <v>1388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</row>
        <row r="1762">
          <cell r="A1762" t="str">
            <v>PHF399B</v>
          </cell>
          <cell r="B1762" t="str">
            <v>Maska ochronna PHF399B</v>
          </cell>
          <cell r="C1762" t="str">
            <v/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</row>
        <row r="1763">
          <cell r="A1763" t="str">
            <v>PMF4</v>
          </cell>
          <cell r="B1763" t="str">
            <v>PÓŁMASKA FILTRUJĄCA FFP2</v>
          </cell>
          <cell r="C1763" t="str">
            <v>standard</v>
          </cell>
          <cell r="D1763">
            <v>52124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</row>
        <row r="1764">
          <cell r="A1764" t="str">
            <v>PMF4-1</v>
          </cell>
          <cell r="B1764" t="str">
            <v>PÓŁMASKA FILTRUJĄCA FFP2</v>
          </cell>
          <cell r="C1764" t="str">
            <v>standard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</row>
        <row r="1765">
          <cell r="A1765" t="str">
            <v>PS05-BL</v>
          </cell>
          <cell r="B1765" t="str">
            <v>PRZENOŚNY GŁOSNIK BLUETOOTH COLOUR SOUND 3W</v>
          </cell>
          <cell r="C1765" t="str">
            <v>black</v>
          </cell>
          <cell r="D1765">
            <v>14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</row>
        <row r="1766">
          <cell r="A1766" t="str">
            <v>PS05-BU</v>
          </cell>
          <cell r="B1766" t="str">
            <v>PRZENOŚNY GŁOSNIK BLUETOOTH COLOUR SOUND 3W</v>
          </cell>
          <cell r="C1766" t="str">
            <v>blue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</row>
        <row r="1767">
          <cell r="A1767" t="str">
            <v>PS05-GR</v>
          </cell>
          <cell r="B1767" t="str">
            <v>PRZENOŚNY GŁOSNIK BLUETOOTH COLOUR SOUND 3W</v>
          </cell>
          <cell r="C1767" t="str">
            <v>green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</row>
        <row r="1768">
          <cell r="A1768" t="str">
            <v>PS05-OR</v>
          </cell>
          <cell r="B1768" t="str">
            <v>PRZENOŚNY GŁOSNIK BLUETOOTH COLOUR SOUND 3W</v>
          </cell>
          <cell r="C1768" t="str">
            <v>orange</v>
          </cell>
          <cell r="D1768">
            <v>1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</row>
        <row r="1769">
          <cell r="A1769" t="str">
            <v>PS05-PR</v>
          </cell>
          <cell r="B1769" t="str">
            <v>PRZENOŚNY GŁOSNIK BLUETOOTH COLOUR SOUND 3W</v>
          </cell>
          <cell r="C1769" t="str">
            <v>purple</v>
          </cell>
          <cell r="D1769">
            <v>1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</row>
        <row r="1770">
          <cell r="A1770" t="str">
            <v>PS05-RE</v>
          </cell>
          <cell r="B1770" t="str">
            <v>PRZENOŚNY GŁOSNIK BLUETOOTH COLOUR SOUND 3W</v>
          </cell>
          <cell r="C1770" t="str">
            <v>red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</row>
        <row r="1771">
          <cell r="A1771" t="str">
            <v>PS05-RO</v>
          </cell>
          <cell r="B1771" t="str">
            <v>PRZENOŚNY GŁOSNIK BLUETOOTH COLOUR SOUND 3W</v>
          </cell>
          <cell r="C1771" t="str">
            <v>pink</v>
          </cell>
          <cell r="D1771">
            <v>14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</row>
        <row r="1772">
          <cell r="A1772" t="str">
            <v>PS05-TU</v>
          </cell>
          <cell r="B1772" t="str">
            <v>PRZENOŚNY GŁOSNIK BLUETOOTH COLOUR SOUND 3W</v>
          </cell>
          <cell r="C1772" t="str">
            <v>turquoise</v>
          </cell>
          <cell r="D1772">
            <v>1020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</row>
        <row r="1773">
          <cell r="A1773" t="str">
            <v>PS05-YL</v>
          </cell>
          <cell r="B1773" t="str">
            <v>PRZENOŚNY GŁOSNIK BLUETOOTH COLOUR SOUND 3W</v>
          </cell>
          <cell r="C1773" t="str">
            <v>yellow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</row>
        <row r="1774">
          <cell r="A1774" t="str">
            <v>PS10-BL</v>
          </cell>
          <cell r="B1774" t="str">
            <v>PRZENOŚNY GŁOSNIK BLUETOOTH ECHOES 3W</v>
          </cell>
          <cell r="C1774" t="str">
            <v>black</v>
          </cell>
          <cell r="D1774">
            <v>1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R1774">
            <v>0</v>
          </cell>
        </row>
        <row r="1775">
          <cell r="A1775" t="str">
            <v>PS10-BU</v>
          </cell>
          <cell r="B1775" t="str">
            <v>PRZENOŚNY GŁOSNIK BLUETOOTH ECHOES 3W</v>
          </cell>
          <cell r="C1775" t="str">
            <v>black/blue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R1775">
            <v>0</v>
          </cell>
        </row>
        <row r="1776">
          <cell r="A1776" t="str">
            <v>PS10-RE</v>
          </cell>
          <cell r="B1776" t="str">
            <v>PRZENOŚNY GŁOSNIK BLUETOOTH ECHOES 3W</v>
          </cell>
          <cell r="C1776" t="str">
            <v>black/red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R1776">
            <v>0</v>
          </cell>
        </row>
        <row r="1777">
          <cell r="A1777" t="str">
            <v>PS20</v>
          </cell>
          <cell r="B1777" t="str">
            <v>PRZENOŚNY GŁOSNIK BLUETOOTH 6W SURRON BEZ NAKŁADKI</v>
          </cell>
          <cell r="C1777" t="str">
            <v>black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</row>
        <row r="1778">
          <cell r="A1778" t="str">
            <v>PS21-BL</v>
          </cell>
          <cell r="B1778" t="str">
            <v>PRZENOŚNY GŁOSNIK BLUETOOTH 6W SURRON - GÓRA BŁYSK</v>
          </cell>
          <cell r="C1778" t="str">
            <v>black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R1778">
            <v>0</v>
          </cell>
        </row>
        <row r="1779">
          <cell r="A1779" t="str">
            <v>PSBL</v>
          </cell>
          <cell r="B1779" t="str">
            <v>NAKŁADKA NA PRZENOŚNY GŁOSNIK BLUETOOTH 6W SURRON</v>
          </cell>
          <cell r="C1779" t="str">
            <v>black</v>
          </cell>
          <cell r="D1779">
            <v>2731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R1779">
            <v>0</v>
          </cell>
        </row>
        <row r="1780">
          <cell r="A1780" t="str">
            <v>PSBU</v>
          </cell>
          <cell r="B1780" t="str">
            <v>NAKŁADKA NA PRZENOŚNY GŁOSNIK BLUETOOTH 6W SURRON</v>
          </cell>
          <cell r="C1780" t="str">
            <v>blue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R1780">
            <v>0</v>
          </cell>
        </row>
        <row r="1781">
          <cell r="A1781" t="str">
            <v>PSGR</v>
          </cell>
          <cell r="B1781" t="str">
            <v>NAKŁADKA NA PRZENOŚNY GŁOSNIK BLUETOOTH 6W SURRON</v>
          </cell>
          <cell r="C1781" t="str">
            <v>green</v>
          </cell>
          <cell r="D1781">
            <v>4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R1781">
            <v>0</v>
          </cell>
        </row>
        <row r="1782">
          <cell r="A1782" t="str">
            <v>PSOR</v>
          </cell>
          <cell r="B1782" t="str">
            <v>NAKŁADKA NA PRZENOŚNY GŁOSNIK BLUETOOTH 6W SURRON</v>
          </cell>
          <cell r="C1782" t="str">
            <v>orange</v>
          </cell>
          <cell r="D1782">
            <v>925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R1782">
            <v>0</v>
          </cell>
        </row>
        <row r="1783">
          <cell r="A1783" t="str">
            <v>PSPR</v>
          </cell>
          <cell r="B1783" t="str">
            <v>NAKŁADKA NA PRZENOŚNY GŁOSNIK BLUETOOTH 6W SURRON</v>
          </cell>
          <cell r="C1783" t="str">
            <v>purple</v>
          </cell>
          <cell r="D1783">
            <v>1513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R1783">
            <v>0</v>
          </cell>
        </row>
        <row r="1784">
          <cell r="A1784" t="str">
            <v>PSRE</v>
          </cell>
          <cell r="B1784" t="str">
            <v>NAKŁADKA NA PRZENOŚNY GŁOSNIK BLUETOOTH 6W SURRON</v>
          </cell>
          <cell r="C1784" t="str">
            <v>red</v>
          </cell>
          <cell r="D1784">
            <v>139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R1784">
            <v>0</v>
          </cell>
        </row>
        <row r="1785">
          <cell r="A1785" t="str">
            <v>PSRO</v>
          </cell>
          <cell r="B1785" t="str">
            <v>NAKŁADKA NA PRZENOŚNY GŁOSNIK BLUETOOTH 6W SURRON</v>
          </cell>
          <cell r="C1785" t="str">
            <v>pink</v>
          </cell>
          <cell r="D1785">
            <v>1759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R1785">
            <v>0</v>
          </cell>
        </row>
        <row r="1786">
          <cell r="A1786" t="str">
            <v>PSYL</v>
          </cell>
          <cell r="B1786" t="str">
            <v>NAKŁADKA NA PRZENOŚNY GŁOSNIK BLUETOOTH 6W SURRON</v>
          </cell>
          <cell r="C1786" t="str">
            <v>yellow</v>
          </cell>
          <cell r="D1786">
            <v>623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R1786">
            <v>0</v>
          </cell>
        </row>
        <row r="1787">
          <cell r="A1787" t="str">
            <v>PT220-BL</v>
          </cell>
          <cell r="B1787" t="str">
            <v>TORBA NA IPAD UNIVERSE Z BLASZKĄ</v>
          </cell>
          <cell r="C1787" t="str">
            <v>black</v>
          </cell>
          <cell r="D1787">
            <v>3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R1787">
            <v>0</v>
          </cell>
        </row>
        <row r="1788">
          <cell r="A1788" t="str">
            <v>PT50-BL</v>
          </cell>
          <cell r="B1788" t="str">
            <v>ŁADOWARKA POWER TOWER</v>
          </cell>
          <cell r="C1788" t="str">
            <v>black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R1788">
            <v>0</v>
          </cell>
        </row>
        <row r="1789">
          <cell r="A1789" t="str">
            <v>PT50-BU</v>
          </cell>
          <cell r="B1789" t="str">
            <v>ŁADOWARKA POWER TOWER</v>
          </cell>
          <cell r="C1789" t="str">
            <v>blue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R1789">
            <v>0</v>
          </cell>
        </row>
        <row r="1790">
          <cell r="A1790" t="str">
            <v>PT50-GR</v>
          </cell>
          <cell r="B1790" t="str">
            <v>ŁADOWARKA POWER TOWER</v>
          </cell>
          <cell r="C1790" t="str">
            <v>green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R1790">
            <v>0</v>
          </cell>
        </row>
        <row r="1791">
          <cell r="A1791" t="str">
            <v>PT50-OR</v>
          </cell>
          <cell r="B1791" t="str">
            <v>ŁADOWARKA POWER TOWER</v>
          </cell>
          <cell r="C1791" t="str">
            <v>orange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</row>
        <row r="1792">
          <cell r="A1792" t="str">
            <v>PT50-PR</v>
          </cell>
          <cell r="B1792" t="str">
            <v>ŁADOWARKA POWER TOWER</v>
          </cell>
          <cell r="C1792" t="str">
            <v>purple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R1792">
            <v>0</v>
          </cell>
        </row>
        <row r="1793">
          <cell r="A1793" t="str">
            <v>PT50-RE</v>
          </cell>
          <cell r="B1793" t="str">
            <v>ŁADOWARKA POWER TOWER</v>
          </cell>
          <cell r="C1793" t="str">
            <v>red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</row>
        <row r="1794">
          <cell r="A1794" t="str">
            <v>PT50-RO</v>
          </cell>
          <cell r="B1794" t="str">
            <v>ŁADOWARKA POWER TOWER</v>
          </cell>
          <cell r="C1794" t="str">
            <v>pink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</row>
        <row r="1795">
          <cell r="A1795" t="str">
            <v>PT50-YL</v>
          </cell>
          <cell r="B1795" t="str">
            <v>ŁADOWARKA POWER TOWER</v>
          </cell>
          <cell r="C1795" t="str">
            <v>yellow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</row>
        <row r="1796">
          <cell r="A1796" t="str">
            <v>PW50-BL</v>
          </cell>
          <cell r="B1796" t="str">
            <v>kabel do wieży łądującej z wejściem UK</v>
          </cell>
          <cell r="C1796" t="str">
            <v>black</v>
          </cell>
          <cell r="D1796">
            <v>573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R1796">
            <v>0</v>
          </cell>
        </row>
        <row r="1797">
          <cell r="A1797" t="str">
            <v>PW54-WH</v>
          </cell>
          <cell r="B1797" t="str">
            <v>biały kabelek bo PB40/28/54</v>
          </cell>
          <cell r="C1797" t="str">
            <v>white</v>
          </cell>
          <cell r="D1797">
            <v>3000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R1797">
            <v>0</v>
          </cell>
        </row>
        <row r="1798">
          <cell r="A1798" t="str">
            <v>QRYW</v>
          </cell>
          <cell r="B1798" t="str">
            <v>Maska FFP2</v>
          </cell>
          <cell r="C1798" t="str">
            <v>standard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</row>
        <row r="1799">
          <cell r="A1799" t="str">
            <v>SA10G-RE</v>
          </cell>
          <cell r="B1799" t="str">
            <v>ETUI NA PIECZĄTKI TORINO</v>
          </cell>
          <cell r="C1799" t="str">
            <v>red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R1799">
            <v>0</v>
          </cell>
        </row>
        <row r="1800">
          <cell r="A1800" t="str">
            <v>SA10S-BL</v>
          </cell>
          <cell r="B1800" t="str">
            <v>Etui na pieczątki</v>
          </cell>
          <cell r="C1800" t="str">
            <v>black</v>
          </cell>
          <cell r="D1800">
            <v>5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R1800">
            <v>0</v>
          </cell>
        </row>
        <row r="1801">
          <cell r="A1801" t="str">
            <v>SA7121</v>
          </cell>
          <cell r="B1801" t="str">
            <v>Spinki do koszuli Jean-Louis Scherrer w eleganckim opakowaniu</v>
          </cell>
          <cell r="C1801" t="str">
            <v/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R1801">
            <v>0</v>
          </cell>
        </row>
        <row r="1802">
          <cell r="A1802" t="str">
            <v>SHIP.C</v>
          </cell>
          <cell r="B1802" t="str">
            <v>shipping cost</v>
          </cell>
          <cell r="C1802" t="str">
            <v/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R1802">
            <v>0</v>
          </cell>
        </row>
        <row r="1803">
          <cell r="A1803" t="str">
            <v>SK23P-BL</v>
          </cell>
          <cell r="B1803" t="str">
            <v>PORTFELIK GLAMOUR</v>
          </cell>
          <cell r="C1803" t="str">
            <v>black</v>
          </cell>
          <cell r="D1803">
            <v>1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</row>
        <row r="1804">
          <cell r="A1804" t="str">
            <v>SK48P-BL</v>
          </cell>
          <cell r="B1804" t="str">
            <v>WIZYTOWNIK GLAMOUR</v>
          </cell>
          <cell r="C1804" t="str">
            <v>black</v>
          </cell>
          <cell r="D1804">
            <v>6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R1804">
            <v>0</v>
          </cell>
        </row>
        <row r="1805">
          <cell r="A1805" t="str">
            <v>SP25G-RE</v>
          </cell>
          <cell r="B1805" t="str">
            <v>PORTFEL DAMSKI TORINO</v>
          </cell>
          <cell r="C1805" t="str">
            <v>red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R1805">
            <v>0</v>
          </cell>
        </row>
        <row r="1806">
          <cell r="A1806" t="str">
            <v>SP43P-BL</v>
          </cell>
          <cell r="B1806" t="str">
            <v>PORTFEL GLAMOUR W PUDEŁKU</v>
          </cell>
          <cell r="C1806" t="str">
            <v>black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R1806">
            <v>0</v>
          </cell>
        </row>
        <row r="1807">
          <cell r="A1807" t="str">
            <v>SP50-GL12</v>
          </cell>
          <cell r="B1807" t="str">
            <v>PORTFEL CZARNY, BEZ PUDEŁKA</v>
          </cell>
          <cell r="C1807" t="str">
            <v/>
          </cell>
          <cell r="D1807">
            <v>8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R1807">
            <v>0</v>
          </cell>
        </row>
        <row r="1808">
          <cell r="A1808" t="str">
            <v>SP50P-BL</v>
          </cell>
          <cell r="B1808" t="str">
            <v>PORTFEL MARTINE MAŁY</v>
          </cell>
          <cell r="C1808" t="str">
            <v>black</v>
          </cell>
          <cell r="D1808">
            <v>49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R1808">
            <v>0</v>
          </cell>
        </row>
        <row r="1809">
          <cell r="A1809" t="str">
            <v>SP50P-RE</v>
          </cell>
          <cell r="B1809" t="str">
            <v>PORTFEL MARTINE MAŁY</v>
          </cell>
          <cell r="C1809" t="str">
            <v>red</v>
          </cell>
          <cell r="D1809">
            <v>9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R1809">
            <v>0</v>
          </cell>
        </row>
        <row r="1810">
          <cell r="A1810" t="str">
            <v>SP50S-BL</v>
          </cell>
          <cell r="B1810" t="str">
            <v>PORTFEL LILLY MAŁY</v>
          </cell>
          <cell r="C1810" t="str">
            <v>black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R1810">
            <v>0</v>
          </cell>
        </row>
        <row r="1811">
          <cell r="A1811" t="str">
            <v>SP50S-BU</v>
          </cell>
          <cell r="B1811" t="str">
            <v>PORTFEL LILLY MAŁY</v>
          </cell>
          <cell r="C1811" t="str">
            <v>blue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R1811">
            <v>0</v>
          </cell>
        </row>
        <row r="1812">
          <cell r="A1812" t="str">
            <v>SP50S-RE</v>
          </cell>
          <cell r="B1812" t="str">
            <v>PORTFEL LILLY MAŁY</v>
          </cell>
          <cell r="C1812" t="str">
            <v>red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R1812">
            <v>0</v>
          </cell>
        </row>
        <row r="1813">
          <cell r="A1813" t="str">
            <v>SP50S-RO</v>
          </cell>
          <cell r="B1813" t="str">
            <v>PORTFEL LILLY MAŁY</v>
          </cell>
          <cell r="C1813" t="str">
            <v>pink</v>
          </cell>
          <cell r="D1813">
            <v>40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R1813">
            <v>0</v>
          </cell>
        </row>
        <row r="1814">
          <cell r="A1814" t="str">
            <v>SP50S-TU</v>
          </cell>
          <cell r="B1814" t="str">
            <v>PORTFEL LILLY MAŁY</v>
          </cell>
          <cell r="C1814" t="str">
            <v>turquoise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R1814">
            <v>0</v>
          </cell>
        </row>
        <row r="1815">
          <cell r="A1815" t="str">
            <v>SP90P-BL</v>
          </cell>
          <cell r="B1815" t="str">
            <v>PORTFEL MARTINE</v>
          </cell>
          <cell r="C1815" t="str">
            <v>black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R1815">
            <v>0</v>
          </cell>
        </row>
        <row r="1816">
          <cell r="A1816" t="str">
            <v>SP90P-RE</v>
          </cell>
          <cell r="B1816" t="str">
            <v>PORTFEL MARTINE</v>
          </cell>
          <cell r="C1816" t="str">
            <v>red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R1816">
            <v>0</v>
          </cell>
        </row>
        <row r="1817">
          <cell r="A1817" t="str">
            <v>SP90S-BL</v>
          </cell>
          <cell r="B1817" t="str">
            <v>PORTFEL LILLY</v>
          </cell>
          <cell r="C1817" t="str">
            <v>black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R1817">
            <v>0</v>
          </cell>
        </row>
        <row r="1818">
          <cell r="A1818" t="str">
            <v>SP90S-RE</v>
          </cell>
          <cell r="B1818" t="str">
            <v>PORTFEL LILLY</v>
          </cell>
          <cell r="C1818" t="str">
            <v>red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</row>
        <row r="1819">
          <cell r="A1819" t="str">
            <v>SPL50P-BL</v>
          </cell>
          <cell r="B1819" t="str">
            <v>PORTFEL CZARNY ŚREDNI ZE SKÓRY PEBBLE Z TŁOCZONYM LOGO LONGERRE</v>
          </cell>
          <cell r="C1819" t="str">
            <v>black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R1819">
            <v>0</v>
          </cell>
        </row>
        <row r="1820">
          <cell r="A1820" t="str">
            <v>SPL50P-RE</v>
          </cell>
          <cell r="B1820" t="str">
            <v>PORTFEL CZERWONY ŚREDNI ZE SKÓRY PEBBLE Z TŁOCZONYM LOGO LONGERRE</v>
          </cell>
          <cell r="C1820" t="str">
            <v>red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</row>
        <row r="1821">
          <cell r="A1821" t="str">
            <v>SPL50S-BL</v>
          </cell>
          <cell r="B1821" t="str">
            <v>PORTFEL CZARNY ŚREDNI ZE SKÓRY SAFIANO Z LOGO TŁOCZONYM LONGERRE</v>
          </cell>
          <cell r="C1821" t="str">
            <v>black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</row>
        <row r="1822">
          <cell r="A1822" t="str">
            <v>SPL50S-RE</v>
          </cell>
          <cell r="B1822" t="str">
            <v>PORTFEL CZERWONY ŚREDNI ZE SKÓRY SAFIANO Z PASKIEM Z TŁOCZONYM LOGO LONGERRE</v>
          </cell>
          <cell r="C1822" t="str">
            <v>red</v>
          </cell>
          <cell r="D1822">
            <v>4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R1822">
            <v>0</v>
          </cell>
        </row>
        <row r="1823">
          <cell r="A1823" t="str">
            <v>SPL90P-BL</v>
          </cell>
          <cell r="B1823" t="str">
            <v>PORTFEL CZARNY ZE SKÓRY PEBBLE Z TŁOCZONYM LOGO LONGERRE</v>
          </cell>
          <cell r="C1823" t="str">
            <v>black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</row>
        <row r="1824">
          <cell r="A1824" t="str">
            <v>SPL90P-RE</v>
          </cell>
          <cell r="B1824" t="str">
            <v>PORTFEL CZERWONY ZE SKÓRY PEBBLE Z PASKIEM</v>
          </cell>
          <cell r="C1824" t="str">
            <v>red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R1824">
            <v>0</v>
          </cell>
        </row>
        <row r="1825">
          <cell r="A1825" t="str">
            <v>SPL90S-BL</v>
          </cell>
          <cell r="B1825" t="str">
            <v>PORTFEL CZARNY ZE SKÓRY SAFIANO Z TŁOCZONYM LOGO LONGERRE</v>
          </cell>
          <cell r="C1825" t="str">
            <v>black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A1826" t="str">
            <v>SPL90S-RE</v>
          </cell>
          <cell r="B1826" t="str">
            <v>PORTFEL CZERWONY ZE SKÓRY SAFIANO Z TŁOCZONYM LOGO LONGERRE</v>
          </cell>
          <cell r="C1826" t="str">
            <v>red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A1827" t="str">
            <v>SPN20-BL</v>
          </cell>
          <cell r="B1827" t="str">
            <v>PORTMONETKA LILLY</v>
          </cell>
          <cell r="C1827" t="str">
            <v>black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A1828" t="str">
            <v>SPN20-BU</v>
          </cell>
          <cell r="B1828" t="str">
            <v>PORTMONETKA LILLY</v>
          </cell>
          <cell r="C1828" t="str">
            <v>blue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A1829" t="str">
            <v>SPN20-OR</v>
          </cell>
          <cell r="B1829" t="str">
            <v>PORTMONETKA LILLY</v>
          </cell>
          <cell r="C1829" t="str">
            <v>orange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A1830" t="str">
            <v>SPN20-PR</v>
          </cell>
          <cell r="B1830" t="str">
            <v>PORTMONETKA LILLY</v>
          </cell>
          <cell r="C1830" t="str">
            <v>purple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A1831" t="str">
            <v>SPN20-RE</v>
          </cell>
          <cell r="B1831" t="str">
            <v>PORTMONETKA LILLY</v>
          </cell>
          <cell r="C1831" t="str">
            <v>red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A1832" t="str">
            <v>SPN20-RO</v>
          </cell>
          <cell r="B1832" t="str">
            <v>PORTMONETKA LILLY</v>
          </cell>
          <cell r="C1832" t="str">
            <v>pink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A1833" t="str">
            <v>SPN20-TU</v>
          </cell>
          <cell r="B1833" t="str">
            <v>PORTMONETKA LILLY</v>
          </cell>
          <cell r="C1833" t="str">
            <v>turquoise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A1834" t="str">
            <v>SPN40-BL</v>
          </cell>
          <cell r="B1834" t="str">
            <v>PORTFELIK LILLY Z PUSTĄ BLASZKĄ</v>
          </cell>
          <cell r="C1834" t="str">
            <v>black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A1835" t="str">
            <v>SPN40-BU</v>
          </cell>
          <cell r="B1835" t="str">
            <v>PORTFELIK LILLY Z PUSTĄ BLASZKĄ</v>
          </cell>
          <cell r="C1835" t="str">
            <v>blue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A1836" t="str">
            <v>SPN40-OR</v>
          </cell>
          <cell r="B1836" t="str">
            <v>PORTFELIK LILLY Z PUSTĄ BLASZKĄ</v>
          </cell>
          <cell r="C1836" t="str">
            <v>orange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A1837" t="str">
            <v>SPN40-PR</v>
          </cell>
          <cell r="B1837" t="str">
            <v>PORTFELIK LILLY Z PUSTĄ BLASZKĄ</v>
          </cell>
          <cell r="C1837" t="str">
            <v>purple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A1838" t="str">
            <v>SPN40-RE</v>
          </cell>
          <cell r="B1838" t="str">
            <v>PORTFELIK LILLY Z PUSTĄ BLASZKĄ</v>
          </cell>
          <cell r="C1838" t="str">
            <v>red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A1839" t="str">
            <v>SPN40-RO</v>
          </cell>
          <cell r="B1839" t="str">
            <v>PORTFELIK LILLY Z PUSTĄ BLASZKĄ</v>
          </cell>
          <cell r="C1839" t="str">
            <v>pink</v>
          </cell>
          <cell r="D1839">
            <v>70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A1840" t="str">
            <v>SPN40-TU</v>
          </cell>
          <cell r="B1840" t="str">
            <v>PORTFELIK LILLY Z PUSTĄ BLASZKĄ</v>
          </cell>
          <cell r="C1840" t="str">
            <v>turquoise/turkus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A1841" t="str">
            <v>SPN41-BL</v>
          </cell>
          <cell r="B1841" t="str">
            <v>PORTFELIK MARTINE Z PUSTĄ BLASZKĄ</v>
          </cell>
          <cell r="C1841" t="str">
            <v>black</v>
          </cell>
          <cell r="D1841">
            <v>5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A1842" t="str">
            <v>SPN41-BU</v>
          </cell>
          <cell r="B1842" t="str">
            <v>PORTFELIK MARTINE Z PUSTĄ BLASZKĄ</v>
          </cell>
          <cell r="C1842" t="str">
            <v>blue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A1843" t="str">
            <v>SPN41-OR</v>
          </cell>
          <cell r="B1843" t="str">
            <v>PORTFELIK MARTINE Z PUSTĄ BLASZKĄ</v>
          </cell>
          <cell r="C1843" t="str">
            <v>orange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A1844" t="str">
            <v>SPN41-PR</v>
          </cell>
          <cell r="B1844" t="str">
            <v>PORTFELIK MARTINE Z PUSTĄ BLASZKĄ</v>
          </cell>
          <cell r="C1844" t="str">
            <v>purple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A1845" t="str">
            <v>SPN41-RE</v>
          </cell>
          <cell r="B1845" t="str">
            <v>PORTFELIK MARTINE Z PUSTĄ BLASZKĄ</v>
          </cell>
          <cell r="C1845" t="str">
            <v>red</v>
          </cell>
          <cell r="D1845">
            <v>4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A1846" t="str">
            <v>SPN41-RO</v>
          </cell>
          <cell r="B1846" t="str">
            <v>PORTFELIK MARTINE Z PUSTĄ BLASZKĄ</v>
          </cell>
          <cell r="C1846" t="str">
            <v>pink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A1847" t="str">
            <v>SPN41-TU</v>
          </cell>
          <cell r="B1847" t="str">
            <v>PORTFELIK MARTINE Z PUSTĄ BLASZKĄ</v>
          </cell>
          <cell r="C1847" t="str">
            <v>turquoise/turkus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A1848" t="str">
            <v>SPN43-BL</v>
          </cell>
          <cell r="B1848" t="str">
            <v>Portfelik Martine ze srebrnymi elementami</v>
          </cell>
          <cell r="C1848" t="str">
            <v/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A1849" t="str">
            <v>SPN70-BL</v>
          </cell>
          <cell r="B1849" t="str">
            <v>PORTFEL ŚREDNI LILLY</v>
          </cell>
          <cell r="C1849" t="str">
            <v>black</v>
          </cell>
          <cell r="D1849">
            <v>107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A1850" t="str">
            <v>SPN70-BU</v>
          </cell>
          <cell r="B1850" t="str">
            <v>PORTFEL ŚREDNI LILLY</v>
          </cell>
          <cell r="C1850" t="str">
            <v>blue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A1851" t="str">
            <v>SPN70-RE</v>
          </cell>
          <cell r="B1851" t="str">
            <v>PORTFEL ŚREDNI LILLY</v>
          </cell>
          <cell r="C1851" t="str">
            <v>red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A1852" t="str">
            <v>SPN71-BL</v>
          </cell>
          <cell r="B1852" t="str">
            <v>PORTFEL ŚREDNI MARTINE</v>
          </cell>
          <cell r="C1852" t="str">
            <v>black</v>
          </cell>
          <cell r="D1852">
            <v>476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A1853" t="str">
            <v>SPN71-RE</v>
          </cell>
          <cell r="B1853" t="str">
            <v>PORTFEL ŚREDNI MARTINE</v>
          </cell>
          <cell r="C1853" t="str">
            <v>red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A1854" t="str">
            <v>SR15G-RE</v>
          </cell>
          <cell r="B1854" t="str">
            <v>RECEPTARIUSZ TORINO</v>
          </cell>
          <cell r="C1854" t="str">
            <v>red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A1855" t="str">
            <v>SS50-GL21</v>
          </cell>
          <cell r="B1855" t="str">
            <v>Etui na pomadki z włoskiej skóry kolor czerwony</v>
          </cell>
          <cell r="C1855" t="str">
            <v>red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A1856" t="str">
            <v>SSN40-BL</v>
          </cell>
          <cell r="B1856" t="str">
            <v>Smyczka Lilly</v>
          </cell>
          <cell r="C1856" t="str">
            <v>black</v>
          </cell>
          <cell r="D1856">
            <v>5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A1857" t="str">
            <v>SSN40-BU</v>
          </cell>
          <cell r="B1857" t="str">
            <v>Smyczka Lilly</v>
          </cell>
          <cell r="C1857" t="str">
            <v>blue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A1858" t="str">
            <v>SSN40-OR</v>
          </cell>
          <cell r="B1858" t="str">
            <v>Smyczka Lilly</v>
          </cell>
          <cell r="C1858" t="str">
            <v>orange</v>
          </cell>
          <cell r="D1858">
            <v>7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A1859" t="str">
            <v>SSN40-PR</v>
          </cell>
          <cell r="B1859" t="str">
            <v>Smyczka Lilly</v>
          </cell>
          <cell r="C1859" t="str">
            <v>purple</v>
          </cell>
          <cell r="D1859">
            <v>4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A1860" t="str">
            <v>SSN40-RE</v>
          </cell>
          <cell r="B1860" t="str">
            <v>Smyczka Lilly</v>
          </cell>
          <cell r="C1860" t="str">
            <v>red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A1861" t="str">
            <v>SSN40-RO</v>
          </cell>
          <cell r="B1861" t="str">
            <v>Smyczka Lilly</v>
          </cell>
          <cell r="C1861" t="str">
            <v>pink</v>
          </cell>
          <cell r="D1861">
            <v>9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A1862" t="str">
            <v>SSN40-TU</v>
          </cell>
          <cell r="B1862" t="str">
            <v>Smyczka Lilly</v>
          </cell>
          <cell r="C1862" t="str">
            <v>turquoise</v>
          </cell>
          <cell r="D1862">
            <v>5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A1863" t="str">
            <v>ST13P-BL</v>
          </cell>
          <cell r="B1863" t="str">
            <v>KOSMETYCZKA GLAMOUR</v>
          </cell>
          <cell r="C1863" t="str">
            <v>black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A1864" t="str">
            <v>STN90-BL</v>
          </cell>
          <cell r="B1864" t="str">
            <v>KOSMETYCZKA LILLY</v>
          </cell>
          <cell r="C1864" t="str">
            <v>black</v>
          </cell>
          <cell r="D1864">
            <v>302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A1865" t="str">
            <v>STN90-BU</v>
          </cell>
          <cell r="B1865" t="str">
            <v>KOSMETYCZKA LILLY</v>
          </cell>
          <cell r="C1865" t="str">
            <v>blue</v>
          </cell>
          <cell r="D1865">
            <v>282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A1866" t="str">
            <v>STN90-OR</v>
          </cell>
          <cell r="B1866" t="str">
            <v>KOSMETYCZKA LILLY</v>
          </cell>
          <cell r="C1866" t="str">
            <v>orange</v>
          </cell>
          <cell r="D1866">
            <v>2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A1867" t="str">
            <v>STN90-PR</v>
          </cell>
          <cell r="B1867" t="str">
            <v>KOSMETYCZKA LILLY</v>
          </cell>
          <cell r="C1867" t="str">
            <v>purple</v>
          </cell>
          <cell r="D1867">
            <v>20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A1868" t="str">
            <v>STN90-RE</v>
          </cell>
          <cell r="B1868" t="str">
            <v>KOSMETYCZKA LILLY</v>
          </cell>
          <cell r="C1868" t="str">
            <v>red</v>
          </cell>
          <cell r="D1868">
            <v>1430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A1869" t="str">
            <v>STN90-RO</v>
          </cell>
          <cell r="B1869" t="str">
            <v>KOSMETYCZKA LILLY</v>
          </cell>
          <cell r="C1869" t="str">
            <v>pink</v>
          </cell>
          <cell r="D1869">
            <v>14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A1870" t="str">
            <v>STN90-TU</v>
          </cell>
          <cell r="B1870" t="str">
            <v>KOSMETYCZKA LILLY</v>
          </cell>
          <cell r="C1870" t="str">
            <v>turquoise/turkus</v>
          </cell>
          <cell r="D1870">
            <v>16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A1871" t="str">
            <v>SW25S-BL</v>
          </cell>
          <cell r="B1871" t="str">
            <v>WIZYTOWNIK BERGAMO</v>
          </cell>
          <cell r="C1871" t="str">
            <v>black</v>
          </cell>
          <cell r="D1871">
            <v>2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A1872" t="str">
            <v>SW30-GL13</v>
          </cell>
          <cell r="B1872" t="str">
            <v>Wizytownik Torino z logo na blaszce</v>
          </cell>
          <cell r="C1872" t="str">
            <v/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A1873" t="str">
            <v>SW311-GL11</v>
          </cell>
          <cell r="B1873" t="str">
            <v>Wizytownik</v>
          </cell>
          <cell r="C1873" t="str">
            <v/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A1874" t="str">
            <v>SW38P-BL</v>
          </cell>
          <cell r="B1874" t="str">
            <v>WIZYTOWNIK GLAMOUR</v>
          </cell>
          <cell r="C1874" t="str">
            <v>black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A1875" t="str">
            <v>TN121-BL</v>
          </cell>
          <cell r="B1875" t="str">
            <v>NOTES EXECUTIVE Z KALKULATOREM</v>
          </cell>
          <cell r="C1875" t="str">
            <v/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A1876" t="str">
            <v>TN210-PR</v>
          </cell>
          <cell r="B1876" t="str">
            <v>Notes Carmen</v>
          </cell>
          <cell r="C1876" t="str">
            <v>purpurowy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A1877" t="str">
            <v>TN210-RE</v>
          </cell>
          <cell r="B1877" t="str">
            <v>Notes Carmen</v>
          </cell>
          <cell r="C1877" t="str">
            <v>czerwony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A1878" t="str">
            <v>TN211-BL</v>
          </cell>
          <cell r="B1878" t="str">
            <v>NOTES CARMEN W WORECZKU</v>
          </cell>
          <cell r="C1878" t="str">
            <v>black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A1879" t="str">
            <v>TN221-BL</v>
          </cell>
          <cell r="B1879" t="str">
            <v>NOTES  EXECUTIVE W WORECZKU</v>
          </cell>
          <cell r="C1879" t="str">
            <v>black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A1880" t="str">
            <v>TO10</v>
          </cell>
          <cell r="B1880" t="str">
            <v>Organizer A4,z suwakiem z kalkulatorem</v>
          </cell>
          <cell r="C1880" t="str">
            <v/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A1881" t="str">
            <v>TO100-BL</v>
          </cell>
          <cell r="B1881" t="str">
            <v>Organizer A4 z PCV, kolor czarny, bez opakowania</v>
          </cell>
          <cell r="C1881" t="str">
            <v/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A1882" t="str">
            <v>TO40</v>
          </cell>
          <cell r="B1882" t="str">
            <v>Organizer A5 Longerre z kolekcji Black Line, kolor czarny z suwakiem z kalkulatorem,notes, bez logo, zapakowany w czarny kartonik (Y005)(Y005A5)</v>
          </cell>
          <cell r="C1882" t="str">
            <v/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A1883" t="str">
            <v>TO50</v>
          </cell>
          <cell r="B1883" t="str">
            <v>organizer A4 z kolekcji Black Line</v>
          </cell>
          <cell r="C1883" t="str">
            <v/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A1884" t="str">
            <v>TOR_ALL</v>
          </cell>
          <cell r="B1884" t="str">
            <v>Torebka na plecak Colorissimo/torbę Master/Champion/laptopówkę Zurich, wym. szer35x50</v>
          </cell>
          <cell r="C1884" t="str">
            <v>biały</v>
          </cell>
          <cell r="D1884">
            <v>9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A1885" t="str">
            <v>TOR_FLASH</v>
          </cell>
          <cell r="B1885" t="str">
            <v>Torebka na mały plecak Flash; wym. szer30xwys40</v>
          </cell>
          <cell r="C1885" t="str">
            <v>biały</v>
          </cell>
          <cell r="D1885">
            <v>6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A1886" t="str">
            <v>TOR_LK</v>
          </cell>
          <cell r="B1886" t="str">
            <v>Torebka na kuferek, wym. 41x50x19 cm</v>
          </cell>
          <cell r="C1886" t="str">
            <v>biały</v>
          </cell>
          <cell r="D1886">
            <v>2397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A1887" t="str">
            <v>TOR_MESS</v>
          </cell>
          <cell r="B1887" t="str">
            <v>Torebka na Messenger bag Colorissimo; wym. 24x30x10</v>
          </cell>
          <cell r="C1887" t="str">
            <v>biały</v>
          </cell>
          <cell r="D1887">
            <v>5269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A1888" t="str">
            <v>TOR_NOR</v>
          </cell>
          <cell r="B1888" t="str">
            <v>Torebka na plecak NORDIC, wym. 60x41x15 cm.</v>
          </cell>
          <cell r="C1888" t="str">
            <v>black</v>
          </cell>
          <cell r="D1888">
            <v>715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A1889" t="str">
            <v>TOR_PAR</v>
          </cell>
          <cell r="B1889" t="str">
            <v>Biała torebka na parasol US20 z prezentem</v>
          </cell>
          <cell r="C1889" t="str">
            <v/>
          </cell>
          <cell r="D1889">
            <v>8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A1890" t="str">
            <v>TORCOL</v>
          </cell>
          <cell r="B1890" t="str">
            <v>Torebka Colorissimo</v>
          </cell>
          <cell r="C1890" t="str">
            <v/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A1891" t="str">
            <v>TORLP</v>
          </cell>
          <cell r="B1891" t="str">
            <v>torebka świąteczna ze srebrnym prezentem na plecak colorissimo.</v>
          </cell>
          <cell r="C1891" t="str">
            <v/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A1892" t="str">
            <v>TT10</v>
          </cell>
          <cell r="B1892" t="str">
            <v>Torba na netbook Corso</v>
          </cell>
          <cell r="C1892" t="str">
            <v>black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A1893" t="str">
            <v>TW210-BL</v>
          </cell>
          <cell r="B1893" t="str">
            <v>ETUI NA DOKUMENTY I WIZYTÓWKI CARMEN, BEZ WORECZKA</v>
          </cell>
          <cell r="C1893" t="str">
            <v>czarny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A1894" t="str">
            <v>UL10BL</v>
          </cell>
          <cell r="B1894" t="str">
            <v>LAMPKA USB</v>
          </cell>
          <cell r="C1894" t="str">
            <v>black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A1895" t="str">
            <v>UL10BU</v>
          </cell>
          <cell r="B1895" t="str">
            <v>LAMPKA USB</v>
          </cell>
          <cell r="C1895" t="str">
            <v>blue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A1896" t="str">
            <v>UL10GR</v>
          </cell>
          <cell r="B1896" t="str">
            <v>LAMPKA USB</v>
          </cell>
          <cell r="C1896" t="str">
            <v>green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A1897" t="str">
            <v>UL10OR</v>
          </cell>
          <cell r="B1897" t="str">
            <v>LAMPKA USB</v>
          </cell>
          <cell r="C1897" t="str">
            <v>orange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A1898" t="str">
            <v>UL10PR</v>
          </cell>
          <cell r="B1898" t="str">
            <v>LAMPKA USB</v>
          </cell>
          <cell r="C1898" t="str">
            <v>purple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A1899" t="str">
            <v>UL10RE</v>
          </cell>
          <cell r="B1899" t="str">
            <v>LAMPKA USB</v>
          </cell>
          <cell r="C1899" t="str">
            <v>red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A1900" t="str">
            <v>UL10RO</v>
          </cell>
          <cell r="B1900" t="str">
            <v>LAMPKA USB</v>
          </cell>
          <cell r="C1900" t="str">
            <v>pink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  <cell r="Q1900">
            <v>0</v>
          </cell>
          <cell r="R1900">
            <v>0</v>
          </cell>
        </row>
        <row r="1901">
          <cell r="A1901" t="str">
            <v>UL10YL</v>
          </cell>
          <cell r="B1901" t="str">
            <v>LAMPKA USB</v>
          </cell>
          <cell r="C1901" t="str">
            <v>yellow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0</v>
          </cell>
        </row>
        <row r="1902">
          <cell r="A1902" t="str">
            <v>UP10-BL</v>
          </cell>
          <cell r="B1902" t="str">
            <v>parasol Oxford</v>
          </cell>
          <cell r="C1902" t="str">
            <v>black</v>
          </cell>
          <cell r="D1902">
            <v>1</v>
          </cell>
          <cell r="E1902">
            <v>2540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2540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  <cell r="Q1902">
            <v>0</v>
          </cell>
          <cell r="R1902">
            <v>0</v>
          </cell>
        </row>
        <row r="1903">
          <cell r="A1903" t="str">
            <v>UP10-GY</v>
          </cell>
          <cell r="B1903" t="str">
            <v>parasol Oxford</v>
          </cell>
          <cell r="C1903" t="str">
            <v>gray</v>
          </cell>
          <cell r="D1903">
            <v>0</v>
          </cell>
          <cell r="E1903">
            <v>2540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2540</v>
          </cell>
          <cell r="M1903">
            <v>0</v>
          </cell>
          <cell r="N1903">
            <v>0</v>
          </cell>
          <cell r="O1903">
            <v>0</v>
          </cell>
          <cell r="P1903">
            <v>0</v>
          </cell>
          <cell r="Q1903">
            <v>0</v>
          </cell>
          <cell r="R1903">
            <v>0</v>
          </cell>
        </row>
        <row r="1904">
          <cell r="A1904" t="str">
            <v>UP10-NB</v>
          </cell>
          <cell r="B1904" t="str">
            <v>parasol Oxford</v>
          </cell>
          <cell r="C1904" t="str">
            <v>navy blue</v>
          </cell>
          <cell r="D1904">
            <v>0</v>
          </cell>
          <cell r="E1904">
            <v>2540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2540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</row>
        <row r="1905">
          <cell r="A1905" t="str">
            <v>UP10REC-BL</v>
          </cell>
          <cell r="B1905" t="str">
            <v>RECYKLINGOWANY AUTOMATYCZNY PARASOL OXFORD</v>
          </cell>
          <cell r="C1905" t="str">
            <v>black</v>
          </cell>
          <cell r="D1905">
            <v>3019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0</v>
          </cell>
          <cell r="Q1905">
            <v>0</v>
          </cell>
          <cell r="R1905">
            <v>0</v>
          </cell>
        </row>
        <row r="1906">
          <cell r="A1906" t="str">
            <v>UP50-BL</v>
          </cell>
          <cell r="B1906" t="str">
            <v>parasol London</v>
          </cell>
          <cell r="C1906" t="str">
            <v>black</v>
          </cell>
          <cell r="D1906">
            <v>1311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</row>
        <row r="1907">
          <cell r="A1907" t="str">
            <v>UP60-BL</v>
          </cell>
          <cell r="B1907" t="str">
            <v>parasol Xenon</v>
          </cell>
          <cell r="C1907" t="str">
            <v>black</v>
          </cell>
          <cell r="D1907">
            <v>4174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</row>
        <row r="1908">
          <cell r="A1908" t="str">
            <v>US20REC-BL</v>
          </cell>
          <cell r="B1908" t="str">
            <v>RECYKLINGOWANY PARASOL CAMBRIDGE PEŁNY AUTOMAT</v>
          </cell>
          <cell r="C1908" t="str">
            <v>black</v>
          </cell>
          <cell r="D1908">
            <v>3007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</row>
        <row r="1909">
          <cell r="A1909" t="str">
            <v>WA01-BL</v>
          </cell>
          <cell r="B1909" t="str">
            <v>Zegarek na biurko kolor czarny</v>
          </cell>
          <cell r="C1909" t="str">
            <v>standard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</row>
        <row r="1910">
          <cell r="A1910" t="str">
            <v>WA01-GR</v>
          </cell>
          <cell r="B1910" t="str">
            <v>Zegarek na biurko kolor zielony</v>
          </cell>
          <cell r="C1910" t="str">
            <v>standard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0</v>
          </cell>
        </row>
        <row r="1911">
          <cell r="A1911" t="str">
            <v>WA01-NB</v>
          </cell>
          <cell r="B1911" t="str">
            <v>Zegarek na biurko kolor niebieski</v>
          </cell>
          <cell r="C1911" t="str">
            <v>standard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0</v>
          </cell>
        </row>
        <row r="1912">
          <cell r="A1912" t="str">
            <v>WA01-OR</v>
          </cell>
          <cell r="B1912" t="str">
            <v>Zegarek na biurko kolor pomarańczowy</v>
          </cell>
          <cell r="C1912" t="str">
            <v>standard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0</v>
          </cell>
        </row>
        <row r="1913">
          <cell r="A1913" t="str">
            <v>WA01-RE</v>
          </cell>
          <cell r="B1913" t="str">
            <v>Zegarek na biurko kolor czerwony</v>
          </cell>
          <cell r="C1913" t="str">
            <v>standard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</row>
        <row r="1914">
          <cell r="A1914" t="str">
            <v>WA01-RO</v>
          </cell>
          <cell r="B1914" t="str">
            <v>Zegarek na biurko kolor rożowy</v>
          </cell>
          <cell r="C1914" t="str">
            <v>standard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</row>
        <row r="1915">
          <cell r="A1915" t="str">
            <v>WA01-VL</v>
          </cell>
          <cell r="B1915" t="str">
            <v>Zegarek na biurko kolor fioletowy</v>
          </cell>
          <cell r="C1915" t="str">
            <v>standard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</row>
        <row r="1916">
          <cell r="A1916" t="str">
            <v>WA01-YL</v>
          </cell>
          <cell r="B1916" t="str">
            <v>Zegarek na biurko kolor żółty</v>
          </cell>
          <cell r="C1916" t="str">
            <v>standard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</row>
        <row r="1917">
          <cell r="A1917" t="str">
            <v>WS03BL</v>
          </cell>
          <cell r="B1917" t="str">
            <v>ZEGAR ŚCIENNY SAINT-TROPEZ</v>
          </cell>
          <cell r="C1917" t="str">
            <v>black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</row>
        <row r="1918">
          <cell r="A1918" t="str">
            <v>WS03BU</v>
          </cell>
          <cell r="B1918" t="str">
            <v>ZEGAR ŚCIENNY SAINT-TROPEZ</v>
          </cell>
          <cell r="C1918" t="str">
            <v>blue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0</v>
          </cell>
          <cell r="Q1918">
            <v>0</v>
          </cell>
          <cell r="R1918">
            <v>0</v>
          </cell>
        </row>
        <row r="1919">
          <cell r="A1919" t="str">
            <v>WS03GR</v>
          </cell>
          <cell r="B1919" t="str">
            <v>ZEGAR ŚCIENNY SAINT-TROPEZ</v>
          </cell>
          <cell r="C1919" t="str">
            <v>green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  <cell r="Q1919">
            <v>0</v>
          </cell>
          <cell r="R1919">
            <v>0</v>
          </cell>
        </row>
        <row r="1920">
          <cell r="A1920" t="str">
            <v>WS03NB</v>
          </cell>
          <cell r="B1920" t="str">
            <v>ZEGAR ŚCIENNY SAINT-TROPEZ</v>
          </cell>
          <cell r="C1920" t="str">
            <v>navy blue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0</v>
          </cell>
        </row>
        <row r="1921">
          <cell r="A1921" t="str">
            <v>WS03OR</v>
          </cell>
          <cell r="B1921" t="str">
            <v>ZEGAR ŚCIENNY SAINT-TROPEZ</v>
          </cell>
          <cell r="C1921" t="str">
            <v>orange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0</v>
          </cell>
        </row>
        <row r="1922">
          <cell r="A1922" t="str">
            <v>WS03RE</v>
          </cell>
          <cell r="B1922" t="str">
            <v>ZEGAR ŚCIENNY SAINT-TROPEZ</v>
          </cell>
          <cell r="C1922" t="str">
            <v>red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</row>
        <row r="1923">
          <cell r="A1923" t="str">
            <v>WS03RO</v>
          </cell>
          <cell r="B1923" t="str">
            <v>ZEGAR ŚCIENNY SAINT-TROPEZ</v>
          </cell>
          <cell r="C1923" t="str">
            <v>pink</v>
          </cell>
          <cell r="D1923">
            <v>5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0</v>
          </cell>
          <cell r="Q1923">
            <v>0</v>
          </cell>
          <cell r="R1923">
            <v>0</v>
          </cell>
        </row>
        <row r="1924">
          <cell r="A1924" t="str">
            <v>WS03VL</v>
          </cell>
          <cell r="B1924" t="str">
            <v>ZEGAR ŚCIENNY SAINT-TROPEZ</v>
          </cell>
          <cell r="C1924" t="str">
            <v>purple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</row>
        <row r="1925">
          <cell r="A1925" t="str">
            <v>WS03WH</v>
          </cell>
          <cell r="B1925" t="str">
            <v>ZEGAR ŚCIENNY SAINT-TROPEZ</v>
          </cell>
          <cell r="C1925" t="str">
            <v>white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</row>
        <row r="1926">
          <cell r="A1926" t="str">
            <v>WS03YL</v>
          </cell>
          <cell r="B1926" t="str">
            <v>ZEGAR ŚCIENNY SAINT-TROPEZ</v>
          </cell>
          <cell r="C1926" t="str">
            <v>yellow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</row>
        <row r="1927">
          <cell r="A1927" t="str">
            <v>WS04BL</v>
          </cell>
          <cell r="B1927" t="str">
            <v>ZEGAR ŚCIENNY SAINT-TROPEZ 2</v>
          </cell>
          <cell r="C1927" t="str">
            <v>black</v>
          </cell>
          <cell r="D1927">
            <v>2904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0</v>
          </cell>
          <cell r="Q1927">
            <v>0</v>
          </cell>
          <cell r="R1927">
            <v>0</v>
          </cell>
        </row>
        <row r="1928">
          <cell r="A1928" t="str">
            <v>WS04BU</v>
          </cell>
          <cell r="B1928" t="str">
            <v>ZEGAR ŚCIENNY SAINT-TROPEZ 2</v>
          </cell>
          <cell r="C1928" t="str">
            <v>blue</v>
          </cell>
          <cell r="D1928">
            <v>2616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</row>
        <row r="1929">
          <cell r="A1929" t="str">
            <v>WS04GR</v>
          </cell>
          <cell r="B1929" t="str">
            <v>ZEGAR ŚCIENNY SAINT-TROPEZ 2</v>
          </cell>
          <cell r="C1929" t="str">
            <v>green</v>
          </cell>
          <cell r="D1929">
            <v>2523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0</v>
          </cell>
          <cell r="Q1929">
            <v>0</v>
          </cell>
          <cell r="R1929">
            <v>0</v>
          </cell>
        </row>
        <row r="1930">
          <cell r="A1930" t="str">
            <v>WS04GY</v>
          </cell>
          <cell r="B1930" t="str">
            <v>ZEGAR ŚCIENNY SAINT-TROPEZ 2</v>
          </cell>
          <cell r="C1930" t="str">
            <v>grey/silver</v>
          </cell>
          <cell r="D1930">
            <v>3187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</row>
        <row r="1931">
          <cell r="A1931" t="str">
            <v>WS04LB</v>
          </cell>
          <cell r="B1931" t="str">
            <v>ZEGAR ŚCIENNY SAINT-TROPEZ 2</v>
          </cell>
          <cell r="C1931" t="str">
            <v>light blue</v>
          </cell>
          <cell r="D1931">
            <v>2923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</row>
        <row r="1932">
          <cell r="A1932" t="str">
            <v>WS04NB</v>
          </cell>
          <cell r="B1932" t="str">
            <v>ZEGAR ŚCIENNY SAINT-TROPEZ 2</v>
          </cell>
          <cell r="C1932" t="str">
            <v>navy blue</v>
          </cell>
          <cell r="D1932">
            <v>3367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</row>
        <row r="1933">
          <cell r="A1933" t="str">
            <v>WS04OR</v>
          </cell>
          <cell r="B1933" t="str">
            <v>ZEGAR ŚCIENNY SAINT-TROPEZ 2</v>
          </cell>
          <cell r="C1933" t="str">
            <v>orange</v>
          </cell>
          <cell r="D1933">
            <v>590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</row>
        <row r="1934">
          <cell r="A1934" t="str">
            <v>WS04PR</v>
          </cell>
          <cell r="B1934" t="str">
            <v>ZEGAR ŚCIENNY SAINT-TROPEZ 2</v>
          </cell>
          <cell r="C1934" t="str">
            <v>purple</v>
          </cell>
          <cell r="D1934">
            <v>212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</row>
        <row r="1935">
          <cell r="A1935" t="str">
            <v>WS04RE</v>
          </cell>
          <cell r="B1935" t="str">
            <v>ZEGAR ŚCIENNY SAINT-TROPEZ 2</v>
          </cell>
          <cell r="C1935" t="str">
            <v>red</v>
          </cell>
          <cell r="D1935">
            <v>2546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</row>
        <row r="1936">
          <cell r="A1936" t="str">
            <v>WS04RO</v>
          </cell>
          <cell r="B1936" t="str">
            <v>ZEGAR ŚCIENNY SAINT-TROPEZ 2</v>
          </cell>
          <cell r="C1936" t="str">
            <v>pink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P1936">
            <v>0</v>
          </cell>
          <cell r="Q1936">
            <v>0</v>
          </cell>
          <cell r="R1936">
            <v>0</v>
          </cell>
        </row>
        <row r="1937">
          <cell r="A1937" t="str">
            <v>WS04TU</v>
          </cell>
          <cell r="B1937" t="str">
            <v>ZEGAR ŚCIENNY SAINT-TROPEZ 2</v>
          </cell>
          <cell r="C1937" t="str">
            <v>turquoise</v>
          </cell>
          <cell r="D1937">
            <v>1842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</row>
        <row r="1938">
          <cell r="A1938" t="str">
            <v>WS04WH</v>
          </cell>
          <cell r="B1938" t="str">
            <v>ZEGAR ŚCIENNY SAINT-TROPEZ 2</v>
          </cell>
          <cell r="C1938" t="str">
            <v>white</v>
          </cell>
          <cell r="D1938">
            <v>2688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</row>
        <row r="1939">
          <cell r="A1939" t="str">
            <v>WS04YL</v>
          </cell>
          <cell r="B1939" t="str">
            <v>ZEGAR ŚCIENNY SAINT-TROPEZ 2</v>
          </cell>
          <cell r="C1939" t="str">
            <v>yellow</v>
          </cell>
          <cell r="D1939">
            <v>1747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0</v>
          </cell>
          <cell r="Q1939">
            <v>0</v>
          </cell>
          <cell r="R1939">
            <v>0</v>
          </cell>
        </row>
        <row r="1940">
          <cell r="A1940" t="str">
            <v>WM01</v>
          </cell>
          <cell r="B1940" t="str">
            <v>ZEGAREK MĘSKI DAVOS BEZ OPAKOWANIA</v>
          </cell>
          <cell r="C1940" t="str">
            <v>czarny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P1940">
            <v>0</v>
          </cell>
          <cell r="Q1940">
            <v>0</v>
          </cell>
          <cell r="R1940">
            <v>0</v>
          </cell>
        </row>
        <row r="1941">
          <cell r="A1941" t="str">
            <v>WM02</v>
          </cell>
          <cell r="B1941" t="str">
            <v>ZEGAREK MĘSKI SAPPORO BEZ OPAKOWANIA</v>
          </cell>
          <cell r="C1941" t="str">
            <v>black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P1941">
            <v>0</v>
          </cell>
          <cell r="Q1941">
            <v>0</v>
          </cell>
          <cell r="R1941">
            <v>0</v>
          </cell>
        </row>
        <row r="1942">
          <cell r="A1942" t="str">
            <v>DWS01RE</v>
          </cell>
          <cell r="B1942" t="str">
            <v>TARCZA DO METALOWEGO ZEGARA ŚCIENNEGO IBIZA, KOLOR CZERWONY</v>
          </cell>
          <cell r="C1942" t="str">
            <v>blue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P1942">
            <v>0</v>
          </cell>
          <cell r="Q1942">
            <v>0</v>
          </cell>
          <cell r="R1942">
            <v>0</v>
          </cell>
        </row>
        <row r="1943">
          <cell r="A1943" t="str">
            <v>DWS04RE</v>
          </cell>
          <cell r="B1943" t="str">
            <v>TARCZA DO METALOWEGO ZEGARA ŚCIENNEGO SAINT TROPEZ, KOLOR CZERWONY</v>
          </cell>
          <cell r="C1943" t="str">
            <v>red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P1943">
            <v>0</v>
          </cell>
          <cell r="Q1943">
            <v>0</v>
          </cell>
          <cell r="R1943">
            <v>0</v>
          </cell>
        </row>
        <row r="1944">
          <cell r="A1944" t="str">
            <v>DWS04WH</v>
          </cell>
          <cell r="B1944" t="str">
            <v>TARCZA DO METALOWEGO ZEGARA ŚCIENNEGO SAINT TROPEZ, KOLOR BIAŁY</v>
          </cell>
          <cell r="C1944" t="str">
            <v>white</v>
          </cell>
          <cell r="D1944">
            <v>1000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0</v>
          </cell>
          <cell r="Q1944">
            <v>0</v>
          </cell>
          <cell r="R1944">
            <v>0</v>
          </cell>
        </row>
        <row r="1945">
          <cell r="A1945" t="str">
            <v>WS01BL</v>
          </cell>
          <cell r="B1945" t="str">
            <v>METALOWY ZEGAR ŚCIENNY IBIZA, KOLOR CZARNY</v>
          </cell>
          <cell r="C1945" t="str">
            <v>black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P1945">
            <v>0</v>
          </cell>
          <cell r="Q1945">
            <v>0</v>
          </cell>
          <cell r="R1945">
            <v>0</v>
          </cell>
        </row>
        <row r="1946">
          <cell r="A1946" t="str">
            <v>WS01BU</v>
          </cell>
          <cell r="B1946" t="str">
            <v>METALOWY ZEGAR ŚCIENNY IBIZA, KOLOR NIEBIESKI</v>
          </cell>
          <cell r="C1946" t="str">
            <v>blue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0</v>
          </cell>
          <cell r="Q1946">
            <v>0</v>
          </cell>
          <cell r="R1946">
            <v>0</v>
          </cell>
        </row>
        <row r="1947">
          <cell r="A1947" t="str">
            <v>WS01GR</v>
          </cell>
          <cell r="B1947" t="str">
            <v>METALOWY ZEGAR ŚCIENNY IBIZA, KOLOR ZIELONY</v>
          </cell>
          <cell r="C1947" t="str">
            <v>green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P1947">
            <v>0</v>
          </cell>
          <cell r="Q1947">
            <v>0</v>
          </cell>
          <cell r="R1947">
            <v>0</v>
          </cell>
        </row>
        <row r="1948">
          <cell r="A1948" t="str">
            <v>WS01NB</v>
          </cell>
          <cell r="B1948" t="str">
            <v>METALOWY ZEGAR  ŚCIENNY IBIZA, KOLOR GRANATOWY</v>
          </cell>
          <cell r="C1948" t="str">
            <v>navy blue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0</v>
          </cell>
          <cell r="Q1948">
            <v>0</v>
          </cell>
          <cell r="R1948">
            <v>0</v>
          </cell>
        </row>
        <row r="1949">
          <cell r="A1949" t="str">
            <v>WS01OR</v>
          </cell>
          <cell r="B1949" t="str">
            <v>METALOWY ZEGAR ŚCIENNY IBIZA, KOLOR POMARAŃCZOWY</v>
          </cell>
          <cell r="C1949" t="str">
            <v>orange</v>
          </cell>
          <cell r="D1949">
            <v>6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  <cell r="Q1949">
            <v>0</v>
          </cell>
          <cell r="R1949">
            <v>0</v>
          </cell>
        </row>
        <row r="1950">
          <cell r="A1950" t="str">
            <v>WS01RE</v>
          </cell>
          <cell r="B1950" t="str">
            <v>METALOWY ZEGAR ŚCIENNY IBIZA, KOLOR CZERWONY</v>
          </cell>
          <cell r="C1950" t="str">
            <v>red</v>
          </cell>
          <cell r="D1950">
            <v>2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P1950">
            <v>0</v>
          </cell>
          <cell r="Q1950">
            <v>0</v>
          </cell>
          <cell r="R1950">
            <v>0</v>
          </cell>
        </row>
        <row r="1951">
          <cell r="A1951" t="str">
            <v>WS01RO</v>
          </cell>
          <cell r="B1951" t="str">
            <v>METALOWY ZEGAR ŚCIENNY IBIZA, KOLOR RÓŻOWY</v>
          </cell>
          <cell r="C1951" t="str">
            <v>pink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</row>
        <row r="1952">
          <cell r="A1952" t="str">
            <v>WS01VL</v>
          </cell>
          <cell r="B1952" t="str">
            <v>METALOWY ZEGAR ŚCIENNY IBIZA, KOLOR FIOLETOWY</v>
          </cell>
          <cell r="C1952" t="str">
            <v>violet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0</v>
          </cell>
          <cell r="Q1952">
            <v>0</v>
          </cell>
          <cell r="R1952">
            <v>0</v>
          </cell>
        </row>
        <row r="1953">
          <cell r="A1953" t="str">
            <v>WS01WH</v>
          </cell>
          <cell r="B1953" t="str">
            <v>METALOWY ZEGAR ŚCIENNY IBIZA, KOLOR biały</v>
          </cell>
          <cell r="C1953" t="str">
            <v>white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  <cell r="P1953">
            <v>0</v>
          </cell>
          <cell r="Q1953">
            <v>0</v>
          </cell>
          <cell r="R1953">
            <v>0</v>
          </cell>
        </row>
        <row r="1954">
          <cell r="A1954" t="str">
            <v>WS01YL</v>
          </cell>
          <cell r="B1954" t="str">
            <v>METALOWY ZEGAR ŚCIENNY IBIZA, KOLOR ŻÓŁTY</v>
          </cell>
          <cell r="C1954" t="str">
            <v>yellow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0</v>
          </cell>
          <cell r="Q1954">
            <v>0</v>
          </cell>
          <cell r="R1954">
            <v>0</v>
          </cell>
        </row>
        <row r="1955">
          <cell r="A1955" t="str">
            <v>WS02BU</v>
          </cell>
          <cell r="B1955" t="str">
            <v>Zegar ścienny plastikowy RIMINI</v>
          </cell>
          <cell r="C1955" t="str">
            <v>blue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  <cell r="Q1955">
            <v>0</v>
          </cell>
          <cell r="R1955">
            <v>0</v>
          </cell>
        </row>
        <row r="1956">
          <cell r="A1956" t="str">
            <v>WS02GR</v>
          </cell>
          <cell r="B1956" t="str">
            <v>Zegar ścienny plastikowy RIMINI</v>
          </cell>
          <cell r="C1956" t="str">
            <v>green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0</v>
          </cell>
          <cell r="Q1956">
            <v>0</v>
          </cell>
          <cell r="R1956">
            <v>0</v>
          </cell>
        </row>
        <row r="1957">
          <cell r="A1957" t="str">
            <v>WS02OR</v>
          </cell>
          <cell r="B1957" t="str">
            <v>Zegar ścienny plastikowy RIMINI</v>
          </cell>
          <cell r="C1957" t="str">
            <v>orange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</row>
        <row r="1958">
          <cell r="A1958" t="str">
            <v>WS02PR</v>
          </cell>
          <cell r="B1958" t="str">
            <v>Zegar ścienny plastikowy RIMINI</v>
          </cell>
          <cell r="C1958" t="str">
            <v>purple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P1958">
            <v>0</v>
          </cell>
          <cell r="Q1958">
            <v>0</v>
          </cell>
          <cell r="R1958">
            <v>0</v>
          </cell>
        </row>
        <row r="1959">
          <cell r="A1959" t="str">
            <v>WS02RE</v>
          </cell>
          <cell r="B1959" t="str">
            <v>Zegar ścienny plastikowy RIMINI</v>
          </cell>
          <cell r="C1959" t="str">
            <v>red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P1959">
            <v>0</v>
          </cell>
          <cell r="Q1959">
            <v>0</v>
          </cell>
          <cell r="R1959">
            <v>0</v>
          </cell>
        </row>
        <row r="1960">
          <cell r="A1960" t="str">
            <v>WS02RO</v>
          </cell>
          <cell r="B1960" t="str">
            <v>Zegar ścienny plastikowy RIMINI</v>
          </cell>
          <cell r="C1960" t="str">
            <v>pink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0</v>
          </cell>
          <cell r="Q1960">
            <v>0</v>
          </cell>
          <cell r="R1960">
            <v>0</v>
          </cell>
        </row>
        <row r="1961">
          <cell r="A1961" t="str">
            <v>WS02YL</v>
          </cell>
          <cell r="B1961" t="str">
            <v>Zegar ścienny plastikowy RIMINI</v>
          </cell>
          <cell r="C1961" t="str">
            <v>yellow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0</v>
          </cell>
          <cell r="Q1961">
            <v>0</v>
          </cell>
          <cell r="R1961">
            <v>0</v>
          </cell>
        </row>
        <row r="1962">
          <cell r="A1962" t="str">
            <v>BKL10</v>
          </cell>
          <cell r="B1962" t="str">
            <v>kartonowe pudełko zestawowe 14,5x19x3 bez logo</v>
          </cell>
          <cell r="C1962" t="str">
            <v>black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</row>
        <row r="1963">
          <cell r="A1963" t="str">
            <v>BKL12</v>
          </cell>
          <cell r="B1963" t="str">
            <v>Zestawowe pudełko papierowe bez logo z gąbką z wycięciami na wizytownik i długopis, wym. 20,2x14,7x3,2 cm.</v>
          </cell>
          <cell r="C1963" t="str">
            <v>black</v>
          </cell>
          <cell r="D1963">
            <v>206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0</v>
          </cell>
          <cell r="Q1963">
            <v>0</v>
          </cell>
          <cell r="R1963">
            <v>0</v>
          </cell>
        </row>
        <row r="1964">
          <cell r="A1964" t="str">
            <v>BKM10</v>
          </cell>
          <cell r="B1964" t="str">
            <v>KARTONOWE PUDEŁKO NA 2 DŁUGOPISY 19,5x7x3 BEZ LOGO</v>
          </cell>
          <cell r="C1964" t="str">
            <v>black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0</v>
          </cell>
          <cell r="P1964">
            <v>0</v>
          </cell>
          <cell r="Q1964">
            <v>0</v>
          </cell>
          <cell r="R1964">
            <v>0</v>
          </cell>
        </row>
        <row r="1965">
          <cell r="A1965" t="str">
            <v>BKM12</v>
          </cell>
          <cell r="B1965" t="str">
            <v>Papierowe pudełko zestawowe, bez logo, wym. 7,5 x 19,8 x 3,2 cm</v>
          </cell>
          <cell r="C1965" t="str">
            <v>black</v>
          </cell>
          <cell r="D1965">
            <v>2722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</row>
        <row r="1966">
          <cell r="A1966" t="str">
            <v>BKM13</v>
          </cell>
          <cell r="B1966" t="str">
            <v>Pudełko papierowe na długopis i pióro</v>
          </cell>
          <cell r="C1966" t="str">
            <v>black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</row>
        <row r="1967">
          <cell r="A1967" t="str">
            <v>BKM14</v>
          </cell>
          <cell r="B1967" t="str">
            <v>Pudełko papierowe na pióro i długopis</v>
          </cell>
          <cell r="C1967" t="str">
            <v>black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P1967">
            <v>0</v>
          </cell>
          <cell r="Q1967">
            <v>0</v>
          </cell>
          <cell r="R1967">
            <v>0</v>
          </cell>
        </row>
        <row r="1968">
          <cell r="A1968" t="str">
            <v>BKM15</v>
          </cell>
          <cell r="B1968" t="str">
            <v>KARTONOWE PUDEŁKO NA 2 DŁUGOPISY Z WKŁADKĄ Z GUMKAMI; wym. 19,6x7,3x3 cm</v>
          </cell>
          <cell r="C1968" t="str">
            <v>black</v>
          </cell>
          <cell r="D1968">
            <v>732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P1968">
            <v>0</v>
          </cell>
          <cell r="Q1968">
            <v>0</v>
          </cell>
          <cell r="R1968">
            <v>0</v>
          </cell>
        </row>
        <row r="1969">
          <cell r="A1969" t="str">
            <v>BKP10-101</v>
          </cell>
          <cell r="B1969" t="str">
            <v>PUDEŁKO PAPIEROWE</v>
          </cell>
          <cell r="C1969" t="str">
            <v>black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</row>
        <row r="1970">
          <cell r="A1970" t="str">
            <v>BKP10-103</v>
          </cell>
          <cell r="B1970" t="str">
            <v>PUDEŁKO KARTONOWE NA KOSMETYCZKE ST18; FT60</v>
          </cell>
          <cell r="C1970" t="str">
            <v>black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</row>
        <row r="1971">
          <cell r="A1971" t="str">
            <v>BKS10</v>
          </cell>
          <cell r="B1971" t="str">
            <v>PUDEŁKO KARTONOWE NA JEDEN DŁUGOPIS; wym. 19,8 x 4,5 x 3,2 cm</v>
          </cell>
          <cell r="C1971" t="str">
            <v>black</v>
          </cell>
          <cell r="D1971">
            <v>39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P1971">
            <v>0</v>
          </cell>
          <cell r="Q1971">
            <v>0</v>
          </cell>
          <cell r="R1971">
            <v>0</v>
          </cell>
        </row>
        <row r="1972">
          <cell r="A1972" t="str">
            <v>BKS13</v>
          </cell>
          <cell r="B1972" t="str">
            <v>Pudełko papierowe na długopis, wym. 17x4,6x2,7 cm.</v>
          </cell>
          <cell r="C1972" t="str">
            <v>black</v>
          </cell>
          <cell r="D1972">
            <v>40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P1972">
            <v>0</v>
          </cell>
          <cell r="Q1972">
            <v>0</v>
          </cell>
          <cell r="R1972">
            <v>0</v>
          </cell>
        </row>
        <row r="1973">
          <cell r="A1973" t="str">
            <v>BKS14</v>
          </cell>
          <cell r="B1973" t="str">
            <v>Pudełko papierowe na długopis</v>
          </cell>
          <cell r="C1973" t="str">
            <v>black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P1973">
            <v>0</v>
          </cell>
          <cell r="Q1973">
            <v>0</v>
          </cell>
          <cell r="R1973">
            <v>0</v>
          </cell>
        </row>
        <row r="1974">
          <cell r="A1974" t="str">
            <v>BKS15</v>
          </cell>
          <cell r="B1974" t="str">
            <v>PUDEŁKO KARTONOWE NA JEDEN DŁUGOPIS Z GUMOWĄ TASIEMKĄ,wym. 19,7x4,4x3,3 cm.</v>
          </cell>
          <cell r="C1974" t="str">
            <v>black</v>
          </cell>
          <cell r="D1974">
            <v>23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0</v>
          </cell>
          <cell r="Q1974">
            <v>0</v>
          </cell>
          <cell r="R1974">
            <v>0</v>
          </cell>
        </row>
        <row r="1975">
          <cell r="A1975" t="str">
            <v>BKS16</v>
          </cell>
          <cell r="B1975" t="str">
            <v>PUDEŁKO Z PODWÓJNEGO KARTONU NA JEDNĄ SMYCZKE, Z WKŁADKĄ PAPIEROWĄ, wym. 19,2 x 5,7 x 3,5 cm</v>
          </cell>
          <cell r="C1975" t="str">
            <v>white</v>
          </cell>
          <cell r="D1975">
            <v>4879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</row>
        <row r="1976">
          <cell r="A1976" t="str">
            <v>BKS17</v>
          </cell>
          <cell r="B1976" t="str">
            <v>PUDEŁKO Z PODWÓJEGO KARTONU NA JEDNEN DŁUGOPIS, Z TASIEMKĄ, wym. 19x5,7x3,3 cm.</v>
          </cell>
          <cell r="C1976" t="str">
            <v>white</v>
          </cell>
          <cell r="D1976">
            <v>3037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</row>
        <row r="1977">
          <cell r="A1977" t="str">
            <v>XA20</v>
          </cell>
          <cell r="B1977" t="str">
            <v>Pudełko kartonowe na pasek</v>
          </cell>
          <cell r="C1977" t="str">
            <v>black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</row>
        <row r="1978">
          <cell r="A1978" t="str">
            <v>XAP20</v>
          </cell>
          <cell r="B1978" t="str">
            <v>Pudełko kartonowe z poduszeczką na zegarek</v>
          </cell>
          <cell r="C1978" t="str">
            <v>black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</row>
        <row r="1979">
          <cell r="A1979" t="str">
            <v>XM20</v>
          </cell>
          <cell r="B1979" t="str">
            <v>PUDEŁKO KARTONOWE BEZ LOGO NA WIZYTOWNIK I DŁUGOPIS</v>
          </cell>
          <cell r="C1979" t="str">
            <v>czarny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</row>
        <row r="1980">
          <cell r="A1980" t="str">
            <v>XM30</v>
          </cell>
          <cell r="B1980" t="str">
            <v>PUDEŁKO NA DŁUGOPIS I BRELOK MK200</v>
          </cell>
          <cell r="C1980" t="str">
            <v>czarny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0</v>
          </cell>
          <cell r="Q1980">
            <v>0</v>
          </cell>
          <cell r="R1980">
            <v>0</v>
          </cell>
        </row>
        <row r="1981">
          <cell r="A1981" t="str">
            <v>XM31</v>
          </cell>
          <cell r="B1981" t="str">
            <v>PUDEŁKO KARTONOWE Z WYPEŁNIENIEM Z GĄBKI BEZ LOGO NA DŁUGOPIS I BRELOK MK200 LUB MK100; wym. 16,6 x 9,3 x 2 cm</v>
          </cell>
          <cell r="C1981" t="str">
            <v>czarny</v>
          </cell>
          <cell r="D1981">
            <v>654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P1981">
            <v>0</v>
          </cell>
          <cell r="Q1981">
            <v>0</v>
          </cell>
          <cell r="R1981">
            <v>0</v>
          </cell>
        </row>
        <row r="1982">
          <cell r="A1982" t="str">
            <v>XM40</v>
          </cell>
          <cell r="B1982" t="str">
            <v>PUDEŁKO KARTONOWE BEZ LOGO Z WYPEŁNIENIEM Z GĄBKI NA LUSTERKO I WIZYTOWNIK BOSTON, wym. 18x12x2,4 cm.</v>
          </cell>
          <cell r="C1982" t="str">
            <v>czarny</v>
          </cell>
          <cell r="D1982">
            <v>1360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P1982">
            <v>0</v>
          </cell>
          <cell r="Q1982">
            <v>0</v>
          </cell>
          <cell r="R1982">
            <v>0</v>
          </cell>
        </row>
        <row r="1983">
          <cell r="A1983" t="str">
            <v>XP11</v>
          </cell>
          <cell r="B1983" t="str">
            <v>PUDEŁKO KARTONOWE Z LOGO LONGERRE NA PASEK</v>
          </cell>
          <cell r="C1983" t="str">
            <v>black</v>
          </cell>
          <cell r="D1983">
            <v>4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  <cell r="Q1983">
            <v>0</v>
          </cell>
          <cell r="R1983">
            <v>0</v>
          </cell>
        </row>
        <row r="1984">
          <cell r="A1984" t="str">
            <v>XS11</v>
          </cell>
          <cell r="B1984" t="str">
            <v>PUDEŁKO KARTONOWE Z LOGO LONGERRE NA WIZYTOWNIK SK15,38,18; SW38; wym. 13,8 x 10,2 x 3,4 cm</v>
          </cell>
          <cell r="C1984" t="str">
            <v>black</v>
          </cell>
          <cell r="D1984">
            <v>179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  <cell r="P1984">
            <v>0</v>
          </cell>
          <cell r="Q1984">
            <v>0</v>
          </cell>
          <cell r="R1984">
            <v>0</v>
          </cell>
        </row>
        <row r="1985">
          <cell r="A1985" t="str">
            <v>XS121</v>
          </cell>
          <cell r="B1985" t="str">
            <v>PUDEŁKO KARTONOWE Z LOGO LONGERRE 19X8X3CM</v>
          </cell>
          <cell r="C1985" t="str">
            <v>black</v>
          </cell>
          <cell r="D1985">
            <v>27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P1985">
            <v>0</v>
          </cell>
          <cell r="Q1985">
            <v>0</v>
          </cell>
          <cell r="R1985">
            <v>0</v>
          </cell>
        </row>
        <row r="1986">
          <cell r="A1986" t="str">
            <v>XS141</v>
          </cell>
          <cell r="B1986" t="str">
            <v>PUDEŁKO KARTONOWE Z LOGO LONGERRE NA WIESZACZEK</v>
          </cell>
          <cell r="C1986" t="str">
            <v>black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</row>
        <row r="1987">
          <cell r="A1987" t="str">
            <v>XS21</v>
          </cell>
          <cell r="B1987" t="str">
            <v>PUDEŁKO KARTONOWE Z LOGO LONGERRE NA UTUI NA DWA DŁUGOPISY SD15,30,50</v>
          </cell>
          <cell r="C1987" t="str">
            <v>black</v>
          </cell>
          <cell r="D1987">
            <v>172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  <cell r="O1987">
            <v>0</v>
          </cell>
          <cell r="P1987">
            <v>0</v>
          </cell>
          <cell r="Q1987">
            <v>0</v>
          </cell>
          <cell r="R1987">
            <v>0</v>
          </cell>
        </row>
        <row r="1988">
          <cell r="A1988" t="str">
            <v>XS30</v>
          </cell>
          <cell r="B1988" t="str">
            <v>PUDEŁKO KARTONOWE BEZ LOGO LONGERRE NA WIZYTOWNIK</v>
          </cell>
          <cell r="C1988" t="str">
            <v>black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  <cell r="O1988">
            <v>0</v>
          </cell>
          <cell r="P1988">
            <v>0</v>
          </cell>
          <cell r="Q1988">
            <v>0</v>
          </cell>
          <cell r="R1988">
            <v>0</v>
          </cell>
        </row>
        <row r="1989">
          <cell r="A1989" t="str">
            <v>XS31</v>
          </cell>
          <cell r="B1989" t="str">
            <v>PUDEŁKO KARTONOWE Z LOGO LONGERRE NA WIAYTOWNIK SW15, wym. 10,4x8,3x2,4 cm.</v>
          </cell>
          <cell r="C1989" t="str">
            <v>czarny</v>
          </cell>
          <cell r="D1989">
            <v>4459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0</v>
          </cell>
          <cell r="Q1989">
            <v>0</v>
          </cell>
          <cell r="R1989">
            <v>0</v>
          </cell>
        </row>
        <row r="1990">
          <cell r="A1990" t="str">
            <v>XS40</v>
          </cell>
          <cell r="B1990" t="str">
            <v>PUDEŁKO KARTONOWE BEZ LOGO LONGERRE NA WIZYTOWNIK SD28; SK15,18; SW25, wym. 12,8x8,4x3,6 cm.</v>
          </cell>
          <cell r="C1990" t="str">
            <v>czarny</v>
          </cell>
          <cell r="D1990">
            <v>148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</row>
        <row r="1991">
          <cell r="A1991" t="str">
            <v>XS41</v>
          </cell>
          <cell r="B1991" t="str">
            <v>PUDEŁKO KARTONOWE Z LOGO LONGERRE NA WIZYTOWNIK SD28; SK15,18; SW25, wym. 12,8x8,4x3,6 cm</v>
          </cell>
          <cell r="C1991" t="str">
            <v>black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0</v>
          </cell>
          <cell r="Q1991">
            <v>0</v>
          </cell>
          <cell r="R1991">
            <v>0</v>
          </cell>
        </row>
        <row r="1992">
          <cell r="A1992" t="str">
            <v>XS51</v>
          </cell>
          <cell r="B1992" t="str">
            <v>PUDEŁKO KARTONOWE Z LOGO LONGERRE NA PORTFEL, wym. 12,8x11,4x3,6 cm.</v>
          </cell>
          <cell r="C1992" t="str">
            <v>black</v>
          </cell>
          <cell r="D1992">
            <v>209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  <cell r="P1992">
            <v>0</v>
          </cell>
          <cell r="Q1992">
            <v>0</v>
          </cell>
          <cell r="R1992">
            <v>0</v>
          </cell>
        </row>
        <row r="1993">
          <cell r="A1993" t="str">
            <v>XS61</v>
          </cell>
          <cell r="B1993" t="str">
            <v>PUDEŁKO KARTONOWE Z LOGO LONGERRE</v>
          </cell>
          <cell r="C1993" t="str">
            <v>black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P1993">
            <v>0</v>
          </cell>
          <cell r="Q1993">
            <v>0</v>
          </cell>
          <cell r="R1993">
            <v>0</v>
          </cell>
        </row>
        <row r="1994">
          <cell r="A1994" t="str">
            <v>XS80</v>
          </cell>
          <cell r="B1994" t="str">
            <v>PUDEŁKO KARTONOWE BEZ LOGO LONGERRE</v>
          </cell>
          <cell r="C1994" t="str">
            <v>black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P1994">
            <v>0</v>
          </cell>
          <cell r="Q1994">
            <v>0</v>
          </cell>
          <cell r="R1994">
            <v>0</v>
          </cell>
        </row>
        <row r="1995">
          <cell r="A1995" t="str">
            <v>XS91</v>
          </cell>
          <cell r="B1995" t="str">
            <v>PUDEŁKO KARTONOWE Z LOGO LONGERRE NA ETUI NA SZMINKI LUB PIECZĄTKI ; wym. 12x9x6 cm</v>
          </cell>
          <cell r="C1995" t="str">
            <v>czarny</v>
          </cell>
          <cell r="D1995">
            <v>370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0</v>
          </cell>
          <cell r="Q1995">
            <v>0</v>
          </cell>
          <cell r="R1995">
            <v>0</v>
          </cell>
        </row>
        <row r="1996">
          <cell r="A1996" t="str">
            <v>BKP10-999</v>
          </cell>
          <cell r="B1996" t="str">
            <v>PUDEŁKO PAPIEROWE MARKETINGOWE DO ZŁOŻENIA NA DŁUGOPIS</v>
          </cell>
          <cell r="C1996" t="str">
            <v>black</v>
          </cell>
          <cell r="D1996">
            <v>40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0</v>
          </cell>
          <cell r="P1996">
            <v>0</v>
          </cell>
          <cell r="Q1996">
            <v>0</v>
          </cell>
          <cell r="R1996">
            <v>0</v>
          </cell>
        </row>
        <row r="1997">
          <cell r="A1997" t="str">
            <v>TOLG</v>
          </cell>
          <cell r="B1997" t="str">
            <v>TOREBKI LONGERRE MARKETINGOWE</v>
          </cell>
          <cell r="C1997" t="str">
            <v>Czarny/Chrom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</row>
        <row r="1998">
          <cell r="A1998" t="str">
            <v>Y1</v>
          </cell>
          <cell r="B1998" t="str">
            <v>TORBA PAPIEROWA ŚWIĄTECZNA: 21x8x25cm</v>
          </cell>
          <cell r="C1998" t="str">
            <v>niebieski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  <cell r="P1998">
            <v>0</v>
          </cell>
          <cell r="Q1998">
            <v>0</v>
          </cell>
          <cell r="R1998">
            <v>0</v>
          </cell>
        </row>
        <row r="1999">
          <cell r="A1999" t="str">
            <v>Y1BL</v>
          </cell>
          <cell r="B1999" t="str">
            <v>TORBA PAPIEROWA ŚWIĄTECZNA: na BKL10; wym. 21x8x25 cm</v>
          </cell>
          <cell r="C1999" t="str">
            <v>black</v>
          </cell>
          <cell r="D1999">
            <v>238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P1999">
            <v>0</v>
          </cell>
          <cell r="Q1999">
            <v>0</v>
          </cell>
          <cell r="R1999">
            <v>0</v>
          </cell>
        </row>
        <row r="2000">
          <cell r="A2000" t="str">
            <v>Y2</v>
          </cell>
          <cell r="B2000" t="str">
            <v>TORBA PAPIEROWA ŚWIĄTECZNA; wym. 10x4x20 cm</v>
          </cell>
          <cell r="C2000" t="str">
            <v>niebieski</v>
          </cell>
          <cell r="D2000">
            <v>29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P2000">
            <v>0</v>
          </cell>
          <cell r="Q2000">
            <v>0</v>
          </cell>
          <cell r="R2000">
            <v>0</v>
          </cell>
        </row>
        <row r="2001">
          <cell r="A2001" t="str">
            <v>Y2BL</v>
          </cell>
          <cell r="B2001" t="str">
            <v>TORBA PAPIEROWA ŚWIĄTECZNA: na długopisy i zestawy z długopisami; wym. 10x4x20 cm</v>
          </cell>
          <cell r="C2001" t="str">
            <v>black</v>
          </cell>
          <cell r="D2001">
            <v>3761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P2001">
            <v>0</v>
          </cell>
          <cell r="Q2001">
            <v>0</v>
          </cell>
          <cell r="R2001">
            <v>0</v>
          </cell>
        </row>
        <row r="2002">
          <cell r="A2002" t="str">
            <v>Y3</v>
          </cell>
          <cell r="B2002" t="str">
            <v>TORBA PAPIEROWA ŚWIĄTECZNA ; wym. 17x5x17 cm</v>
          </cell>
          <cell r="C2002" t="str">
            <v>niebieski</v>
          </cell>
          <cell r="D2002">
            <v>9570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P2002">
            <v>0</v>
          </cell>
          <cell r="Q2002">
            <v>0</v>
          </cell>
          <cell r="R2002">
            <v>0</v>
          </cell>
        </row>
        <row r="2003">
          <cell r="A2003" t="str">
            <v>Y4</v>
          </cell>
          <cell r="B2003" t="str">
            <v>Duża torebka świąteczna, czarna ze wstążką</v>
          </cell>
          <cell r="C2003" t="str">
            <v/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0</v>
          </cell>
          <cell r="Q2003">
            <v>0</v>
          </cell>
          <cell r="R2003">
            <v>0</v>
          </cell>
        </row>
        <row r="2004">
          <cell r="A2004" t="str">
            <v>Y5BL</v>
          </cell>
          <cell r="B2004" t="str">
            <v>TORBA PAPIEROWA ŚWIĄTECZNA: na kubek/termos/bidon/parasol; wym. 9,5x26x12 cm</v>
          </cell>
          <cell r="C2004" t="str">
            <v>black</v>
          </cell>
          <cell r="D2004">
            <v>190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0</v>
          </cell>
          <cell r="Q2004">
            <v>0</v>
          </cell>
          <cell r="R2004">
            <v>0</v>
          </cell>
        </row>
        <row r="2005">
          <cell r="A2005" t="str">
            <v>Y6BL</v>
          </cell>
          <cell r="B2005" t="str">
            <v>TORBA PAPIEROWA ŚWIĄTECZNA: na box office; wym.  35x13x25 cm</v>
          </cell>
          <cell r="C2005" t="str">
            <v>black</v>
          </cell>
          <cell r="D2005">
            <v>3231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P2005">
            <v>0</v>
          </cell>
          <cell r="Q2005">
            <v>0</v>
          </cell>
          <cell r="R2005">
            <v>0</v>
          </cell>
        </row>
        <row r="2006">
          <cell r="A2006" t="str">
            <v>XB20</v>
          </cell>
          <cell r="B2006" t="str">
            <v>PUDEŁKO KARTONOWE BEZ LOGO NA NASZYJNIK, wym. 15x15x3,5 cm.</v>
          </cell>
          <cell r="C2006" t="str">
            <v>czarny</v>
          </cell>
          <cell r="D2006">
            <v>103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P2006">
            <v>0</v>
          </cell>
          <cell r="Q2006">
            <v>0</v>
          </cell>
          <cell r="R2006">
            <v>0</v>
          </cell>
        </row>
        <row r="2007">
          <cell r="A2007" t="str">
            <v>XB30</v>
          </cell>
          <cell r="B2007" t="str">
            <v>PUDEŁKO PAPIEROWE  NA BRANSOLETKĘ</v>
          </cell>
          <cell r="C2007" t="str">
            <v>czarny</v>
          </cell>
          <cell r="D2007">
            <v>17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P2007">
            <v>0</v>
          </cell>
          <cell r="Q2007">
            <v>0</v>
          </cell>
          <cell r="R2007">
            <v>0</v>
          </cell>
        </row>
        <row r="2008">
          <cell r="A2008" t="str">
            <v>BPG10</v>
          </cell>
          <cell r="B2008" t="str">
            <v>ETUI NA OKULARY CARMEN</v>
          </cell>
          <cell r="C2008" t="str">
            <v>black</v>
          </cell>
          <cell r="D2008">
            <v>10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P2008">
            <v>0</v>
          </cell>
          <cell r="Q2008">
            <v>0</v>
          </cell>
          <cell r="R2008">
            <v>0</v>
          </cell>
        </row>
        <row r="2009">
          <cell r="A2009" t="str">
            <v>BPG10-PR</v>
          </cell>
          <cell r="B2009" t="str">
            <v>ETUI NA OKULARY CARMEN W KOLORZE FIOLETOWYM</v>
          </cell>
          <cell r="C2009" t="str">
            <v>purple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P2009">
            <v>0</v>
          </cell>
          <cell r="Q2009">
            <v>0</v>
          </cell>
          <cell r="R2009">
            <v>0</v>
          </cell>
        </row>
        <row r="2010">
          <cell r="A2010" t="str">
            <v>BPG20</v>
          </cell>
          <cell r="B2010" t="str">
            <v>ETUI NA OKULARY JACQUELINE</v>
          </cell>
          <cell r="C2010" t="str">
            <v>black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P2010">
            <v>0</v>
          </cell>
          <cell r="Q2010">
            <v>0</v>
          </cell>
          <cell r="R2010">
            <v>0</v>
          </cell>
        </row>
        <row r="2011">
          <cell r="A2011" t="str">
            <v>BOX13L</v>
          </cell>
          <cell r="B2011" t="str">
            <v>PUDEŁKO Z KOKARDĄ; wym. 25x32x7 cm</v>
          </cell>
          <cell r="C2011" t="str">
            <v>standard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0</v>
          </cell>
          <cell r="Q2011">
            <v>0</v>
          </cell>
          <cell r="R2011">
            <v>0</v>
          </cell>
        </row>
        <row r="2012">
          <cell r="A2012" t="str">
            <v>BOX16</v>
          </cell>
          <cell r="B2012" t="str">
            <v>PUDEŁKO NA TORBE PODRÓŻNĄ NEW LEVEL (230501) 35,5x58x4 cm</v>
          </cell>
          <cell r="C2012" t="str">
            <v>standard</v>
          </cell>
          <cell r="D2012">
            <v>141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P2012">
            <v>0</v>
          </cell>
          <cell r="Q2012">
            <v>0</v>
          </cell>
          <cell r="R2012">
            <v>0</v>
          </cell>
        </row>
        <row r="2013">
          <cell r="A2013" t="str">
            <v>BOX4</v>
          </cell>
          <cell r="B2013" t="str">
            <v>PUDEŁKO NA KOSMETYCZKĘ</v>
          </cell>
          <cell r="C2013" t="str">
            <v/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P2013">
            <v>0</v>
          </cell>
          <cell r="Q2013">
            <v>0</v>
          </cell>
          <cell r="R2013">
            <v>0</v>
          </cell>
        </row>
        <row r="2014">
          <cell r="A2014" t="str">
            <v>BOX5</v>
          </cell>
          <cell r="B2014" t="str">
            <v>PUDEŁKO MAGIC BOX MAŁE</v>
          </cell>
          <cell r="C2014" t="str">
            <v/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P2014">
            <v>0</v>
          </cell>
          <cell r="Q2014">
            <v>0</v>
          </cell>
          <cell r="R2014">
            <v>0</v>
          </cell>
        </row>
        <row r="2015">
          <cell r="A2015" t="str">
            <v>BPSN</v>
          </cell>
          <cell r="B2015" t="str">
            <v>ELEGANCKIE OPAKOWANIE</v>
          </cell>
          <cell r="C2015" t="str">
            <v>black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P2015">
            <v>0</v>
          </cell>
          <cell r="Q2015">
            <v>0</v>
          </cell>
          <cell r="R2015">
            <v>0</v>
          </cell>
        </row>
        <row r="2016">
          <cell r="A2016" t="str">
            <v>XA10</v>
          </cell>
          <cell r="B2016" t="str">
            <v>PUDEŁKO PLASTIKOWE BEZ LOGO NA APASZKĘ i PASEK</v>
          </cell>
          <cell r="C2016" t="str">
            <v>black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P2016">
            <v>0</v>
          </cell>
          <cell r="Q2016">
            <v>0</v>
          </cell>
          <cell r="R2016">
            <v>0</v>
          </cell>
        </row>
        <row r="2017">
          <cell r="A2017" t="str">
            <v>XAP10</v>
          </cell>
          <cell r="B2017" t="str">
            <v>PUDEŁKO PLASTIKOWE BEZ LOGO NA ZEGARKI</v>
          </cell>
          <cell r="C2017" t="str">
            <v>black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0</v>
          </cell>
          <cell r="Q2017">
            <v>0</v>
          </cell>
          <cell r="R2017">
            <v>0</v>
          </cell>
        </row>
        <row r="2018">
          <cell r="A2018" t="str">
            <v>XB10</v>
          </cell>
          <cell r="B2018" t="str">
            <v>PUDEŁKO KARTONOWE BEZ LOGO NA KOLCZYKI, wym. 7x7x3,2 cm.</v>
          </cell>
          <cell r="C2018" t="str">
            <v>czarny</v>
          </cell>
          <cell r="D2018">
            <v>10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0</v>
          </cell>
          <cell r="Q2018">
            <v>0</v>
          </cell>
          <cell r="R2018">
            <v>0</v>
          </cell>
        </row>
        <row r="2019">
          <cell r="A2019" t="str">
            <v>XM10</v>
          </cell>
          <cell r="B2019" t="str">
            <v>PUDEŁKO PLASTIKOWE BEZ LOGO LONGERRE NA SPINKI</v>
          </cell>
          <cell r="C2019" t="str">
            <v>black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0</v>
          </cell>
          <cell r="P2019">
            <v>0</v>
          </cell>
          <cell r="Q2019">
            <v>0</v>
          </cell>
          <cell r="R2019">
            <v>0</v>
          </cell>
        </row>
        <row r="2020">
          <cell r="A2020" t="str">
            <v>XM11</v>
          </cell>
          <cell r="B2020" t="str">
            <v>PUDEŁKO PLASTIKOWE Z LOGO LONGERRE NA SPINKI</v>
          </cell>
          <cell r="C2020" t="str">
            <v>black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</row>
        <row r="2021">
          <cell r="A2021" t="str">
            <v>BPL11</v>
          </cell>
          <cell r="B2021" t="str">
            <v>PLASTIKOWE PUDEŁKO ZESTAWOWE BEZ LOGO; wym. 18,5x13x3 cm</v>
          </cell>
          <cell r="C2021" t="str">
            <v>black</v>
          </cell>
          <cell r="D2021">
            <v>1205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  <cell r="O2021">
            <v>0</v>
          </cell>
          <cell r="P2021">
            <v>0</v>
          </cell>
          <cell r="Q2021">
            <v>0</v>
          </cell>
          <cell r="R2021">
            <v>0</v>
          </cell>
        </row>
        <row r="2022">
          <cell r="A2022" t="str">
            <v>BPL12</v>
          </cell>
          <cell r="B2022" t="str">
            <v>PLASTIKOWE PUDEŁKO ZESTAWOWE Z LOGO LONGERRE; wym. 18,5x13x3 cm</v>
          </cell>
          <cell r="C2022" t="str">
            <v>black</v>
          </cell>
          <cell r="D2022">
            <v>696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P2022">
            <v>0</v>
          </cell>
          <cell r="Q2022">
            <v>0</v>
          </cell>
          <cell r="R2022">
            <v>0</v>
          </cell>
        </row>
        <row r="2023">
          <cell r="A2023" t="str">
            <v>BPM11</v>
          </cell>
          <cell r="B2023" t="str">
            <v>PUDEŁKO PLASTIKOWE BEZ LOGO NA DŁUGOPIS 18x6,5x3</v>
          </cell>
          <cell r="C2023" t="str">
            <v>black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P2023">
            <v>0</v>
          </cell>
          <cell r="Q2023">
            <v>0</v>
          </cell>
          <cell r="R2023">
            <v>0</v>
          </cell>
        </row>
        <row r="2024">
          <cell r="A2024" t="str">
            <v>BPM12</v>
          </cell>
          <cell r="B2024" t="str">
            <v>PUDEŁKO PLASTIKOWE Z LOGO LONGERRE NA DWA DŁUGOPISY 18x6,5x3</v>
          </cell>
          <cell r="C2024" t="str">
            <v>black</v>
          </cell>
          <cell r="D2024">
            <v>29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0</v>
          </cell>
          <cell r="P2024">
            <v>0</v>
          </cell>
          <cell r="Q2024">
            <v>0</v>
          </cell>
          <cell r="R2024">
            <v>0</v>
          </cell>
        </row>
        <row r="2025">
          <cell r="A2025" t="str">
            <v>BPP1</v>
          </cell>
          <cell r="B2025" t="str">
            <v>PUDEŁKO-PLASTIK PRZEZROCZYSTY NA ZESTAW BIUROWY I i II 15X13,5X5CM</v>
          </cell>
          <cell r="C2025" t="str">
            <v>standard</v>
          </cell>
          <cell r="D2025">
            <v>687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  <cell r="P2025">
            <v>0</v>
          </cell>
          <cell r="Q2025">
            <v>0</v>
          </cell>
          <cell r="R2025">
            <v>0</v>
          </cell>
        </row>
        <row r="2026">
          <cell r="A2026" t="str">
            <v>BPP2</v>
          </cell>
          <cell r="B2026" t="str">
            <v>PUDEŁKO - PLASTIK PRZEZROCZYSTY NA ZESTAW BIUROWY III 10,5X8X3CM</v>
          </cell>
          <cell r="C2026" t="str">
            <v>standard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  <cell r="P2026">
            <v>0</v>
          </cell>
          <cell r="Q2026">
            <v>0</v>
          </cell>
          <cell r="R2026">
            <v>0</v>
          </cell>
        </row>
        <row r="2027">
          <cell r="A2027" t="str">
            <v>BPP3</v>
          </cell>
          <cell r="B2027" t="str">
            <v>PUDEŁKO - PLASTIK PRZEZROCZYSTY NA ZESTAW BIUROWY IV, V, MILANO 17,5X13X7CM</v>
          </cell>
          <cell r="C2027" t="str">
            <v>standard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P2027">
            <v>0</v>
          </cell>
          <cell r="Q2027">
            <v>0</v>
          </cell>
          <cell r="R2027">
            <v>0</v>
          </cell>
        </row>
        <row r="2028">
          <cell r="A2028" t="str">
            <v>BPS13</v>
          </cell>
          <cell r="B2028" t="str">
            <v>PUDEŁKO PLASTIKOWE BEZ LOGO NA DŁUGOPIS 16x5x3</v>
          </cell>
          <cell r="C2028" t="str">
            <v>czarny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0</v>
          </cell>
          <cell r="P2028">
            <v>0</v>
          </cell>
          <cell r="Q2028">
            <v>0</v>
          </cell>
          <cell r="R2028">
            <v>0</v>
          </cell>
        </row>
        <row r="2029">
          <cell r="A2029" t="str">
            <v>BPSL</v>
          </cell>
          <cell r="B2029" t="str">
            <v>ELEGANCKIE OPAKOWANIE</v>
          </cell>
          <cell r="C2029" t="str">
            <v>black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P2029">
            <v>0</v>
          </cell>
          <cell r="Q2029">
            <v>0</v>
          </cell>
          <cell r="R2029">
            <v>0</v>
          </cell>
        </row>
        <row r="2030">
          <cell r="A2030" t="str">
            <v>YTN2</v>
          </cell>
          <cell r="B2030" t="str">
            <v>Papier do notatnika TN2</v>
          </cell>
          <cell r="C2030" t="str">
            <v>standard</v>
          </cell>
          <cell r="D2030">
            <v>8550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  <cell r="O2030">
            <v>0</v>
          </cell>
          <cell r="P2030">
            <v>0</v>
          </cell>
          <cell r="Q2030">
            <v>0</v>
          </cell>
          <cell r="R2030">
            <v>0</v>
          </cell>
        </row>
        <row r="2031">
          <cell r="A2031" t="str">
            <v>YTO6</v>
          </cell>
          <cell r="B2031" t="str">
            <v>Papier A5 w linie</v>
          </cell>
          <cell r="C2031" t="str">
            <v>standard</v>
          </cell>
          <cell r="D2031">
            <v>5063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  <cell r="P2031">
            <v>0</v>
          </cell>
          <cell r="Q2031">
            <v>0</v>
          </cell>
          <cell r="R2031">
            <v>0</v>
          </cell>
        </row>
        <row r="2032">
          <cell r="A2032" t="str">
            <v>YTO6K</v>
          </cell>
          <cell r="B2032" t="str">
            <v>Papier A5 w kratkę</v>
          </cell>
          <cell r="C2032" t="str">
            <v>standard</v>
          </cell>
          <cell r="D2032">
            <v>2246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</row>
        <row r="2033">
          <cell r="A2033" t="str">
            <v>XW11</v>
          </cell>
          <cell r="B2033" t="str">
            <v>WORECZEK NYLONOWY Z LOGO LONGERRE</v>
          </cell>
          <cell r="C2033" t="str">
            <v>black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  <cell r="P2033">
            <v>0</v>
          </cell>
          <cell r="Q2033">
            <v>0</v>
          </cell>
          <cell r="R2033">
            <v>0</v>
          </cell>
        </row>
        <row r="2034">
          <cell r="A2034" t="str">
            <v>XW18</v>
          </cell>
          <cell r="B2034" t="str">
            <v>Satynowy woreczek na kosmetyczkę; wym. 19x26 cm</v>
          </cell>
          <cell r="C2034" t="str">
            <v>standard</v>
          </cell>
          <cell r="D2034">
            <v>683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P2034">
            <v>0</v>
          </cell>
          <cell r="Q2034">
            <v>0</v>
          </cell>
          <cell r="R2034">
            <v>0</v>
          </cell>
        </row>
        <row r="2035">
          <cell r="A2035" t="str">
            <v>XW48</v>
          </cell>
          <cell r="B2035" t="str">
            <v>Satynowy woreczek na portfel, wym. 20,5x15 cm.</v>
          </cell>
          <cell r="C2035" t="str">
            <v>standard</v>
          </cell>
          <cell r="D2035">
            <v>51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P2035">
            <v>0</v>
          </cell>
          <cell r="Q2035">
            <v>0</v>
          </cell>
          <cell r="R2035">
            <v>0</v>
          </cell>
        </row>
        <row r="2036">
          <cell r="A2036" t="str">
            <v>XW78</v>
          </cell>
          <cell r="B2036" t="str">
            <v>Satynowy woreczek na portfel duży, wym. 26x14,5 cm.</v>
          </cell>
          <cell r="C2036" t="str">
            <v>standard</v>
          </cell>
          <cell r="D2036">
            <v>1267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P2036">
            <v>0</v>
          </cell>
          <cell r="Q2036">
            <v>0</v>
          </cell>
          <cell r="R2036">
            <v>0</v>
          </cell>
        </row>
        <row r="2037">
          <cell r="A2037" t="str">
            <v>PD01BL</v>
          </cell>
          <cell r="B2037" t="str">
            <v>DŁUGOPIS FIORI CZARNY, CZARNY</v>
          </cell>
          <cell r="C2037" t="str">
            <v>black/chrome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  <cell r="O2037">
            <v>0</v>
          </cell>
          <cell r="P2037">
            <v>0</v>
          </cell>
          <cell r="Q2037">
            <v>0</v>
          </cell>
          <cell r="R2037">
            <v>0</v>
          </cell>
        </row>
        <row r="2038">
          <cell r="A2038" t="str">
            <v>PD01BU</v>
          </cell>
          <cell r="B2038" t="str">
            <v>DŁUGOPIS FIORI, NIEBIESKI</v>
          </cell>
          <cell r="C2038" t="str">
            <v>blue/chrome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  <cell r="O2038">
            <v>0</v>
          </cell>
          <cell r="P2038">
            <v>0</v>
          </cell>
          <cell r="Q2038">
            <v>0</v>
          </cell>
          <cell r="R2038">
            <v>0</v>
          </cell>
        </row>
        <row r="2039">
          <cell r="A2039" t="str">
            <v>PD01FX</v>
          </cell>
          <cell r="B2039" t="str">
            <v>DŁUGOPIS FIORI, FUXIA</v>
          </cell>
          <cell r="C2039" t="str">
            <v>fuxia/chrome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  <cell r="O2039">
            <v>0</v>
          </cell>
          <cell r="P2039">
            <v>0</v>
          </cell>
          <cell r="Q2039">
            <v>0</v>
          </cell>
          <cell r="R2039">
            <v>0</v>
          </cell>
        </row>
        <row r="2040">
          <cell r="A2040" t="str">
            <v>PD01GR</v>
          </cell>
          <cell r="B2040" t="str">
            <v>DŁUGOPIS FIORI, ZIELONY</v>
          </cell>
          <cell r="C2040" t="str">
            <v>green/chrome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P2040">
            <v>0</v>
          </cell>
          <cell r="Q2040">
            <v>0</v>
          </cell>
          <cell r="R2040">
            <v>0</v>
          </cell>
        </row>
        <row r="2041">
          <cell r="A2041" t="str">
            <v>PD01NB</v>
          </cell>
          <cell r="B2041" t="str">
            <v>DŁUGOPIS FIORI, GRANATOWY</v>
          </cell>
          <cell r="C2041" t="str">
            <v>navy blue/chrome</v>
          </cell>
          <cell r="D2041">
            <v>12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P2041">
            <v>0</v>
          </cell>
          <cell r="Q2041">
            <v>0</v>
          </cell>
          <cell r="R2041">
            <v>0</v>
          </cell>
        </row>
        <row r="2042">
          <cell r="A2042" t="str">
            <v>PD01OR</v>
          </cell>
          <cell r="B2042" t="str">
            <v>DŁUGOPIS FIORI, POMARANCZOWY</v>
          </cell>
          <cell r="C2042" t="str">
            <v>orange/chrome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P2042">
            <v>0</v>
          </cell>
          <cell r="Q2042">
            <v>0</v>
          </cell>
          <cell r="R2042">
            <v>0</v>
          </cell>
        </row>
        <row r="2043">
          <cell r="A2043" t="str">
            <v>PD01RE</v>
          </cell>
          <cell r="B2043" t="str">
            <v>DŁUGOPIS FIORI, CZERWONY</v>
          </cell>
          <cell r="C2043" t="str">
            <v>red/chrome</v>
          </cell>
          <cell r="D2043">
            <v>2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  <cell r="P2043">
            <v>0</v>
          </cell>
          <cell r="Q2043">
            <v>0</v>
          </cell>
          <cell r="R2043">
            <v>0</v>
          </cell>
        </row>
        <row r="2044">
          <cell r="A2044" t="str">
            <v>PD01RO</v>
          </cell>
          <cell r="B2044" t="str">
            <v>DŁUGOPIS FIORI, RÓŻOWY</v>
          </cell>
          <cell r="C2044" t="str">
            <v>pink/chrome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  <cell r="O2044">
            <v>0</v>
          </cell>
          <cell r="P2044">
            <v>0</v>
          </cell>
          <cell r="Q2044">
            <v>0</v>
          </cell>
          <cell r="R2044">
            <v>0</v>
          </cell>
        </row>
        <row r="2045">
          <cell r="A2045" t="str">
            <v>PD01VL</v>
          </cell>
          <cell r="B2045" t="str">
            <v>DŁUGOPIS FIORI, FIOLETOWY</v>
          </cell>
          <cell r="C2045" t="str">
            <v>violet/chrome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  <cell r="O2045">
            <v>0</v>
          </cell>
          <cell r="P2045">
            <v>0</v>
          </cell>
          <cell r="Q2045">
            <v>0</v>
          </cell>
          <cell r="R2045">
            <v>0</v>
          </cell>
        </row>
        <row r="2046">
          <cell r="A2046" t="str">
            <v>PD01YL</v>
          </cell>
          <cell r="B2046" t="str">
            <v>DŁUGOPIS FIORI, ŻÓŁTY</v>
          </cell>
          <cell r="C2046" t="str">
            <v>yellow/chrome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  <cell r="O2046">
            <v>0</v>
          </cell>
          <cell r="P2046">
            <v>0</v>
          </cell>
          <cell r="Q2046">
            <v>0</v>
          </cell>
          <cell r="R2046">
            <v>0</v>
          </cell>
        </row>
        <row r="2047">
          <cell r="A2047" t="str">
            <v>PD02</v>
          </cell>
          <cell r="B2047" t="str">
            <v>DŁUGOPIS LATINO</v>
          </cell>
          <cell r="C2047" t="str">
            <v>black/chrome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  <cell r="O2047">
            <v>0</v>
          </cell>
          <cell r="P2047">
            <v>0</v>
          </cell>
          <cell r="Q2047">
            <v>0</v>
          </cell>
          <cell r="R2047">
            <v>0</v>
          </cell>
        </row>
        <row r="2048">
          <cell r="A2048" t="str">
            <v>PD03</v>
          </cell>
          <cell r="B2048" t="str">
            <v>DŁUGOPIS TERASSA BEZ OPAKOWANIA</v>
          </cell>
          <cell r="C2048" t="str">
            <v>black/chrome</v>
          </cell>
          <cell r="D2048">
            <v>1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>
            <v>0</v>
          </cell>
          <cell r="O2048">
            <v>0</v>
          </cell>
          <cell r="P2048">
            <v>0</v>
          </cell>
          <cell r="Q2048">
            <v>0</v>
          </cell>
          <cell r="R2048">
            <v>0</v>
          </cell>
        </row>
        <row r="2049">
          <cell r="A2049" t="str">
            <v>PD04</v>
          </cell>
          <cell r="B2049" t="str">
            <v>DŁUGOPIS TERASSI LONGERRE</v>
          </cell>
          <cell r="C2049" t="str">
            <v>black/chrome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  <cell r="P2049">
            <v>0</v>
          </cell>
          <cell r="Q2049">
            <v>0</v>
          </cell>
          <cell r="R2049">
            <v>0</v>
          </cell>
        </row>
        <row r="2050">
          <cell r="A2050" t="str">
            <v>PD05</v>
          </cell>
          <cell r="B2050" t="str">
            <v>DŁUGOPIS GLAMOUR BEZ OPAKOWANIA, CZARNY</v>
          </cell>
          <cell r="C2050" t="str">
            <v>black/chrome</v>
          </cell>
          <cell r="D2050">
            <v>1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  <cell r="P2050">
            <v>0</v>
          </cell>
          <cell r="Q2050">
            <v>0</v>
          </cell>
          <cell r="R2050">
            <v>0</v>
          </cell>
        </row>
        <row r="2051">
          <cell r="A2051" t="str">
            <v>PD05RE</v>
          </cell>
          <cell r="B2051" t="str">
            <v>DŁUGOPIS GLAMOUR LONGERRE, BEZ OPAKOWANIA</v>
          </cell>
          <cell r="C2051" t="str">
            <v>czerwony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P2051">
            <v>0</v>
          </cell>
          <cell r="Q2051">
            <v>0</v>
          </cell>
          <cell r="R2051">
            <v>0</v>
          </cell>
        </row>
        <row r="2052">
          <cell r="A2052" t="str">
            <v>PD05VL</v>
          </cell>
          <cell r="B2052" t="str">
            <v>DŁUGOPIS GLAMOUR LONGERRE, BEZ OPAKOWANIA</v>
          </cell>
          <cell r="C2052" t="str">
            <v>fioletowy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  <cell r="P2052">
            <v>0</v>
          </cell>
          <cell r="Q2052">
            <v>0</v>
          </cell>
          <cell r="R2052">
            <v>0</v>
          </cell>
        </row>
        <row r="2053">
          <cell r="A2053" t="str">
            <v>PD06</v>
          </cell>
          <cell r="B2053" t="str">
            <v>DŁUGOPIS EXECUTIVE</v>
          </cell>
          <cell r="C2053" t="str">
            <v>chrome/croco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  <cell r="P2053">
            <v>0</v>
          </cell>
          <cell r="Q2053">
            <v>0</v>
          </cell>
          <cell r="R2053">
            <v>0</v>
          </cell>
        </row>
        <row r="2054">
          <cell r="A2054" t="str">
            <v>PD085BU</v>
          </cell>
          <cell r="B2054" t="str">
            <v>DŁUGOPIS PAPAYA, NIEBIESKI</v>
          </cell>
          <cell r="C2054" t="str">
            <v>blue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  <cell r="P2054">
            <v>0</v>
          </cell>
          <cell r="Q2054">
            <v>0</v>
          </cell>
          <cell r="R2054">
            <v>0</v>
          </cell>
        </row>
        <row r="2055">
          <cell r="A2055" t="str">
            <v>PD085VL</v>
          </cell>
          <cell r="B2055" t="str">
            <v>DŁUGOPIS PAPAYA, FIOLETOWY</v>
          </cell>
          <cell r="C2055" t="str">
            <v>violet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0</v>
          </cell>
          <cell r="P2055">
            <v>0</v>
          </cell>
          <cell r="Q2055">
            <v>0</v>
          </cell>
          <cell r="R2055">
            <v>0</v>
          </cell>
        </row>
        <row r="2056">
          <cell r="A2056" t="str">
            <v>PD08BL</v>
          </cell>
          <cell r="B2056" t="str">
            <v>DŁUGOPIS PAPAYA, CZARNY</v>
          </cell>
          <cell r="C2056" t="str">
            <v>black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>
            <v>0</v>
          </cell>
          <cell r="O2056">
            <v>0</v>
          </cell>
          <cell r="P2056">
            <v>0</v>
          </cell>
          <cell r="Q2056">
            <v>0</v>
          </cell>
          <cell r="R2056">
            <v>0</v>
          </cell>
        </row>
        <row r="2057">
          <cell r="A2057" t="str">
            <v>PD08BLG</v>
          </cell>
          <cell r="B2057" t="str">
            <v>DŁUGOPIS PAPAYA, CZARNY, ZŁOTE WSTAWKI</v>
          </cell>
          <cell r="C2057" t="str">
            <v>black/gold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  <cell r="P2057">
            <v>0</v>
          </cell>
          <cell r="Q2057">
            <v>0</v>
          </cell>
          <cell r="R2057">
            <v>0</v>
          </cell>
        </row>
        <row r="2058">
          <cell r="A2058" t="str">
            <v>PD08BU</v>
          </cell>
          <cell r="B2058" t="str">
            <v>DŁUGOPIS PAPAYA, NIEBIESKI</v>
          </cell>
          <cell r="C2058" t="str">
            <v>blue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  <cell r="P2058">
            <v>0</v>
          </cell>
          <cell r="Q2058">
            <v>0</v>
          </cell>
          <cell r="R2058">
            <v>0</v>
          </cell>
        </row>
        <row r="2059">
          <cell r="A2059" t="str">
            <v>PD08FX</v>
          </cell>
          <cell r="B2059" t="str">
            <v>DŁUGOPIS PAPAYA, KOLOR FUXIA</v>
          </cell>
          <cell r="C2059" t="str">
            <v>fuxia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  <cell r="P2059">
            <v>0</v>
          </cell>
          <cell r="Q2059">
            <v>0</v>
          </cell>
          <cell r="R2059">
            <v>0</v>
          </cell>
        </row>
        <row r="2060">
          <cell r="A2060" t="str">
            <v>PD08GR</v>
          </cell>
          <cell r="B2060" t="str">
            <v>DŁUGOPIS PAPAYA, ZIELONY</v>
          </cell>
          <cell r="C2060" t="str">
            <v>green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  <cell r="P2060">
            <v>0</v>
          </cell>
          <cell r="Q2060">
            <v>0</v>
          </cell>
          <cell r="R2060">
            <v>0</v>
          </cell>
        </row>
        <row r="2061">
          <cell r="A2061" t="str">
            <v>PD08OR</v>
          </cell>
          <cell r="B2061" t="str">
            <v>DŁUGOPIS PAPAYA, POMARAŃCZOWY</v>
          </cell>
          <cell r="C2061" t="str">
            <v>orange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P2061">
            <v>0</v>
          </cell>
          <cell r="Q2061">
            <v>0</v>
          </cell>
          <cell r="R2061">
            <v>0</v>
          </cell>
        </row>
        <row r="2062">
          <cell r="A2062" t="str">
            <v>PD08RE</v>
          </cell>
          <cell r="B2062" t="str">
            <v>DŁUGOPIS PAPAYA, KOLOR CZERWONY</v>
          </cell>
          <cell r="C2062" t="str">
            <v>red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  <cell r="P2062">
            <v>0</v>
          </cell>
          <cell r="Q2062">
            <v>0</v>
          </cell>
          <cell r="R2062">
            <v>0</v>
          </cell>
        </row>
        <row r="2063">
          <cell r="A2063" t="str">
            <v>PD08RO</v>
          </cell>
          <cell r="B2063" t="str">
            <v>DŁUGOPIS PAPAYA, RÓŻOWY</v>
          </cell>
          <cell r="C2063" t="str">
            <v>pink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  <cell r="P2063">
            <v>0</v>
          </cell>
          <cell r="Q2063">
            <v>0</v>
          </cell>
          <cell r="R2063">
            <v>0</v>
          </cell>
        </row>
        <row r="2064">
          <cell r="A2064" t="str">
            <v>PD08SL</v>
          </cell>
          <cell r="B2064" t="str">
            <v>DŁUGOPIS PAPAYA, KOLOR SREBRNY</v>
          </cell>
          <cell r="C2064" t="str">
            <v>silver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</row>
        <row r="2065">
          <cell r="A2065" t="str">
            <v>PD08VL</v>
          </cell>
          <cell r="B2065" t="str">
            <v>DŁUGOPIS PAPAYA, KOLOR FIOLETOWY</v>
          </cell>
          <cell r="C2065" t="str">
            <v>violet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  <cell r="P2065">
            <v>0</v>
          </cell>
          <cell r="Q2065">
            <v>0</v>
          </cell>
          <cell r="R2065">
            <v>0</v>
          </cell>
        </row>
        <row r="2066">
          <cell r="A2066" t="str">
            <v>PD08YL</v>
          </cell>
          <cell r="B2066" t="str">
            <v>DŁUGOPIS PAPAYA, ŻÓŁTY</v>
          </cell>
          <cell r="C2066" t="str">
            <v>yellow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  <cell r="P2066">
            <v>0</v>
          </cell>
          <cell r="Q2066">
            <v>0</v>
          </cell>
          <cell r="R2066">
            <v>0</v>
          </cell>
        </row>
        <row r="2067">
          <cell r="A2067" t="str">
            <v>PD09</v>
          </cell>
          <cell r="B2067" t="str">
            <v>DŁUGOPIS MILANO</v>
          </cell>
          <cell r="C2067" t="str">
            <v>black/chrome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</row>
        <row r="2068">
          <cell r="A2068" t="str">
            <v>PD10BL</v>
          </cell>
          <cell r="B2068" t="str">
            <v>DŁUGOPIS Colorissimo, CZARNY</v>
          </cell>
          <cell r="C2068" t="str">
            <v>black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  <cell r="P2068">
            <v>0</v>
          </cell>
          <cell r="Q2068">
            <v>0</v>
          </cell>
          <cell r="R2068">
            <v>0</v>
          </cell>
        </row>
        <row r="2069">
          <cell r="A2069" t="str">
            <v>PD10BU</v>
          </cell>
          <cell r="B2069" t="str">
            <v>DŁUGOPIS COLORISSIMO, NIEBIESKI</v>
          </cell>
          <cell r="C2069" t="str">
            <v>blue/chrome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</row>
        <row r="2070">
          <cell r="A2070" t="str">
            <v>PD10GR</v>
          </cell>
          <cell r="B2070" t="str">
            <v>DŁUGOPIS COLORISSIMO, ZIELONY</v>
          </cell>
          <cell r="C2070" t="str">
            <v>green/chrome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  <cell r="P2070">
            <v>0</v>
          </cell>
          <cell r="Q2070">
            <v>0</v>
          </cell>
          <cell r="R2070">
            <v>0</v>
          </cell>
        </row>
        <row r="2071">
          <cell r="A2071" t="str">
            <v>PD10OR</v>
          </cell>
          <cell r="B2071" t="str">
            <v>DŁUGOPIS COLORISSIMO, POMARAŃCZOWY</v>
          </cell>
          <cell r="C2071" t="str">
            <v>orange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</row>
        <row r="2072">
          <cell r="A2072" t="str">
            <v>PD10RE</v>
          </cell>
          <cell r="B2072" t="str">
            <v>DŁUGOPIS COLORISSIMO, CZERWONY</v>
          </cell>
          <cell r="C2072" t="str">
            <v>red/chrome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  <cell r="P2072">
            <v>0</v>
          </cell>
          <cell r="Q2072">
            <v>0</v>
          </cell>
          <cell r="R2072">
            <v>0</v>
          </cell>
        </row>
        <row r="2073">
          <cell r="A2073" t="str">
            <v>PD10VL</v>
          </cell>
          <cell r="B2073" t="str">
            <v>DŁUGOPIS COLORISSIMO, FIOLETOWY</v>
          </cell>
          <cell r="C2073" t="str">
            <v>violet/chrome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</row>
        <row r="2074">
          <cell r="A2074" t="str">
            <v>PD10WH</v>
          </cell>
          <cell r="B2074" t="str">
            <v>DŁUGOPIS COLORISSIMO, BIAŁY</v>
          </cell>
          <cell r="C2074" t="str">
            <v>white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  <cell r="P2074">
            <v>0</v>
          </cell>
          <cell r="Q2074">
            <v>0</v>
          </cell>
          <cell r="R2074">
            <v>0</v>
          </cell>
        </row>
        <row r="2075">
          <cell r="A2075" t="str">
            <v>PD10YL</v>
          </cell>
          <cell r="B2075" t="str">
            <v>DŁUGOPIS COLORISSIMO, ŻÓŁTY</v>
          </cell>
          <cell r="C2075" t="str">
            <v>yellow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</row>
        <row r="2076">
          <cell r="A2076" t="str">
            <v>PD11BL</v>
          </cell>
          <cell r="B2076" t="str">
            <v>DŁUGOPIS CACTI</v>
          </cell>
          <cell r="C2076" t="str">
            <v>black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</row>
        <row r="2077">
          <cell r="A2077" t="str">
            <v>PD11GD</v>
          </cell>
          <cell r="B2077" t="str">
            <v>DŁUGOPIS CACTI, KOLOR ZŁOTY</v>
          </cell>
          <cell r="C2077" t="str">
            <v>złoty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  <cell r="O2077">
            <v>0</v>
          </cell>
          <cell r="P2077">
            <v>0</v>
          </cell>
          <cell r="Q2077">
            <v>0</v>
          </cell>
          <cell r="R2077">
            <v>0</v>
          </cell>
        </row>
        <row r="2078">
          <cell r="A2078" t="str">
            <v>PD11GR</v>
          </cell>
          <cell r="B2078" t="str">
            <v>DŁUGOPIS CACTI</v>
          </cell>
          <cell r="C2078" t="str">
            <v>green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</row>
        <row r="2079">
          <cell r="A2079" t="str">
            <v>PD11NB</v>
          </cell>
          <cell r="B2079" t="str">
            <v>DŁUGOPIS CACTI</v>
          </cell>
          <cell r="C2079" t="str">
            <v>navy blue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P2079">
            <v>0</v>
          </cell>
          <cell r="Q2079">
            <v>0</v>
          </cell>
          <cell r="R2079">
            <v>0</v>
          </cell>
        </row>
        <row r="2080">
          <cell r="A2080" t="str">
            <v>PD11RE</v>
          </cell>
          <cell r="B2080" t="str">
            <v>DŁUGOPIS CACTI</v>
          </cell>
          <cell r="C2080" t="str">
            <v>red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P2080">
            <v>0</v>
          </cell>
          <cell r="Q2080">
            <v>0</v>
          </cell>
          <cell r="R2080">
            <v>0</v>
          </cell>
        </row>
        <row r="2081">
          <cell r="A2081" t="str">
            <v>PD11SL</v>
          </cell>
          <cell r="B2081" t="str">
            <v>DŁUGOPIS CACTI</v>
          </cell>
          <cell r="C2081" t="str">
            <v>silver</v>
          </cell>
          <cell r="D2081">
            <v>11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</row>
        <row r="2082">
          <cell r="A2082" t="str">
            <v>PD11VL</v>
          </cell>
          <cell r="B2082" t="str">
            <v>DŁUGOPIS CACTI</v>
          </cell>
          <cell r="C2082" t="str">
            <v>fioletowy</v>
          </cell>
          <cell r="D2082">
            <v>32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0</v>
          </cell>
          <cell r="P2082">
            <v>0</v>
          </cell>
          <cell r="Q2082">
            <v>0</v>
          </cell>
          <cell r="R2082">
            <v>0</v>
          </cell>
        </row>
        <row r="2083">
          <cell r="A2083" t="str">
            <v>PD12</v>
          </cell>
          <cell r="B2083" t="str">
            <v>DŁUGOPIS SARAGOSSA</v>
          </cell>
          <cell r="C2083" t="str">
            <v>black/chrome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</row>
        <row r="2084">
          <cell r="A2084" t="str">
            <v>PD14BL</v>
          </cell>
          <cell r="B2084" t="str">
            <v>DŁUGOPIS CACTINO</v>
          </cell>
          <cell r="C2084" t="str">
            <v>standard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0</v>
          </cell>
          <cell r="P2084">
            <v>0</v>
          </cell>
          <cell r="Q2084">
            <v>0</v>
          </cell>
          <cell r="R2084">
            <v>0</v>
          </cell>
        </row>
        <row r="2085">
          <cell r="A2085" t="str">
            <v>PD14GR</v>
          </cell>
          <cell r="B2085" t="str">
            <v>DŁUGOPIS CACTINO</v>
          </cell>
          <cell r="C2085" t="str">
            <v>green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</row>
        <row r="2086">
          <cell r="A2086" t="str">
            <v>PD14NB</v>
          </cell>
          <cell r="B2086" t="str">
            <v>DŁUGOPIS CACTINO</v>
          </cell>
          <cell r="C2086" t="str">
            <v>navy blue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</row>
        <row r="2087">
          <cell r="A2087" t="str">
            <v>PD14RE</v>
          </cell>
          <cell r="B2087" t="str">
            <v>DŁUGOPIS CACTINO</v>
          </cell>
          <cell r="C2087" t="str">
            <v>red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</row>
        <row r="2088">
          <cell r="A2088" t="str">
            <v>PD14SL</v>
          </cell>
          <cell r="B2088" t="str">
            <v>DŁUGOPIS CACTINO</v>
          </cell>
          <cell r="C2088" t="str">
            <v>silver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</row>
        <row r="2089">
          <cell r="A2089" t="str">
            <v>PD14VL</v>
          </cell>
          <cell r="B2089" t="str">
            <v>DŁUGOPIS CACTINO, KOLOR FIOLETOWY</v>
          </cell>
          <cell r="C2089" t="str">
            <v>standard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</row>
        <row r="2090">
          <cell r="A2090" t="str">
            <v>PD15BL</v>
          </cell>
          <cell r="B2090" t="str">
            <v>DŁUGOPIS MARACUJA, KOLOR CZARNY</v>
          </cell>
          <cell r="C2090" t="str">
            <v>black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</row>
        <row r="2091">
          <cell r="A2091" t="str">
            <v>PD15GR</v>
          </cell>
          <cell r="B2091" t="str">
            <v>DŁUGOPIS MARAKUJA, KOLOR ZIELONY</v>
          </cell>
          <cell r="C2091" t="str">
            <v>green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</row>
        <row r="2092">
          <cell r="A2092" t="str">
            <v>PD15NB</v>
          </cell>
          <cell r="B2092" t="str">
            <v>DŁUGOPIS MARAKUJA, KOLOR GRANATOWY</v>
          </cell>
          <cell r="C2092" t="str">
            <v>navy blue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</row>
        <row r="2093">
          <cell r="A2093" t="str">
            <v>PD15RE</v>
          </cell>
          <cell r="B2093" t="str">
            <v>DŁUGOPIS MARAKUJA, KOLOR CZERWONY</v>
          </cell>
          <cell r="C2093" t="str">
            <v>red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</row>
        <row r="2094">
          <cell r="A2094" t="str">
            <v>PD15SL</v>
          </cell>
          <cell r="B2094" t="str">
            <v>DŁUGOPIS MARAKUJA, KOLOR SREBRNY</v>
          </cell>
          <cell r="C2094" t="str">
            <v>silver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</row>
        <row r="2095">
          <cell r="A2095" t="str">
            <v>PD16BL</v>
          </cell>
          <cell r="B2095" t="str">
            <v>METALOWY DŁUGOPIS Z KOLEKCJI BOSTON</v>
          </cell>
          <cell r="C2095" t="str">
            <v>black</v>
          </cell>
          <cell r="D2095">
            <v>4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</row>
        <row r="2096">
          <cell r="A2096" t="str">
            <v>PD16BU</v>
          </cell>
          <cell r="B2096" t="str">
            <v>METALOWY DŁUGOPIS Z KOLEKCJI BOSTON</v>
          </cell>
          <cell r="C2096" t="str">
            <v>blue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</row>
        <row r="2097">
          <cell r="A2097" t="str">
            <v>PD16GR</v>
          </cell>
          <cell r="B2097" t="str">
            <v>METALOWY DŁUGOPIS Z KOLEKCJI BOSTON</v>
          </cell>
          <cell r="C2097" t="str">
            <v>green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</row>
        <row r="2098">
          <cell r="A2098" t="str">
            <v>PD16OR</v>
          </cell>
          <cell r="B2098" t="str">
            <v>METALOWY DŁUGOPIS Z KOLEKCJI BOSTON</v>
          </cell>
          <cell r="C2098" t="str">
            <v>orange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</row>
        <row r="2099">
          <cell r="A2099" t="str">
            <v>PD16RE</v>
          </cell>
          <cell r="B2099" t="str">
            <v>METALOWY DŁUGOPIS Z KOLEKCJI BOSTON</v>
          </cell>
          <cell r="C2099" t="str">
            <v>red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</row>
        <row r="2100">
          <cell r="A2100" t="str">
            <v>PD16RO</v>
          </cell>
          <cell r="B2100" t="str">
            <v>METALOWY DŁUGOPIS Z KOLEKCJI BOSTON</v>
          </cell>
          <cell r="C2100" t="str">
            <v>pink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P2100">
            <v>0</v>
          </cell>
          <cell r="Q2100">
            <v>0</v>
          </cell>
          <cell r="R2100">
            <v>0</v>
          </cell>
        </row>
        <row r="2101">
          <cell r="A2101" t="str">
            <v>PD16VL</v>
          </cell>
          <cell r="B2101" t="str">
            <v>METALOWY DŁUGOPIS Z KOLEKCJI BOSTON</v>
          </cell>
          <cell r="C2101" t="str">
            <v>violet</v>
          </cell>
          <cell r="D2101">
            <v>5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</row>
        <row r="2102">
          <cell r="A2102" t="str">
            <v>PD16WH</v>
          </cell>
          <cell r="B2102" t="str">
            <v>METALOWY DŁUGOPIS Z KOLEKCJI BOSTON</v>
          </cell>
          <cell r="C2102" t="str">
            <v>white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0</v>
          </cell>
          <cell r="Q2102">
            <v>0</v>
          </cell>
          <cell r="R2102">
            <v>0</v>
          </cell>
        </row>
        <row r="2103">
          <cell r="A2103" t="str">
            <v>PD16YL</v>
          </cell>
          <cell r="B2103" t="str">
            <v>METALOWY DŁUGOPIS Z KOLEKCJI BOSTON</v>
          </cell>
          <cell r="C2103" t="str">
            <v>yellow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</row>
        <row r="2104">
          <cell r="A2104" t="str">
            <v>PD17BL</v>
          </cell>
          <cell r="B2104" t="str">
            <v>DŁUGOPIS CANNES</v>
          </cell>
          <cell r="C2104" t="str">
            <v>black/chrome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</row>
        <row r="2105">
          <cell r="A2105" t="str">
            <v>PD18BL</v>
          </cell>
          <cell r="B2105" t="str">
            <v>DŁUGOPIS ALICANTE</v>
          </cell>
          <cell r="C2105" t="str">
            <v>black/chrome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  <cell r="Q2105">
            <v>0</v>
          </cell>
          <cell r="R2105">
            <v>0</v>
          </cell>
        </row>
        <row r="2106">
          <cell r="A2106" t="str">
            <v>PD19BL</v>
          </cell>
          <cell r="B2106" t="str">
            <v>DŁUGOPIS VERAZZA SILVER</v>
          </cell>
          <cell r="C2106" t="str">
            <v>black/chrome</v>
          </cell>
          <cell r="D2106">
            <v>1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</row>
        <row r="2107">
          <cell r="A2107" t="str">
            <v>PD19BLG</v>
          </cell>
          <cell r="B2107" t="str">
            <v>DŁUGOPIS VERAZZA GOLD</v>
          </cell>
          <cell r="C2107" t="str">
            <v>black/gold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0</v>
          </cell>
          <cell r="Q2107">
            <v>0</v>
          </cell>
          <cell r="R2107">
            <v>0</v>
          </cell>
        </row>
        <row r="2108">
          <cell r="A2108" t="str">
            <v>PD20BL</v>
          </cell>
          <cell r="B2108" t="str">
            <v>DŁUGOPIS NIMES BEZ OPAKOWANIA</v>
          </cell>
          <cell r="C2108" t="str">
            <v>Czarny/Chrom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</row>
        <row r="2109">
          <cell r="A2109" t="str">
            <v>PD21BL</v>
          </cell>
          <cell r="B2109" t="str">
            <v>DŁUGOPIS CARCASSONE BEZ OPAKOWANIA</v>
          </cell>
          <cell r="C2109" t="str">
            <v>Czarny/Chrom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</row>
        <row r="2110">
          <cell r="A2110" t="str">
            <v>PD22BL</v>
          </cell>
          <cell r="B2110" t="str">
            <v>DŁUGOPIS CORDOBA SILVER</v>
          </cell>
          <cell r="C2110" t="str">
            <v>black/chrome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</row>
        <row r="2111">
          <cell r="A2111" t="str">
            <v>PD22BLG</v>
          </cell>
          <cell r="B2111" t="str">
            <v>DŁUGOPIS CORDOBA GOLD</v>
          </cell>
          <cell r="C2111" t="str">
            <v/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  <cell r="Q2111">
            <v>0</v>
          </cell>
          <cell r="R2111">
            <v>0</v>
          </cell>
        </row>
        <row r="2112">
          <cell r="A2112" t="str">
            <v>PD23BL</v>
          </cell>
          <cell r="B2112" t="str">
            <v>PLASTIKOWY DŁUGOPIS KIWI, KOLOR CZARNY</v>
          </cell>
          <cell r="C2112" t="str">
            <v>biały/czarny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</row>
        <row r="2113">
          <cell r="A2113" t="str">
            <v>PD23GR</v>
          </cell>
          <cell r="B2113" t="str">
            <v>PLASTIKOWY DŁUGOPIS KIWI, KOLOR ZIELONY</v>
          </cell>
          <cell r="C2113" t="str">
            <v>biały/zielony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P2113">
            <v>0</v>
          </cell>
          <cell r="Q2113">
            <v>0</v>
          </cell>
          <cell r="R2113">
            <v>0</v>
          </cell>
        </row>
        <row r="2114">
          <cell r="A2114" t="str">
            <v>PD23NB</v>
          </cell>
          <cell r="B2114" t="str">
            <v>PLASTIKOWY DŁUGOPIS KIWI, KOLOR GRANATOWY</v>
          </cell>
          <cell r="C2114" t="str">
            <v>biały/granatowy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P2114">
            <v>0</v>
          </cell>
          <cell r="Q2114">
            <v>0</v>
          </cell>
          <cell r="R2114">
            <v>0</v>
          </cell>
        </row>
        <row r="2115">
          <cell r="A2115" t="str">
            <v>PD23OR</v>
          </cell>
          <cell r="B2115" t="str">
            <v>PLASTIKOWY DŁUGOPIS KIWI, KOLOR POMARAŃCZOWY</v>
          </cell>
          <cell r="C2115" t="str">
            <v>biały/pomarańczowy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</row>
        <row r="2116">
          <cell r="A2116" t="str">
            <v>PD23RE</v>
          </cell>
          <cell r="B2116" t="str">
            <v>PLASTIKOWY DŁUGOPIS KIWI, KOLOR CZERWONY</v>
          </cell>
          <cell r="C2116" t="str">
            <v>biały/czerwony</v>
          </cell>
          <cell r="D2116">
            <v>2232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P2116">
            <v>0</v>
          </cell>
          <cell r="Q2116">
            <v>0</v>
          </cell>
          <cell r="R2116">
            <v>0</v>
          </cell>
        </row>
        <row r="2117">
          <cell r="A2117" t="str">
            <v>PD24GR</v>
          </cell>
          <cell r="B2117" t="str">
            <v>PLASTIKOWY DŁUGOPIS MANGO, KOLOR ZIELONY</v>
          </cell>
          <cell r="C2117" t="str">
            <v>zielony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</row>
        <row r="2118">
          <cell r="A2118" t="str">
            <v>PD24NB</v>
          </cell>
          <cell r="B2118" t="str">
            <v>PLASTIKOWY DŁUGOPIS MANGO, KOLOR GRANATOWY</v>
          </cell>
          <cell r="C2118" t="str">
            <v>granatowy</v>
          </cell>
          <cell r="D2118">
            <v>6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P2118">
            <v>0</v>
          </cell>
          <cell r="Q2118">
            <v>0</v>
          </cell>
          <cell r="R2118">
            <v>0</v>
          </cell>
        </row>
        <row r="2119">
          <cell r="A2119" t="str">
            <v>PD24OR</v>
          </cell>
          <cell r="B2119" t="str">
            <v>PLASTIKOWY DUGOPIS MANGO, KOLOR POMARAŃCZOWY</v>
          </cell>
          <cell r="C2119" t="str">
            <v>pomarańczowy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</row>
        <row r="2120">
          <cell r="A2120" t="str">
            <v>PD24RE</v>
          </cell>
          <cell r="B2120" t="str">
            <v>PLASTIKOWY DŁUGOPIS MANGO, KOLOR CZERWONY</v>
          </cell>
          <cell r="C2120" t="str">
            <v>czerwony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</row>
        <row r="2121">
          <cell r="A2121" t="str">
            <v>PD24SLNB</v>
          </cell>
          <cell r="B2121" t="str">
            <v>PLASTIKOWY DŁUGOPIS MANGO, KOLOR GRANATOWO-SREBRNY</v>
          </cell>
          <cell r="C2121" t="str">
            <v>granatowy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</row>
        <row r="2122">
          <cell r="A2122" t="str">
            <v>PD24SLRE</v>
          </cell>
          <cell r="B2122" t="str">
            <v>PLASTIKOWY DŁUGOPIS MANGO, KOLOR CZERWONO-SREBRNY</v>
          </cell>
          <cell r="C2122" t="str">
            <v>granatowy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</row>
        <row r="2123">
          <cell r="A2123" t="str">
            <v>PD24VL</v>
          </cell>
          <cell r="B2123" t="str">
            <v>PLASTIKOWY DŁUGOPIS MANGO, KOLOR FIOLETOWY</v>
          </cell>
          <cell r="C2123" t="str">
            <v>fioletowy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</row>
        <row r="2124">
          <cell r="A2124" t="str">
            <v>PD25BL</v>
          </cell>
          <cell r="B2124" t="str">
            <v>Długopis aluminiowy, czarny</v>
          </cell>
          <cell r="C2124" t="str">
            <v>czarny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</row>
        <row r="2125">
          <cell r="A2125" t="str">
            <v>PD25BU</v>
          </cell>
          <cell r="B2125" t="str">
            <v>Długopis aluminiowy niebieski</v>
          </cell>
          <cell r="C2125" t="str">
            <v>niebieski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</row>
        <row r="2126">
          <cell r="A2126" t="str">
            <v>PD25GR</v>
          </cell>
          <cell r="B2126" t="str">
            <v>Długopis aluminiowy zielony</v>
          </cell>
          <cell r="C2126" t="str">
            <v>zielony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</row>
        <row r="2127">
          <cell r="A2127" t="str">
            <v>PD25RE</v>
          </cell>
          <cell r="B2127" t="str">
            <v>Długopis aluminiowy czerwony</v>
          </cell>
          <cell r="C2127" t="str">
            <v>czerwony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</row>
        <row r="2128">
          <cell r="A2128" t="str">
            <v>PD25VL</v>
          </cell>
          <cell r="B2128" t="str">
            <v>Długopis aluminiowy fioletowy</v>
          </cell>
          <cell r="C2128" t="str">
            <v>fioletowy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0</v>
          </cell>
          <cell r="P2128">
            <v>0</v>
          </cell>
          <cell r="Q2128">
            <v>0</v>
          </cell>
          <cell r="R2128">
            <v>0</v>
          </cell>
        </row>
        <row r="2129">
          <cell r="A2129" t="str">
            <v>PD25YL</v>
          </cell>
          <cell r="B2129" t="str">
            <v>Długopis alumioniowy żółty</v>
          </cell>
          <cell r="C2129" t="str">
            <v>żółty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</row>
        <row r="2130">
          <cell r="A2130" t="str">
            <v>PD26NB</v>
          </cell>
          <cell r="B2130" t="str">
            <v>Długopis metalowy, granatowy</v>
          </cell>
          <cell r="C2130" t="str">
            <v>granatowy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</row>
        <row r="2131">
          <cell r="A2131" t="str">
            <v>PD27CSL</v>
          </cell>
          <cell r="B2131" t="str">
            <v>DŁUGOPIS ZAPACHOWY PROVANCE, KAWA</v>
          </cell>
          <cell r="C2131" t="str">
            <v>silver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</row>
        <row r="2132">
          <cell r="A2132" t="str">
            <v>PD27LPR</v>
          </cell>
          <cell r="B2132" t="str">
            <v>DŁUGOPIS ZAPACHOWY PROVANCE, LAWENDA</v>
          </cell>
          <cell r="C2132" t="str">
            <v>purple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0</v>
          </cell>
          <cell r="Q2132">
            <v>0</v>
          </cell>
          <cell r="R2132">
            <v>0</v>
          </cell>
        </row>
        <row r="2133">
          <cell r="A2133" t="str">
            <v>PD27MGR</v>
          </cell>
          <cell r="B2133" t="str">
            <v>DŁUGOPIS ZAPACHOWY PROVANCE, MIĘTA</v>
          </cell>
          <cell r="C2133" t="str">
            <v>green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  <cell r="P2133">
            <v>0</v>
          </cell>
          <cell r="Q2133">
            <v>0</v>
          </cell>
          <cell r="R2133">
            <v>0</v>
          </cell>
        </row>
        <row r="2134">
          <cell r="A2134" t="str">
            <v>PDN01BL</v>
          </cell>
          <cell r="B2134" t="str">
            <v>DŁUGOPIS CONRAD BEZ LOGO, CZARNY</v>
          </cell>
          <cell r="C2134" t="str">
            <v>black</v>
          </cell>
          <cell r="D2134">
            <v>1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  <cell r="P2134">
            <v>0</v>
          </cell>
          <cell r="Q2134">
            <v>0</v>
          </cell>
          <cell r="R2134">
            <v>0</v>
          </cell>
        </row>
        <row r="2135">
          <cell r="A2135" t="str">
            <v>PDN01BU</v>
          </cell>
          <cell r="B2135" t="str">
            <v>DŁUGOPIS COMMO BEZ LOGO, NIEBIESKI</v>
          </cell>
          <cell r="C2135" t="str">
            <v>blue/chrome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P2135">
            <v>0</v>
          </cell>
          <cell r="Q2135">
            <v>0</v>
          </cell>
          <cell r="R2135">
            <v>0</v>
          </cell>
        </row>
        <row r="2136">
          <cell r="A2136" t="str">
            <v>PDN01FX</v>
          </cell>
          <cell r="B2136" t="str">
            <v>DŁUGOPIS COMMO BEZ LOGO, FUXIA</v>
          </cell>
          <cell r="C2136" t="str">
            <v>fuxia/chrome</v>
          </cell>
          <cell r="D2136">
            <v>5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P2136">
            <v>0</v>
          </cell>
          <cell r="Q2136">
            <v>0</v>
          </cell>
          <cell r="R2136">
            <v>0</v>
          </cell>
        </row>
        <row r="2137">
          <cell r="A2137" t="str">
            <v>PDN01GR</v>
          </cell>
          <cell r="B2137" t="str">
            <v>DŁUGOPIS COMMO BEZ LOGO, ZIELONY</v>
          </cell>
          <cell r="C2137" t="str">
            <v>green/chrome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P2137">
            <v>0</v>
          </cell>
          <cell r="Q2137">
            <v>0</v>
          </cell>
          <cell r="R2137">
            <v>0</v>
          </cell>
        </row>
        <row r="2138">
          <cell r="A2138" t="str">
            <v>PDN01NB</v>
          </cell>
          <cell r="B2138" t="str">
            <v>DŁUGOPIS COMMO BEZ LOGO, GRANATOWY</v>
          </cell>
          <cell r="C2138" t="str">
            <v>navy blue/chrome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</row>
        <row r="2139">
          <cell r="A2139" t="str">
            <v>PDN01OR</v>
          </cell>
          <cell r="B2139" t="str">
            <v>DŁUGOPIS COMMO BEZ LOGO, POMARANCZOWY</v>
          </cell>
          <cell r="C2139" t="str">
            <v>orange/chrome</v>
          </cell>
          <cell r="D2139">
            <v>20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  <cell r="P2139">
            <v>0</v>
          </cell>
          <cell r="Q2139">
            <v>0</v>
          </cell>
          <cell r="R2139">
            <v>0</v>
          </cell>
        </row>
        <row r="2140">
          <cell r="A2140" t="str">
            <v>PDN01RE</v>
          </cell>
          <cell r="B2140" t="str">
            <v>DŁUGOPIS COMMO BEZ LOGO, CZERWONY</v>
          </cell>
          <cell r="C2140" t="str">
            <v>red/chrome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P2140">
            <v>0</v>
          </cell>
          <cell r="Q2140">
            <v>0</v>
          </cell>
          <cell r="R2140">
            <v>0</v>
          </cell>
        </row>
        <row r="2141">
          <cell r="A2141" t="str">
            <v>PDN01VL</v>
          </cell>
          <cell r="B2141" t="str">
            <v>DŁUGOPIS COMMO BEZ LOGO, FIOLETOWY</v>
          </cell>
          <cell r="C2141" t="str">
            <v>violet/chrome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  <cell r="P2141">
            <v>0</v>
          </cell>
          <cell r="Q2141">
            <v>0</v>
          </cell>
          <cell r="R2141">
            <v>0</v>
          </cell>
        </row>
        <row r="2142">
          <cell r="A2142" t="str">
            <v>PDN01WH</v>
          </cell>
          <cell r="B2142" t="str">
            <v>DŁUGOPIS COMMO BEZ LOGO, BIAŁY</v>
          </cell>
          <cell r="C2142" t="str">
            <v>white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P2142">
            <v>0</v>
          </cell>
          <cell r="Q2142">
            <v>0</v>
          </cell>
          <cell r="R2142">
            <v>0</v>
          </cell>
        </row>
        <row r="2143">
          <cell r="A2143" t="str">
            <v>PDN01YL</v>
          </cell>
          <cell r="B2143" t="str">
            <v>DŁUGOPIS COMMO BEZ LOGO, ŻÓŁTY</v>
          </cell>
          <cell r="C2143" t="str">
            <v>yellow/chrome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  <cell r="P2143">
            <v>0</v>
          </cell>
          <cell r="Q2143">
            <v>0</v>
          </cell>
          <cell r="R2143">
            <v>0</v>
          </cell>
        </row>
        <row r="2144">
          <cell r="A2144" t="str">
            <v>PDN02</v>
          </cell>
          <cell r="B2144" t="str">
            <v>DŁUGOPIS LATINO</v>
          </cell>
          <cell r="C2144" t="str">
            <v>black/chrome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  <cell r="P2144">
            <v>0</v>
          </cell>
          <cell r="Q2144">
            <v>0</v>
          </cell>
          <cell r="R2144">
            <v>0</v>
          </cell>
        </row>
        <row r="2145">
          <cell r="A2145" t="str">
            <v>PDN03</v>
          </cell>
          <cell r="B2145" t="str">
            <v>DŁUGOPIS TERASSA</v>
          </cell>
          <cell r="C2145" t="str">
            <v>black/chrome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  <cell r="P2145">
            <v>0</v>
          </cell>
          <cell r="Q2145">
            <v>0</v>
          </cell>
          <cell r="R2145">
            <v>0</v>
          </cell>
        </row>
        <row r="2146">
          <cell r="A2146" t="str">
            <v>PDN04</v>
          </cell>
          <cell r="B2146" t="str">
            <v>DŁUGOPIS TERASSI</v>
          </cell>
          <cell r="C2146" t="str">
            <v>black/chrome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P2146">
            <v>0</v>
          </cell>
          <cell r="Q2146">
            <v>0</v>
          </cell>
          <cell r="R2146">
            <v>0</v>
          </cell>
        </row>
        <row r="2147">
          <cell r="A2147" t="str">
            <v>PDN05</v>
          </cell>
          <cell r="B2147" t="str">
            <v>DŁUGOPIS GLAMOUR</v>
          </cell>
          <cell r="C2147" t="str">
            <v>black/chrome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  <cell r="P2147">
            <v>0</v>
          </cell>
          <cell r="Q2147">
            <v>0</v>
          </cell>
          <cell r="R2147">
            <v>0</v>
          </cell>
        </row>
        <row r="2148">
          <cell r="A2148" t="str">
            <v>PDN06</v>
          </cell>
          <cell r="B2148" t="str">
            <v>DŁUGOPIS EXECUTIVE</v>
          </cell>
          <cell r="C2148" t="str">
            <v>black/chrome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  <cell r="P2148">
            <v>0</v>
          </cell>
          <cell r="Q2148">
            <v>0</v>
          </cell>
          <cell r="R2148">
            <v>0</v>
          </cell>
        </row>
        <row r="2149">
          <cell r="A2149" t="str">
            <v>PDN09</v>
          </cell>
          <cell r="B2149" t="str">
            <v>Długopis Milano</v>
          </cell>
          <cell r="C2149" t="str">
            <v>black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P2149">
            <v>0</v>
          </cell>
          <cell r="Q2149">
            <v>0</v>
          </cell>
          <cell r="R2149">
            <v>0</v>
          </cell>
        </row>
        <row r="2150">
          <cell r="A2150" t="str">
            <v>PDN12</v>
          </cell>
          <cell r="B2150" t="str">
            <v>Długopis Saragossa</v>
          </cell>
          <cell r="C2150" t="str">
            <v>black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P2150">
            <v>0</v>
          </cell>
          <cell r="Q2150">
            <v>0</v>
          </cell>
          <cell r="R2150">
            <v>0</v>
          </cell>
        </row>
        <row r="2151">
          <cell r="A2151" t="str">
            <v>PDN12NB</v>
          </cell>
          <cell r="B2151" t="str">
            <v>Długopis Saragossa</v>
          </cell>
          <cell r="C2151" t="str">
            <v>navy blue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P2151">
            <v>0</v>
          </cell>
          <cell r="Q2151">
            <v>0</v>
          </cell>
          <cell r="R2151">
            <v>0</v>
          </cell>
        </row>
        <row r="2152">
          <cell r="A2152" t="str">
            <v>PDN12RE</v>
          </cell>
          <cell r="B2152" t="str">
            <v>Długopis Saragossa</v>
          </cell>
          <cell r="C2152" t="str">
            <v>red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  <cell r="P2152">
            <v>0</v>
          </cell>
          <cell r="Q2152">
            <v>0</v>
          </cell>
          <cell r="R2152">
            <v>0</v>
          </cell>
        </row>
        <row r="2153">
          <cell r="A2153" t="str">
            <v>PDN17BL</v>
          </cell>
          <cell r="B2153" t="str">
            <v>DŁUGOPIS CANNES</v>
          </cell>
          <cell r="C2153" t="str">
            <v>black/chrome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  <cell r="P2153">
            <v>0</v>
          </cell>
          <cell r="Q2153">
            <v>0</v>
          </cell>
          <cell r="R2153">
            <v>0</v>
          </cell>
        </row>
        <row r="2154">
          <cell r="A2154" t="str">
            <v>PDN18BL</v>
          </cell>
          <cell r="B2154" t="str">
            <v>DŁUGOPIS ALICANTE</v>
          </cell>
          <cell r="C2154" t="str">
            <v>black/chrome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  <cell r="P2154">
            <v>0</v>
          </cell>
          <cell r="Q2154">
            <v>0</v>
          </cell>
          <cell r="R2154">
            <v>0</v>
          </cell>
        </row>
        <row r="2155">
          <cell r="A2155" t="str">
            <v>PDN19BL</v>
          </cell>
          <cell r="B2155" t="str">
            <v>DŁUGOPIS VERAZZA SILVER</v>
          </cell>
          <cell r="C2155" t="str">
            <v>black/chrome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P2155">
            <v>0</v>
          </cell>
          <cell r="Q2155">
            <v>0</v>
          </cell>
          <cell r="R2155">
            <v>0</v>
          </cell>
        </row>
        <row r="2156">
          <cell r="A2156" t="str">
            <v>PDN19BLG</v>
          </cell>
          <cell r="B2156" t="str">
            <v>DŁUGOPIS VERAZZA GOLD</v>
          </cell>
          <cell r="C2156" t="str">
            <v>black/gold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P2156">
            <v>0</v>
          </cell>
          <cell r="Q2156">
            <v>0</v>
          </cell>
          <cell r="R2156">
            <v>0</v>
          </cell>
        </row>
        <row r="2157">
          <cell r="A2157" t="str">
            <v>PDN19BUG</v>
          </cell>
          <cell r="B2157" t="str">
            <v>DŁUGOPIS VERAZZA GOLD</v>
          </cell>
          <cell r="C2157" t="str">
            <v>blue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P2157">
            <v>0</v>
          </cell>
          <cell r="Q2157">
            <v>0</v>
          </cell>
          <cell r="R2157">
            <v>0</v>
          </cell>
        </row>
        <row r="2158">
          <cell r="A2158" t="str">
            <v>PDN19ORG</v>
          </cell>
          <cell r="B2158" t="str">
            <v>DŁUGOPIS VERAZZA GOLD</v>
          </cell>
          <cell r="C2158" t="str">
            <v>orange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M2158">
            <v>0</v>
          </cell>
          <cell r="N2158">
            <v>0</v>
          </cell>
          <cell r="O2158">
            <v>0</v>
          </cell>
          <cell r="P2158">
            <v>0</v>
          </cell>
          <cell r="Q2158">
            <v>0</v>
          </cell>
          <cell r="R2158">
            <v>0</v>
          </cell>
        </row>
        <row r="2159">
          <cell r="A2159" t="str">
            <v>PDN19PRG</v>
          </cell>
          <cell r="B2159" t="str">
            <v>DŁUGOPIS VERAZZA GOLD</v>
          </cell>
          <cell r="C2159" t="str">
            <v>purple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  <cell r="P2159">
            <v>0</v>
          </cell>
          <cell r="Q2159">
            <v>0</v>
          </cell>
          <cell r="R2159">
            <v>0</v>
          </cell>
        </row>
        <row r="2160">
          <cell r="A2160" t="str">
            <v>PDN19REG</v>
          </cell>
          <cell r="B2160" t="str">
            <v>DŁUGOPIS VERAZZA GOLD</v>
          </cell>
          <cell r="C2160" t="str">
            <v>red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  <cell r="P2160">
            <v>0</v>
          </cell>
          <cell r="Q2160">
            <v>0</v>
          </cell>
          <cell r="R2160">
            <v>0</v>
          </cell>
        </row>
        <row r="2161">
          <cell r="A2161" t="str">
            <v>PDN19ROG</v>
          </cell>
          <cell r="B2161" t="str">
            <v>DŁUGOPIS VERAZZA GOLD</v>
          </cell>
          <cell r="C2161" t="str">
            <v>pink</v>
          </cell>
          <cell r="D2161">
            <v>1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  <cell r="P2161">
            <v>0</v>
          </cell>
          <cell r="Q2161">
            <v>0</v>
          </cell>
          <cell r="R2161">
            <v>0</v>
          </cell>
        </row>
        <row r="2162">
          <cell r="A2162" t="str">
            <v>PDN19TUG</v>
          </cell>
          <cell r="B2162" t="str">
            <v>DŁUGOPIS VERAZZA GOLD</v>
          </cell>
          <cell r="C2162" t="str">
            <v>turkus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  <cell r="P2162">
            <v>0</v>
          </cell>
          <cell r="Q2162">
            <v>0</v>
          </cell>
          <cell r="R2162">
            <v>0</v>
          </cell>
        </row>
        <row r="2163">
          <cell r="A2163" t="str">
            <v>PDN22BL</v>
          </cell>
          <cell r="B2163" t="str">
            <v>DŁUGOPIS CORDOBA SILVER</v>
          </cell>
          <cell r="C2163" t="str">
            <v>black/chrome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  <cell r="P2163">
            <v>0</v>
          </cell>
          <cell r="Q2163">
            <v>0</v>
          </cell>
          <cell r="R2163">
            <v>0</v>
          </cell>
        </row>
        <row r="2164">
          <cell r="A2164" t="str">
            <v>PDN22BL2</v>
          </cell>
          <cell r="B2164" t="str">
            <v>DŁUGOPIS CORDOBA SILVER 2</v>
          </cell>
          <cell r="C2164" t="str">
            <v>black/chrome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P2164">
            <v>0</v>
          </cell>
          <cell r="Q2164">
            <v>0</v>
          </cell>
          <cell r="R2164">
            <v>0</v>
          </cell>
        </row>
        <row r="2165">
          <cell r="A2165" t="str">
            <v>PDN22BLG</v>
          </cell>
          <cell r="B2165" t="str">
            <v>DŁUGOPIS CORDOBA GOLD</v>
          </cell>
          <cell r="C2165" t="str">
            <v>black/gold</v>
          </cell>
          <cell r="D2165">
            <v>2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  <cell r="P2165">
            <v>0</v>
          </cell>
          <cell r="Q2165">
            <v>0</v>
          </cell>
          <cell r="R2165">
            <v>0</v>
          </cell>
        </row>
        <row r="2166">
          <cell r="A2166" t="str">
            <v>PDN22BLG2</v>
          </cell>
          <cell r="B2166" t="str">
            <v>DŁUGOPIS CORDOBA GOLD 2</v>
          </cell>
          <cell r="C2166" t="str">
            <v>black/gold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P2166">
            <v>0</v>
          </cell>
          <cell r="Q2166">
            <v>0</v>
          </cell>
          <cell r="R2166">
            <v>0</v>
          </cell>
        </row>
        <row r="2167">
          <cell r="A2167" t="str">
            <v>PDN22BUG</v>
          </cell>
          <cell r="B2167" t="str">
            <v>DŁUGOPIS CORDOBA GOLD</v>
          </cell>
          <cell r="C2167" t="str">
            <v>blue</v>
          </cell>
          <cell r="D2167">
            <v>1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  <cell r="P2167">
            <v>0</v>
          </cell>
          <cell r="Q2167">
            <v>0</v>
          </cell>
          <cell r="R2167">
            <v>0</v>
          </cell>
        </row>
        <row r="2168">
          <cell r="A2168" t="str">
            <v>PDN22GRG</v>
          </cell>
          <cell r="B2168" t="str">
            <v>DŁUGOPIS CORDOBA GOLD</v>
          </cell>
          <cell r="C2168" t="str">
            <v>green</v>
          </cell>
          <cell r="D2168">
            <v>1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  <cell r="P2168">
            <v>0</v>
          </cell>
          <cell r="Q2168">
            <v>0</v>
          </cell>
          <cell r="R2168">
            <v>0</v>
          </cell>
        </row>
        <row r="2169">
          <cell r="A2169" t="str">
            <v>PDN22GY</v>
          </cell>
          <cell r="B2169" t="str">
            <v>DŁUGOPIS CORDOBA SILVER</v>
          </cell>
          <cell r="C2169" t="str">
            <v>grey/silver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  <cell r="R2169">
            <v>0</v>
          </cell>
        </row>
        <row r="2170">
          <cell r="A2170" t="str">
            <v>PDN22GYG</v>
          </cell>
          <cell r="B2170" t="str">
            <v>DŁUGOPIS CORDOBA GOLD</v>
          </cell>
          <cell r="C2170" t="str">
            <v>szary</v>
          </cell>
          <cell r="D2170">
            <v>3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  <cell r="R2170">
            <v>0</v>
          </cell>
        </row>
        <row r="2171">
          <cell r="A2171" t="str">
            <v>PDN22NB</v>
          </cell>
          <cell r="B2171" t="str">
            <v>DŁUGOPIS CORDOBA SILVER</v>
          </cell>
          <cell r="C2171" t="str">
            <v>navy blue/silver</v>
          </cell>
          <cell r="D2171">
            <v>1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</row>
        <row r="2172">
          <cell r="A2172" t="str">
            <v>PDN22NBG</v>
          </cell>
          <cell r="B2172" t="str">
            <v>DŁUGOPIS CORDOBA GOLD</v>
          </cell>
          <cell r="C2172" t="str">
            <v>navy blue</v>
          </cell>
          <cell r="D2172">
            <v>1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P2172">
            <v>0</v>
          </cell>
          <cell r="Q2172">
            <v>0</v>
          </cell>
          <cell r="R2172">
            <v>0</v>
          </cell>
        </row>
        <row r="2173">
          <cell r="A2173" t="str">
            <v>PDN22RE</v>
          </cell>
          <cell r="B2173" t="str">
            <v>DŁUGOPIS CORDOBA SILVER</v>
          </cell>
          <cell r="C2173" t="str">
            <v>red/silver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</row>
        <row r="2174">
          <cell r="A2174" t="str">
            <v>PDN22REG</v>
          </cell>
          <cell r="B2174" t="str">
            <v>DŁUGOPIS CORDOBA GOLD</v>
          </cell>
          <cell r="C2174" t="str">
            <v>red</v>
          </cell>
          <cell r="D2174">
            <v>1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  <cell r="P2174">
            <v>0</v>
          </cell>
          <cell r="Q2174">
            <v>0</v>
          </cell>
          <cell r="R2174">
            <v>0</v>
          </cell>
        </row>
        <row r="2175">
          <cell r="A2175" t="str">
            <v>PDN22TUG</v>
          </cell>
          <cell r="B2175" t="str">
            <v>DŁUGOPIS CORDOBA GOLD</v>
          </cell>
          <cell r="C2175" t="str">
            <v>turkus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  <cell r="P2175">
            <v>0</v>
          </cell>
          <cell r="Q2175">
            <v>0</v>
          </cell>
          <cell r="R2175">
            <v>0</v>
          </cell>
        </row>
        <row r="2176">
          <cell r="A2176" t="str">
            <v>PDN28BL</v>
          </cell>
          <cell r="B2176" t="str">
            <v>Długopis Copernicus</v>
          </cell>
          <cell r="C2176" t="str">
            <v>black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  <cell r="P2176">
            <v>0</v>
          </cell>
          <cell r="Q2176">
            <v>0</v>
          </cell>
          <cell r="R2176">
            <v>0</v>
          </cell>
        </row>
        <row r="2177">
          <cell r="A2177" t="str">
            <v>PDN29BL</v>
          </cell>
          <cell r="B2177" t="str">
            <v>DŁUGOPIS LILLY</v>
          </cell>
          <cell r="C2177" t="str">
            <v>black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  <cell r="O2177">
            <v>0</v>
          </cell>
          <cell r="P2177">
            <v>0</v>
          </cell>
          <cell r="Q2177">
            <v>0</v>
          </cell>
          <cell r="R2177">
            <v>0</v>
          </cell>
        </row>
        <row r="2178">
          <cell r="A2178" t="str">
            <v>PDN29BU</v>
          </cell>
          <cell r="B2178" t="str">
            <v>DŁUGOPIS LILLY</v>
          </cell>
          <cell r="C2178" t="str">
            <v>blue</v>
          </cell>
          <cell r="D2178">
            <v>1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  <cell r="P2178">
            <v>0</v>
          </cell>
          <cell r="Q2178">
            <v>0</v>
          </cell>
          <cell r="R2178">
            <v>0</v>
          </cell>
        </row>
        <row r="2179">
          <cell r="A2179" t="str">
            <v>PDN29GR</v>
          </cell>
          <cell r="B2179" t="str">
            <v>DŁUGOPIS LILLY</v>
          </cell>
          <cell r="C2179" t="str">
            <v>green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  <cell r="P2179">
            <v>0</v>
          </cell>
          <cell r="Q2179">
            <v>0</v>
          </cell>
          <cell r="R2179">
            <v>0</v>
          </cell>
        </row>
        <row r="2180">
          <cell r="A2180" t="str">
            <v>PDN29OR</v>
          </cell>
          <cell r="B2180" t="str">
            <v>DŁUGOPIS LILLY</v>
          </cell>
          <cell r="C2180" t="str">
            <v>orange</v>
          </cell>
          <cell r="D2180">
            <v>6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  <cell r="P2180">
            <v>0</v>
          </cell>
          <cell r="Q2180">
            <v>0</v>
          </cell>
          <cell r="R2180">
            <v>0</v>
          </cell>
        </row>
        <row r="2181">
          <cell r="A2181" t="str">
            <v>PDN29RE</v>
          </cell>
          <cell r="B2181" t="str">
            <v>DŁUGOPIS LILLY</v>
          </cell>
          <cell r="C2181" t="str">
            <v>red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</row>
        <row r="2182">
          <cell r="A2182" t="str">
            <v>PDN29VL</v>
          </cell>
          <cell r="B2182" t="str">
            <v>DŁUGOPIS LILLY</v>
          </cell>
          <cell r="C2182" t="str">
            <v>violet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  <cell r="Q2182">
            <v>0</v>
          </cell>
          <cell r="R2182">
            <v>0</v>
          </cell>
        </row>
        <row r="2183">
          <cell r="A2183" t="str">
            <v>PDN29WH</v>
          </cell>
          <cell r="B2183" t="str">
            <v>DŁUGOPIS LILLY</v>
          </cell>
          <cell r="C2183" t="str">
            <v>white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  <cell r="P2183">
            <v>0</v>
          </cell>
          <cell r="Q2183">
            <v>0</v>
          </cell>
          <cell r="R2183">
            <v>0</v>
          </cell>
        </row>
        <row r="2184">
          <cell r="A2184" t="str">
            <v>PDN30BL</v>
          </cell>
          <cell r="B2184" t="str">
            <v>DŁUGOPIS SILVER MOTION</v>
          </cell>
          <cell r="C2184" t="str">
            <v>black/chrome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  <cell r="P2184">
            <v>0</v>
          </cell>
          <cell r="Q2184">
            <v>0</v>
          </cell>
          <cell r="R2184">
            <v>0</v>
          </cell>
        </row>
        <row r="2185">
          <cell r="A2185" t="str">
            <v>PKN30BL</v>
          </cell>
          <cell r="B2185" t="str">
            <v>PIÓRKO KULKOWE SILVER MOTION</v>
          </cell>
          <cell r="C2185" t="str">
            <v>black/chrome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  <cell r="P2185">
            <v>0</v>
          </cell>
          <cell r="Q2185">
            <v>0</v>
          </cell>
          <cell r="R2185">
            <v>0</v>
          </cell>
        </row>
        <row r="2186">
          <cell r="A2186" t="str">
            <v>PN19BL</v>
          </cell>
          <cell r="B2186" t="str">
            <v>OŁÓWEK METALOWY VERAZZA SILVER</v>
          </cell>
          <cell r="C2186" t="str">
            <v>black/chrome</v>
          </cell>
          <cell r="D2186">
            <v>13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  <cell r="P2186">
            <v>0</v>
          </cell>
          <cell r="Q2186">
            <v>0</v>
          </cell>
          <cell r="R2186">
            <v>0</v>
          </cell>
        </row>
        <row r="2187">
          <cell r="A2187" t="str">
            <v>PN19BLG</v>
          </cell>
          <cell r="B2187" t="str">
            <v>OŁÓWEK METALOWY VERAZZA GOLD</v>
          </cell>
          <cell r="C2187" t="str">
            <v>black/gold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P2187">
            <v>0</v>
          </cell>
          <cell r="Q2187">
            <v>0</v>
          </cell>
          <cell r="R2187">
            <v>0</v>
          </cell>
        </row>
        <row r="2188">
          <cell r="A2188" t="str">
            <v>PN22BL</v>
          </cell>
          <cell r="B2188" t="str">
            <v>OŁÓWEK METALOWY CORDOBA SILVER</v>
          </cell>
          <cell r="C2188" t="str">
            <v>black/chrome</v>
          </cell>
          <cell r="D2188">
            <v>110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P2188">
            <v>0</v>
          </cell>
          <cell r="Q2188">
            <v>0</v>
          </cell>
          <cell r="R2188">
            <v>0</v>
          </cell>
        </row>
        <row r="2189">
          <cell r="A2189" t="str">
            <v>PN22BL2</v>
          </cell>
          <cell r="B2189" t="str">
            <v>OŁÓWEK METALOWY CORDOBA SILVER 2</v>
          </cell>
          <cell r="C2189" t="str">
            <v>black/chrome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  <cell r="P2189">
            <v>0</v>
          </cell>
          <cell r="Q2189">
            <v>0</v>
          </cell>
          <cell r="R2189">
            <v>0</v>
          </cell>
        </row>
        <row r="2190">
          <cell r="A2190" t="str">
            <v>PN22BLG</v>
          </cell>
          <cell r="B2190" t="str">
            <v>OŁÓWEK METALOWY CORDOBA GOLD</v>
          </cell>
          <cell r="C2190" t="str">
            <v>black/gold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0</v>
          </cell>
          <cell r="Q2190">
            <v>0</v>
          </cell>
          <cell r="R2190">
            <v>0</v>
          </cell>
        </row>
        <row r="2191">
          <cell r="A2191" t="str">
            <v>PN22BLG2</v>
          </cell>
          <cell r="B2191" t="str">
            <v>OŁÓWEK METALOWY CORDOBA GOLD 2</v>
          </cell>
          <cell r="C2191" t="str">
            <v>black/gold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P2191">
            <v>0</v>
          </cell>
          <cell r="Q2191">
            <v>0</v>
          </cell>
          <cell r="R2191">
            <v>0</v>
          </cell>
        </row>
        <row r="2192">
          <cell r="A2192" t="str">
            <v>PN22BUG</v>
          </cell>
          <cell r="B2192" t="str">
            <v>OŁÓWEK METALOWY CORDOBA GOLD</v>
          </cell>
          <cell r="C2192" t="str">
            <v>niebieski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</row>
        <row r="2193">
          <cell r="A2193" t="str">
            <v>PN22GRG</v>
          </cell>
          <cell r="B2193" t="str">
            <v>OŁÓWEK METALOWY CORDOBA GOLD</v>
          </cell>
          <cell r="C2193" t="str">
            <v>green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</row>
        <row r="2194">
          <cell r="A2194" t="str">
            <v>PN22GYG</v>
          </cell>
          <cell r="B2194" t="str">
            <v>OŁÓWEK METALOWY CORDOBA GOLD</v>
          </cell>
          <cell r="C2194" t="str">
            <v>szary</v>
          </cell>
          <cell r="D2194">
            <v>79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0</v>
          </cell>
          <cell r="N2194">
            <v>0</v>
          </cell>
          <cell r="O2194">
            <v>0</v>
          </cell>
          <cell r="P2194">
            <v>0</v>
          </cell>
          <cell r="Q2194">
            <v>0</v>
          </cell>
          <cell r="R2194">
            <v>0</v>
          </cell>
        </row>
        <row r="2195">
          <cell r="A2195" t="str">
            <v>PN22NBG</v>
          </cell>
          <cell r="B2195" t="str">
            <v>OŁÓWEK METALOWY CORDOBA GOLD</v>
          </cell>
          <cell r="C2195" t="str">
            <v>navy blue</v>
          </cell>
          <cell r="D2195">
            <v>1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</row>
        <row r="2196">
          <cell r="A2196" t="str">
            <v>PN22REG</v>
          </cell>
          <cell r="B2196" t="str">
            <v>OŁÓWEK METALOWY CORDOBA GOLD</v>
          </cell>
          <cell r="C2196" t="str">
            <v>red</v>
          </cell>
          <cell r="D2196">
            <v>288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</row>
        <row r="2197">
          <cell r="A2197" t="str">
            <v>PPN19BL</v>
          </cell>
          <cell r="B2197" t="str">
            <v>PIÓRO WIECZNE VERAZZA SILVER</v>
          </cell>
          <cell r="C2197" t="str">
            <v>black/chrome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</row>
        <row r="2198">
          <cell r="A2198" t="str">
            <v>PPN19BLG</v>
          </cell>
          <cell r="B2198" t="str">
            <v>PIÓRO WIECZNE VERAZZA GOLD</v>
          </cell>
          <cell r="C2198" t="str">
            <v>black/gold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</row>
        <row r="2199">
          <cell r="A2199" t="str">
            <v>PPN22BL</v>
          </cell>
          <cell r="B2199" t="str">
            <v>PIÓRO WIECZNE CORDOBA SILVER</v>
          </cell>
          <cell r="C2199" t="str">
            <v>black/chrome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</row>
        <row r="2200">
          <cell r="A2200" t="str">
            <v>PPN22BLG</v>
          </cell>
          <cell r="B2200" t="str">
            <v>PIÓRO WIECZNE CORDOBA GOLD 2</v>
          </cell>
          <cell r="C2200" t="str">
            <v>black/gold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P2200">
            <v>0</v>
          </cell>
          <cell r="Q2200">
            <v>0</v>
          </cell>
          <cell r="R2200">
            <v>0</v>
          </cell>
        </row>
        <row r="2201">
          <cell r="A2201" t="str">
            <v>PO11BL</v>
          </cell>
          <cell r="B2201" t="str">
            <v>Ołówek Cacti</v>
          </cell>
          <cell r="C2201" t="str">
            <v>czarny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P2201">
            <v>0</v>
          </cell>
          <cell r="Q2201">
            <v>0</v>
          </cell>
          <cell r="R2201">
            <v>0</v>
          </cell>
        </row>
        <row r="2202">
          <cell r="A2202" t="str">
            <v>PO11NB</v>
          </cell>
          <cell r="B2202" t="str">
            <v>Ołówek Cacti</v>
          </cell>
          <cell r="C2202" t="str">
            <v>granatowy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</row>
        <row r="2203">
          <cell r="A2203" t="str">
            <v>PO11SL</v>
          </cell>
          <cell r="B2203" t="str">
            <v>Ołówek Cacti</v>
          </cell>
          <cell r="C2203" t="str">
            <v>srebrny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</row>
        <row r="2204">
          <cell r="A2204" t="str">
            <v>PK01</v>
          </cell>
          <cell r="B2204" t="str">
            <v>PIÓRO KULKOWE FIORI</v>
          </cell>
          <cell r="C2204" t="str">
            <v>black/chrome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A2205" t="str">
            <v>PK02</v>
          </cell>
          <cell r="B2205" t="str">
            <v>PIÓRO KULKOWE LATINO</v>
          </cell>
          <cell r="C2205" t="str">
            <v>black/chrome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A2206" t="str">
            <v>PK03</v>
          </cell>
          <cell r="B2206" t="str">
            <v>PIÓRO KULKOWE TERASSA</v>
          </cell>
          <cell r="C2206" t="str">
            <v>black/chrome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A2207" t="str">
            <v>PK05</v>
          </cell>
          <cell r="B2207" t="str">
            <v>PIÓRO KULKOWE GLAMOUR</v>
          </cell>
          <cell r="C2207" t="str">
            <v>black/chrome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A2208" t="str">
            <v>PK06</v>
          </cell>
          <cell r="B2208" t="str">
            <v>PIÓRO KULKOWE EXECUTIVE</v>
          </cell>
          <cell r="C2208" t="str">
            <v>black/chrome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A2209" t="str">
            <v>PK09</v>
          </cell>
          <cell r="B2209" t="str">
            <v>PIÓRO KULKOWE MILANO</v>
          </cell>
          <cell r="C2209" t="str">
            <v>black/chrome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P2209">
            <v>0</v>
          </cell>
          <cell r="Q2209">
            <v>0</v>
          </cell>
          <cell r="R2209">
            <v>0</v>
          </cell>
        </row>
        <row r="2210">
          <cell r="A2210" t="str">
            <v>PK10BL</v>
          </cell>
          <cell r="B2210" t="str">
            <v>Pióro kulkowe Colorissimo</v>
          </cell>
          <cell r="C2210" t="str">
            <v>black</v>
          </cell>
          <cell r="D2210">
            <v>11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0</v>
          </cell>
        </row>
        <row r="2211">
          <cell r="A2211" t="str">
            <v>PK10BU</v>
          </cell>
          <cell r="B2211" t="str">
            <v>Pióro kulkowe Colorissimo</v>
          </cell>
          <cell r="C2211" t="str">
            <v>blue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</row>
        <row r="2212">
          <cell r="A2212" t="str">
            <v>PK10RE</v>
          </cell>
          <cell r="B2212" t="str">
            <v>Pióro kulkowe Colorissimo</v>
          </cell>
          <cell r="C2212" t="str">
            <v>red</v>
          </cell>
          <cell r="D2212">
            <v>4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  <cell r="P2212">
            <v>0</v>
          </cell>
          <cell r="Q2212">
            <v>0</v>
          </cell>
          <cell r="R2212">
            <v>0</v>
          </cell>
        </row>
        <row r="2213">
          <cell r="A2213" t="str">
            <v>PK10WH</v>
          </cell>
          <cell r="B2213" t="str">
            <v>Pióro kulkowe Colorissimo</v>
          </cell>
          <cell r="C2213" t="str">
            <v>white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0</v>
          </cell>
        </row>
        <row r="2214">
          <cell r="A2214" t="str">
            <v>PK12</v>
          </cell>
          <cell r="B2214" t="str">
            <v>PIÓRO KULKOWE SARAGOSSA</v>
          </cell>
          <cell r="C2214" t="str">
            <v>black/chrome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</row>
        <row r="2215">
          <cell r="A2215" t="str">
            <v>PK17BL</v>
          </cell>
          <cell r="B2215" t="str">
            <v>PIÓRO KULKOWE CANNES</v>
          </cell>
          <cell r="C2215" t="str">
            <v>black/chrome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P2215">
            <v>0</v>
          </cell>
          <cell r="Q2215">
            <v>0</v>
          </cell>
          <cell r="R2215">
            <v>0</v>
          </cell>
        </row>
        <row r="2216">
          <cell r="A2216" t="str">
            <v>PK18BL</v>
          </cell>
          <cell r="B2216" t="str">
            <v>PIÓRO KULKOWE ALICANTE</v>
          </cell>
          <cell r="C2216" t="str">
            <v>black/chrome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0</v>
          </cell>
        </row>
        <row r="2217">
          <cell r="A2217" t="str">
            <v>PK19BL</v>
          </cell>
          <cell r="B2217" t="str">
            <v>PIÓRO KULKOWE VERAZZA SILVER</v>
          </cell>
          <cell r="C2217" t="str">
            <v>black/chrome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0</v>
          </cell>
        </row>
        <row r="2218">
          <cell r="A2218" t="str">
            <v>PK19BLG</v>
          </cell>
          <cell r="B2218" t="str">
            <v>PIÓRO KULKOWE VERAZZA GOLD</v>
          </cell>
          <cell r="C2218" t="str">
            <v>black/gold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</row>
        <row r="2219">
          <cell r="A2219" t="str">
            <v>PK22BL</v>
          </cell>
          <cell r="B2219" t="str">
            <v>PIORO KULKOWE CORDOBA SILVER</v>
          </cell>
          <cell r="C2219" t="str">
            <v>black/silver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</row>
        <row r="2220">
          <cell r="A2220" t="str">
            <v>PK22BLG</v>
          </cell>
          <cell r="B2220" t="str">
            <v>PIÓRO KULKOWE CORDOBA GOLD</v>
          </cell>
          <cell r="C2220" t="str">
            <v>black/gold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0</v>
          </cell>
        </row>
        <row r="2221">
          <cell r="A2221" t="str">
            <v>PKN01</v>
          </cell>
          <cell r="B2221" t="str">
            <v>PIÓRO KULKOWE CONRAD</v>
          </cell>
          <cell r="C2221" t="str">
            <v/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</row>
        <row r="2222">
          <cell r="A2222" t="str">
            <v>PKN01BL</v>
          </cell>
          <cell r="B2222" t="str">
            <v>PIÓRO KULKOWE CONRAD</v>
          </cell>
          <cell r="C2222" t="str">
            <v>black/chrome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</row>
        <row r="2223">
          <cell r="A2223" t="str">
            <v>PKN01NB</v>
          </cell>
          <cell r="B2223" t="str">
            <v>PIÓRO KULKOWE COMMO BEZ LOGO, GRANATOWE</v>
          </cell>
          <cell r="C2223" t="str">
            <v>navy blue/chrome</v>
          </cell>
          <cell r="D2223">
            <v>1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0</v>
          </cell>
          <cell r="P2223">
            <v>0</v>
          </cell>
          <cell r="Q2223">
            <v>0</v>
          </cell>
          <cell r="R2223">
            <v>0</v>
          </cell>
        </row>
        <row r="2224">
          <cell r="A2224" t="str">
            <v>PKN01RE</v>
          </cell>
          <cell r="B2224" t="str">
            <v>Pióro kulkowe Commo, czerwony</v>
          </cell>
          <cell r="C2224" t="str">
            <v>red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0</v>
          </cell>
        </row>
        <row r="2225">
          <cell r="A2225" t="str">
            <v>PKN03</v>
          </cell>
          <cell r="B2225" t="str">
            <v>PIÓRO KULKOWE TERASSA</v>
          </cell>
          <cell r="C2225" t="str">
            <v>black/chrome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</row>
        <row r="2226">
          <cell r="A2226" t="str">
            <v>PKN05</v>
          </cell>
          <cell r="B2226" t="str">
            <v>PIÓRO KULKOWE GLAMOUR</v>
          </cell>
          <cell r="C2226" t="str">
            <v>black/chrome</v>
          </cell>
          <cell r="D2226">
            <v>4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</row>
        <row r="2227">
          <cell r="A2227" t="str">
            <v>PKN06</v>
          </cell>
          <cell r="B2227" t="str">
            <v>PIÓRO KULKOWE EXECUTIVE</v>
          </cell>
          <cell r="C2227" t="str">
            <v>black/chrome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</row>
        <row r="2228">
          <cell r="A2228" t="str">
            <v>PKN09</v>
          </cell>
          <cell r="B2228" t="str">
            <v>PIÓRO KULKOWE MILANO</v>
          </cell>
          <cell r="C2228" t="str">
            <v>black/chrome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  <cell r="P2228">
            <v>0</v>
          </cell>
          <cell r="Q2228">
            <v>0</v>
          </cell>
          <cell r="R2228">
            <v>0</v>
          </cell>
        </row>
        <row r="2229">
          <cell r="A2229" t="str">
            <v>PKN12</v>
          </cell>
          <cell r="B2229" t="str">
            <v>Pióro kulkowe Saragossa</v>
          </cell>
          <cell r="C2229" t="str">
            <v>black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</row>
        <row r="2230">
          <cell r="A2230" t="str">
            <v>PKN17BL</v>
          </cell>
          <cell r="B2230" t="str">
            <v>PIÓRO KULKOWE CANNES</v>
          </cell>
          <cell r="C2230" t="str">
            <v>black/chrome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</row>
        <row r="2231">
          <cell r="A2231" t="str">
            <v>PKN18BL</v>
          </cell>
          <cell r="B2231" t="str">
            <v>PIÓRO KULKOWE ALICANTE</v>
          </cell>
          <cell r="C2231" t="str">
            <v>black/chrome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</row>
        <row r="2232">
          <cell r="A2232" t="str">
            <v>PKN19BL</v>
          </cell>
          <cell r="B2232" t="str">
            <v>PIÓRO KULKOWE VERAZZA SILVER</v>
          </cell>
          <cell r="C2232" t="str">
            <v>black/chrome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  <cell r="P2232">
            <v>0</v>
          </cell>
          <cell r="Q2232">
            <v>0</v>
          </cell>
          <cell r="R2232">
            <v>0</v>
          </cell>
        </row>
        <row r="2233">
          <cell r="A2233" t="str">
            <v>PKN19BLG</v>
          </cell>
          <cell r="B2233" t="str">
            <v>PIÓRO KULKOWE VERAZZA GOLD</v>
          </cell>
          <cell r="C2233" t="str">
            <v>black/gold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0</v>
          </cell>
        </row>
        <row r="2234">
          <cell r="A2234" t="str">
            <v>PKN19BUG</v>
          </cell>
          <cell r="B2234" t="str">
            <v>PIÓRO KULKOWE VERAZZA GOLD</v>
          </cell>
          <cell r="C2234" t="str">
            <v>blue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</row>
        <row r="2235">
          <cell r="A2235" t="str">
            <v>PKN19ORG</v>
          </cell>
          <cell r="B2235" t="str">
            <v>PIÓRO KULKOWE VERAZZA GOLD</v>
          </cell>
          <cell r="C2235" t="str">
            <v>orange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</row>
        <row r="2236">
          <cell r="A2236" t="str">
            <v>PKN19PRG</v>
          </cell>
          <cell r="B2236" t="str">
            <v>PIÓRO KULKOWE VERAZZA GOLD</v>
          </cell>
          <cell r="C2236" t="str">
            <v>purple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</row>
        <row r="2237">
          <cell r="A2237" t="str">
            <v>PKN19REG</v>
          </cell>
          <cell r="B2237" t="str">
            <v>PIÓRO KULKOWE VERAZZA GOLD</v>
          </cell>
          <cell r="C2237" t="str">
            <v>red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0</v>
          </cell>
          <cell r="P2237">
            <v>0</v>
          </cell>
          <cell r="Q2237">
            <v>0</v>
          </cell>
          <cell r="R2237">
            <v>0</v>
          </cell>
        </row>
        <row r="2238">
          <cell r="A2238" t="str">
            <v>PKN19ROG</v>
          </cell>
          <cell r="B2238" t="str">
            <v>PIÓRO KULKOWE VERAZZA GOLD</v>
          </cell>
          <cell r="C2238" t="str">
            <v>pink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</row>
        <row r="2239">
          <cell r="A2239" t="str">
            <v>PKN19TUG</v>
          </cell>
          <cell r="B2239" t="str">
            <v>PIÓRO KULKOWE VERAZZA GOLD</v>
          </cell>
          <cell r="C2239" t="str">
            <v>turquoise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0</v>
          </cell>
        </row>
        <row r="2240">
          <cell r="A2240" t="str">
            <v>PKN22BL</v>
          </cell>
          <cell r="B2240" t="str">
            <v>PIÓRO KULKOWE CORDOBA SILVER</v>
          </cell>
          <cell r="C2240" t="str">
            <v>black/chrome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</row>
        <row r="2241">
          <cell r="A2241" t="str">
            <v>PKN22BL2</v>
          </cell>
          <cell r="B2241" t="str">
            <v>PIÓRO KULKOWE CORDOBA SILVER 2</v>
          </cell>
          <cell r="C2241" t="str">
            <v>black/chrome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  <cell r="P2241">
            <v>0</v>
          </cell>
          <cell r="Q2241">
            <v>0</v>
          </cell>
          <cell r="R2241">
            <v>0</v>
          </cell>
        </row>
        <row r="2242">
          <cell r="A2242" t="str">
            <v>PKN22BLG</v>
          </cell>
          <cell r="B2242" t="str">
            <v>PIÓRO KULKOWE CORDOBA GOLD</v>
          </cell>
          <cell r="C2242" t="str">
            <v>black/gold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  <cell r="P2242">
            <v>0</v>
          </cell>
          <cell r="Q2242">
            <v>0</v>
          </cell>
          <cell r="R2242">
            <v>0</v>
          </cell>
        </row>
        <row r="2243">
          <cell r="A2243" t="str">
            <v>PKN22BLG2</v>
          </cell>
          <cell r="B2243" t="str">
            <v>PIÓRO KULKOWE CORDOBA GOLD 2</v>
          </cell>
          <cell r="C2243" t="str">
            <v>black/gold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</row>
        <row r="2244">
          <cell r="A2244" t="str">
            <v>PKN28BL</v>
          </cell>
          <cell r="B2244" t="str">
            <v>Pióro kulkowe Copernicus</v>
          </cell>
          <cell r="C2244" t="str">
            <v>black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  <cell r="P2244">
            <v>0</v>
          </cell>
          <cell r="Q2244">
            <v>0</v>
          </cell>
          <cell r="R2244">
            <v>0</v>
          </cell>
        </row>
        <row r="2245">
          <cell r="A2245" t="str">
            <v>PKN29BL</v>
          </cell>
          <cell r="B2245" t="str">
            <v>PIÓRO KULKOWE LILLY</v>
          </cell>
          <cell r="C2245" t="str">
            <v>black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  <cell r="P2245">
            <v>0</v>
          </cell>
          <cell r="Q2245">
            <v>0</v>
          </cell>
          <cell r="R2245">
            <v>0</v>
          </cell>
        </row>
        <row r="2246">
          <cell r="A2246" t="str">
            <v>PKN29BU</v>
          </cell>
          <cell r="B2246" t="str">
            <v>PIÓRO KULKOWE LILLY</v>
          </cell>
          <cell r="C2246" t="str">
            <v>blue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</row>
        <row r="2247">
          <cell r="A2247" t="str">
            <v>PKN29RE</v>
          </cell>
          <cell r="B2247" t="str">
            <v>PIÓRO KULKOWE LILLY</v>
          </cell>
          <cell r="C2247" t="str">
            <v>red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P2247">
            <v>0</v>
          </cell>
          <cell r="Q2247">
            <v>0</v>
          </cell>
          <cell r="R2247">
            <v>0</v>
          </cell>
        </row>
        <row r="2248">
          <cell r="A2248" t="str">
            <v>PKN29VL</v>
          </cell>
          <cell r="B2248" t="str">
            <v>PIÓRO KULKOWE LILLY</v>
          </cell>
          <cell r="C2248" t="str">
            <v>violet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P2248">
            <v>0</v>
          </cell>
          <cell r="Q2248">
            <v>0</v>
          </cell>
          <cell r="R2248">
            <v>0</v>
          </cell>
        </row>
        <row r="2249">
          <cell r="A2249" t="str">
            <v>PKN29WH</v>
          </cell>
          <cell r="B2249" t="str">
            <v>PIÓRO KULKOWE LILLY</v>
          </cell>
          <cell r="C2249" t="str">
            <v>white</v>
          </cell>
          <cell r="D2249">
            <v>2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</row>
        <row r="2250">
          <cell r="A2250" t="str">
            <v>PP02</v>
          </cell>
          <cell r="B2250" t="str">
            <v>PIÓRO WIECZNE LATINO</v>
          </cell>
          <cell r="C2250" t="str">
            <v>black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0</v>
          </cell>
          <cell r="Q2250">
            <v>0</v>
          </cell>
          <cell r="R2250">
            <v>0</v>
          </cell>
        </row>
        <row r="2251">
          <cell r="A2251" t="str">
            <v>PP03</v>
          </cell>
          <cell r="B2251" t="str">
            <v>PIÓRO WIECZNE TERASSA</v>
          </cell>
          <cell r="C2251" t="str">
            <v>black/chrome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P2251">
            <v>0</v>
          </cell>
          <cell r="Q2251">
            <v>0</v>
          </cell>
          <cell r="R2251">
            <v>0</v>
          </cell>
        </row>
        <row r="2252">
          <cell r="A2252" t="str">
            <v>PP07</v>
          </cell>
          <cell r="B2252" t="str">
            <v>PIÓRO WIECZNE DA VINCI</v>
          </cell>
          <cell r="C2252" t="str">
            <v>black/chrome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</row>
        <row r="2253">
          <cell r="A2253" t="str">
            <v>PPN03</v>
          </cell>
          <cell r="B2253" t="str">
            <v>PIÓRO WIECZNE TERASSA</v>
          </cell>
          <cell r="C2253" t="str">
            <v>black/chrome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</row>
        <row r="2254">
          <cell r="A2254" t="str">
            <v>IPD01NB</v>
          </cell>
          <cell r="B2254" t="str">
            <v>Niebieski wkład do długopisu Fiori PD01</v>
          </cell>
          <cell r="C2254" t="str">
            <v>blue</v>
          </cell>
          <cell r="D2254">
            <v>7200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0</v>
          </cell>
          <cell r="P2254">
            <v>0</v>
          </cell>
          <cell r="Q2254">
            <v>0</v>
          </cell>
          <cell r="R2254">
            <v>0</v>
          </cell>
        </row>
        <row r="2255">
          <cell r="A2255" t="str">
            <v>(xxx)SP311-GL14</v>
          </cell>
          <cell r="B2255" t="str">
            <v xml:space="preserve">Portfel LonGerre CM-28 z logo na blaszce w pudełku kartonowym pojedynczym z logo, ze skóry włoskiej czarny </v>
          </cell>
          <cell r="C2255" t="str">
            <v/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  <cell r="P2255">
            <v>0</v>
          </cell>
          <cell r="Q2255">
            <v>0</v>
          </cell>
          <cell r="R2255">
            <v>0</v>
          </cell>
        </row>
        <row r="2256">
          <cell r="A2256" t="str">
            <v>ASX00-011</v>
          </cell>
          <cell r="B2256" t="str">
            <v xml:space="preserve">Spinki do mankietu damskie bez opakowania </v>
          </cell>
          <cell r="C2256" t="str">
            <v/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>
            <v>0</v>
          </cell>
          <cell r="O2256">
            <v>0</v>
          </cell>
          <cell r="P2256">
            <v>0</v>
          </cell>
          <cell r="Q2256">
            <v>0</v>
          </cell>
          <cell r="R2256">
            <v>0</v>
          </cell>
        </row>
        <row r="2257">
          <cell r="A2257" t="str">
            <v>AT1BL</v>
          </cell>
          <cell r="B2257" t="str">
            <v>ZESTAW: NÓŻ RATUNKOWY EXTREME + ŁADOWARKA SAMOCHODOWA</v>
          </cell>
          <cell r="C2257" t="str">
            <v/>
          </cell>
          <cell r="D2257">
            <v>1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  <cell r="P2257">
            <v>0</v>
          </cell>
          <cell r="Q2257">
            <v>0</v>
          </cell>
          <cell r="R2257">
            <v>0</v>
          </cell>
        </row>
        <row r="2258">
          <cell r="A2258" t="str">
            <v>AT1BU</v>
          </cell>
          <cell r="B2258" t="str">
            <v>ZESTAW: NÓŻ RATUNKOWY EXTREME + ŁADOWARKA SAMOCHODOWA</v>
          </cell>
          <cell r="C2258" t="str">
            <v/>
          </cell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0</v>
          </cell>
          <cell r="Q2258">
            <v>0</v>
          </cell>
          <cell r="R2258">
            <v>0</v>
          </cell>
        </row>
        <row r="2259">
          <cell r="A2259" t="str">
            <v>AT1GR</v>
          </cell>
          <cell r="B2259" t="str">
            <v>ZESTAW: NÓŻ RATUNKOWY EXTREME + ŁADOWARKA SAMOCHODOWA</v>
          </cell>
          <cell r="C2259" t="str">
            <v/>
          </cell>
          <cell r="D2259">
            <v>1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  <cell r="N2259">
            <v>0</v>
          </cell>
          <cell r="O2259">
            <v>0</v>
          </cell>
          <cell r="P2259">
            <v>0</v>
          </cell>
          <cell r="Q2259">
            <v>0</v>
          </cell>
          <cell r="R2259">
            <v>0</v>
          </cell>
        </row>
        <row r="2260">
          <cell r="A2260" t="str">
            <v>AT1OR</v>
          </cell>
          <cell r="B2260" t="str">
            <v>ZESTAW: NÓŻ RATUNKOWY EXTREME + ŁADOWARKA SAMOCHODOWA</v>
          </cell>
          <cell r="C2260" t="str">
            <v/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P2260">
            <v>0</v>
          </cell>
          <cell r="Q2260">
            <v>0</v>
          </cell>
          <cell r="R2260">
            <v>0</v>
          </cell>
        </row>
        <row r="2261">
          <cell r="A2261" t="str">
            <v>AT1PR</v>
          </cell>
          <cell r="B2261" t="str">
            <v>ZESTAW: NÓŻ RATUNKOWY EXTREME + ŁADOWARKA SAMOCHODOWA</v>
          </cell>
          <cell r="C2261" t="str">
            <v/>
          </cell>
          <cell r="D2261">
            <v>1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P2261">
            <v>0</v>
          </cell>
          <cell r="Q2261">
            <v>0</v>
          </cell>
          <cell r="R2261">
            <v>0</v>
          </cell>
        </row>
        <row r="2262">
          <cell r="A2262" t="str">
            <v>AT1RE</v>
          </cell>
          <cell r="B2262" t="str">
            <v>ZESTAW: NÓŻ RATUNKOWY EXTREME + ŁADOWARKA SAMOCHODOWA</v>
          </cell>
          <cell r="C2262" t="str">
            <v/>
          </cell>
          <cell r="D2262">
            <v>1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0</v>
          </cell>
          <cell r="Q2262">
            <v>0</v>
          </cell>
          <cell r="R2262">
            <v>0</v>
          </cell>
        </row>
        <row r="2263">
          <cell r="A2263" t="str">
            <v>AT1RO</v>
          </cell>
          <cell r="B2263" t="str">
            <v>ZESTAW: NÓŻ RATUNKOWY EXTREME + ŁADOWARKA SAMOCHODOWA</v>
          </cell>
          <cell r="C2263" t="str">
            <v/>
          </cell>
          <cell r="D2263">
            <v>1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P2263">
            <v>0</v>
          </cell>
          <cell r="Q2263">
            <v>0</v>
          </cell>
          <cell r="R2263">
            <v>0</v>
          </cell>
        </row>
        <row r="2264">
          <cell r="A2264" t="str">
            <v>AT1YL</v>
          </cell>
          <cell r="B2264" t="str">
            <v>ZESTAW: NÓŻ RATUNKOWY EXTREME + ŁADOWARKA SAMOCHODOWA</v>
          </cell>
          <cell r="C2264" t="str">
            <v/>
          </cell>
          <cell r="D2264">
            <v>1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P2264">
            <v>0</v>
          </cell>
          <cell r="Q2264">
            <v>0</v>
          </cell>
          <cell r="R2264">
            <v>0</v>
          </cell>
        </row>
        <row r="2265">
          <cell r="A2265" t="str">
            <v>AT2BL</v>
          </cell>
          <cell r="B2265" t="str">
            <v>ZESTAW: KUBEK + NÓŻ RATUNKOWY EXTREME</v>
          </cell>
          <cell r="C2265" t="str">
            <v/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  <cell r="P2265">
            <v>0</v>
          </cell>
          <cell r="Q2265">
            <v>0</v>
          </cell>
          <cell r="R2265">
            <v>0</v>
          </cell>
        </row>
        <row r="2266">
          <cell r="A2266" t="str">
            <v>AT3BL</v>
          </cell>
          <cell r="B2266" t="str">
            <v>ZESTAW: POWER BANK 2600 + NÓŻ RATUNKOWY EXTREME</v>
          </cell>
          <cell r="C2266" t="str">
            <v/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  <cell r="P2266">
            <v>0</v>
          </cell>
          <cell r="Q2266">
            <v>0</v>
          </cell>
          <cell r="R2266">
            <v>0</v>
          </cell>
        </row>
        <row r="2267">
          <cell r="A2267" t="str">
            <v>AT4BL</v>
          </cell>
          <cell r="B2267" t="str">
            <v>ZESTAW: NÓŻ RATUNKOWY EXTREME + ŁADOWARKA SAMOCHODOWA + KUBEK</v>
          </cell>
          <cell r="C2267" t="str">
            <v/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  <cell r="P2267">
            <v>0</v>
          </cell>
          <cell r="Q2267">
            <v>0</v>
          </cell>
          <cell r="R2267">
            <v>0</v>
          </cell>
        </row>
        <row r="2268">
          <cell r="A2268" t="str">
            <v>AT4BU</v>
          </cell>
          <cell r="B2268" t="str">
            <v>ZESTAW: NÓŻ RATUNKOWY EXTREME + ŁADOWARKA SAMOCHODOWA + KUBEK</v>
          </cell>
          <cell r="C2268" t="str">
            <v/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P2268">
            <v>0</v>
          </cell>
          <cell r="Q2268">
            <v>0</v>
          </cell>
          <cell r="R2268">
            <v>0</v>
          </cell>
        </row>
        <row r="2269">
          <cell r="A2269" t="str">
            <v>AT4GR</v>
          </cell>
          <cell r="B2269" t="str">
            <v>ZESTAW: NÓŻ RATUNKOWY EXTREME + ŁADOWARKA SAMOCHODOWA + KUBEK</v>
          </cell>
          <cell r="C2269" t="str">
            <v/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</row>
        <row r="2270">
          <cell r="A2270" t="str">
            <v>AT4OR</v>
          </cell>
          <cell r="B2270" t="str">
            <v>ZESTAW: NÓŻ RATUNKOWY EXTREME + ŁADOWARKA SAMOCHODOWA + KUBEK</v>
          </cell>
          <cell r="C2270" t="str">
            <v/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P2270">
            <v>0</v>
          </cell>
          <cell r="Q2270">
            <v>0</v>
          </cell>
          <cell r="R2270">
            <v>0</v>
          </cell>
        </row>
        <row r="2271">
          <cell r="A2271" t="str">
            <v>AT4PR</v>
          </cell>
          <cell r="B2271" t="str">
            <v>ZESTAW: NÓŻ RATUNKOWY EXTREME + ŁADOWARKA SAMOCHODOWA + KUBEK</v>
          </cell>
          <cell r="C2271" t="str">
            <v/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P2271">
            <v>0</v>
          </cell>
          <cell r="Q2271">
            <v>0</v>
          </cell>
          <cell r="R2271">
            <v>0</v>
          </cell>
        </row>
        <row r="2272">
          <cell r="A2272" t="str">
            <v>AT4RE</v>
          </cell>
          <cell r="B2272" t="str">
            <v>ZESTAW: NÓŻ RATUNKOWY EXTREME + ŁADOWARKA SAMOCHODOWA + KUBEK</v>
          </cell>
          <cell r="C2272" t="str">
            <v/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P2272">
            <v>0</v>
          </cell>
          <cell r="Q2272">
            <v>0</v>
          </cell>
          <cell r="R2272">
            <v>0</v>
          </cell>
        </row>
        <row r="2273">
          <cell r="A2273" t="str">
            <v>AT4RO</v>
          </cell>
          <cell r="B2273" t="str">
            <v>ZESTAW: NÓŻ RATUNKOWY EXTREME + ŁADOWARKA SAMOCHODOWA + KUBEK</v>
          </cell>
          <cell r="C2273" t="str">
            <v/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  <cell r="P2273">
            <v>0</v>
          </cell>
          <cell r="Q2273">
            <v>0</v>
          </cell>
          <cell r="R2273">
            <v>0</v>
          </cell>
        </row>
        <row r="2274">
          <cell r="A2274" t="str">
            <v>AT4YL</v>
          </cell>
          <cell r="B2274" t="str">
            <v>ZESTAW: NÓŻ RATUNKOWY EXTREME + ŁADOWARKA SAMOCHODOWA + KUBEK</v>
          </cell>
          <cell r="C2274" t="str">
            <v/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P2274">
            <v>0</v>
          </cell>
          <cell r="Q2274">
            <v>0</v>
          </cell>
          <cell r="R2274">
            <v>0</v>
          </cell>
        </row>
        <row r="2275">
          <cell r="A2275" t="str">
            <v>AT5BL</v>
          </cell>
          <cell r="B2275" t="str">
            <v>ZESTAW: TERMOS + MULTITOOL</v>
          </cell>
          <cell r="C2275" t="str">
            <v/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</row>
        <row r="2276">
          <cell r="A2276" t="str">
            <v>AT5GR</v>
          </cell>
          <cell r="B2276" t="str">
            <v>ZESTAW: TERMOS + MULTITOOL</v>
          </cell>
          <cell r="C2276" t="str">
            <v/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  <cell r="P2276">
            <v>0</v>
          </cell>
          <cell r="Q2276">
            <v>0</v>
          </cell>
          <cell r="R2276">
            <v>0</v>
          </cell>
        </row>
        <row r="2277">
          <cell r="A2277" t="str">
            <v>AT5NB</v>
          </cell>
          <cell r="B2277" t="str">
            <v>ZESTAW: TERMOS + MULTITOOL</v>
          </cell>
          <cell r="C2277" t="str">
            <v/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M2277">
            <v>0</v>
          </cell>
          <cell r="N2277">
            <v>0</v>
          </cell>
          <cell r="O2277">
            <v>0</v>
          </cell>
          <cell r="P2277">
            <v>0</v>
          </cell>
          <cell r="Q2277">
            <v>0</v>
          </cell>
          <cell r="R2277">
            <v>0</v>
          </cell>
        </row>
        <row r="2278">
          <cell r="A2278" t="str">
            <v>AT5PR</v>
          </cell>
          <cell r="B2278" t="str">
            <v>ZESTAW: TERMOS + MULTITOOL</v>
          </cell>
          <cell r="C2278" t="str">
            <v/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</row>
        <row r="2279">
          <cell r="A2279" t="str">
            <v>AT5RE</v>
          </cell>
          <cell r="B2279" t="str">
            <v>ZESTAW: TERMOS + MULTITOOL</v>
          </cell>
          <cell r="C2279" t="str">
            <v/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</row>
        <row r="2280">
          <cell r="A2280" t="str">
            <v>AT6BL</v>
          </cell>
          <cell r="B2280" t="str">
            <v>ZESTAW: KUBEK + POWERBANK 2600</v>
          </cell>
          <cell r="C2280" t="str">
            <v/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</row>
        <row r="2281">
          <cell r="A2281" t="str">
            <v>BKP10-104</v>
          </cell>
          <cell r="B2281" t="str">
            <v xml:space="preserve">Pudełko kartonowe pojedyncze z logo LonGerre bez wypełnienia na receptariusz </v>
          </cell>
          <cell r="C2281" t="str">
            <v/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</row>
        <row r="2282">
          <cell r="A2282" t="str">
            <v xml:space="preserve">BKP10-998 </v>
          </cell>
          <cell r="B2282" t="str">
            <v xml:space="preserve">Pudełko DEUTSCHE BANK  </v>
          </cell>
          <cell r="C2282" t="str">
            <v/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  <cell r="P2282">
            <v>0</v>
          </cell>
          <cell r="Q2282">
            <v>0</v>
          </cell>
          <cell r="R2282">
            <v>0</v>
          </cell>
        </row>
        <row r="2283">
          <cell r="A2283" t="str">
            <v>BOX2F</v>
          </cell>
          <cell r="B2283" t="str">
            <v xml:space="preserve">Pudełko na kuferek New Level (35x25x20) </v>
          </cell>
          <cell r="C2283" t="str">
            <v/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  <cell r="M2283">
            <v>0</v>
          </cell>
          <cell r="N2283">
            <v>0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A2284" t="str">
            <v>BOX3</v>
          </cell>
          <cell r="B2284" t="str">
            <v xml:space="preserve">Magic Box duży (47x47x41,5) </v>
          </cell>
          <cell r="C2284" t="str">
            <v/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A2285" t="str">
            <v>BOXB2-WK</v>
          </cell>
          <cell r="B2285" t="str">
            <v xml:space="preserve">wkładka do BOXB2 (termos+kubek) </v>
          </cell>
          <cell r="C2285" t="str">
            <v/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  <cell r="N2285">
            <v>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A2286" t="str">
            <v>BOXBC16wk</v>
          </cell>
          <cell r="B2286" t="str">
            <v xml:space="preserve">WKŁADKA DO WYSYŁKI MKT(10 KAT HD02 BKL46) </v>
          </cell>
          <cell r="C2286" t="str">
            <v/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A2287" t="str">
            <v>BPS10</v>
          </cell>
          <cell r="B2287" t="str">
            <v xml:space="preserve">Pudełko plastkowe na długopis z logo (C40)(BPP12-202) </v>
          </cell>
          <cell r="C2287" t="str">
            <v/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A2288" t="str">
            <v>C199015-01</v>
          </cell>
          <cell r="B2288" t="str">
            <v xml:space="preserve">Corso torba podręczna kolor czarny </v>
          </cell>
          <cell r="C2288" t="str">
            <v/>
          </cell>
          <cell r="D2288">
            <v>1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A2289" t="str">
            <v>C199015-09</v>
          </cell>
          <cell r="B2289" t="str">
            <v xml:space="preserve">Corso torba podręczna kolor czerwony </v>
          </cell>
          <cell r="C2289" t="str">
            <v/>
          </cell>
          <cell r="D2289">
            <v>1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A2290" t="str">
            <v>C2058X-01</v>
          </cell>
          <cell r="B2290" t="str">
            <v xml:space="preserve">Torba sportowa na ramię  Longerre z kolekcji Corso, kolor czarny,logo na blaszcze,  bez opakowania (C2058-18TB) </v>
          </cell>
          <cell r="C2290" t="str">
            <v/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A2291" t="str">
            <v>C2058X-09</v>
          </cell>
          <cell r="B2291" t="str">
            <v xml:space="preserve">Torba podróżna na ramię  Longerre z kolekcji Corso, kolor czerwony, blaszka z logo,bez opakowania (C2058-18TB) </v>
          </cell>
          <cell r="C2291" t="str">
            <v/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  <cell r="M2291">
            <v>0</v>
          </cell>
          <cell r="N2291">
            <v>0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A2292" t="str">
            <v>D60</v>
          </cell>
          <cell r="B2292" t="str">
            <v xml:space="preserve">Plastikowy długopis dotykowy </v>
          </cell>
          <cell r="C2292" t="str">
            <v/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A2293" t="str">
            <v>DIS1A</v>
          </cell>
          <cell r="B2293" t="str">
            <v xml:space="preserve">Prezenter Longerre z paskami (PEŁNY SET) </v>
          </cell>
          <cell r="C2293" t="str">
            <v/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A2294" t="str">
            <v>DIS1B</v>
          </cell>
          <cell r="B2294" t="str">
            <v xml:space="preserve">Prezenter Longerre bez pasków (PEŁNY SET) </v>
          </cell>
          <cell r="C2294" t="str">
            <v/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A2295" t="str">
            <v>DIS2A</v>
          </cell>
          <cell r="B2295" t="str">
            <v xml:space="preserve">Podstawa prezentera Longerre z paskami </v>
          </cell>
          <cell r="C2295" t="str">
            <v/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  <cell r="M2295">
            <v>0</v>
          </cell>
          <cell r="N2295">
            <v>0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A2296" t="str">
            <v>DIS2B</v>
          </cell>
          <cell r="B2296" t="str">
            <v xml:space="preserve">Podstawa prezentera Longerre bez pasków </v>
          </cell>
          <cell r="C2296" t="str">
            <v/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A2297" t="str">
            <v>DIS3A</v>
          </cell>
          <cell r="B2297" t="str">
            <v xml:space="preserve">Prezenter obrotowy Longerre z paskami </v>
          </cell>
          <cell r="C2297" t="str">
            <v/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A2298" t="str">
            <v>DIS3B</v>
          </cell>
          <cell r="B2298" t="str">
            <v xml:space="preserve">Prezenter obrotowy Longerre bez pasków </v>
          </cell>
          <cell r="C2298" t="str">
            <v/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A2299" t="str">
            <v>DIS4</v>
          </cell>
          <cell r="B2299" t="str">
            <v xml:space="preserve">Stojaczek Longerre </v>
          </cell>
          <cell r="C2299" t="str">
            <v/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A2300" t="str">
            <v>IPD24BL</v>
          </cell>
          <cell r="B2300" t="str">
            <v xml:space="preserve">Czarny wkład typu Zenith - plastikowy do długpisu PD24 </v>
          </cell>
          <cell r="C2300" t="str">
            <v/>
          </cell>
          <cell r="D2300">
            <v>950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A2301" t="str">
            <v>LLN130-NB</v>
          </cell>
          <cell r="B2301" t="str">
            <v xml:space="preserve">Damska torba na laptop </v>
          </cell>
          <cell r="C2301" t="str">
            <v/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A2302" t="str">
            <v>NPB22-BL</v>
          </cell>
          <cell r="B2302" t="str">
            <v>Power bank TRIO 2600 mAh</v>
          </cell>
          <cell r="C2302" t="str">
            <v/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  <cell r="M2302">
            <v>0</v>
          </cell>
          <cell r="N2302">
            <v>0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A2303" t="str">
            <v>NPB22-BU</v>
          </cell>
          <cell r="B2303" t="str">
            <v>Power bank TRIO 2600 mAh</v>
          </cell>
          <cell r="C2303" t="str">
            <v/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  <cell r="N2303">
            <v>0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A2304" t="str">
            <v>NPB22-GR</v>
          </cell>
          <cell r="B2304" t="str">
            <v>Power bank TRIO 2600 mAh</v>
          </cell>
          <cell r="C2304" t="str">
            <v/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A2305" t="str">
            <v>NPB22-GY</v>
          </cell>
          <cell r="B2305" t="str">
            <v>Power bank TRIO 2600 mAh</v>
          </cell>
          <cell r="C2305" t="str">
            <v/>
          </cell>
          <cell r="D2305">
            <v>1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  <cell r="N2305">
            <v>0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A2306" t="str">
            <v>NPB22-LB</v>
          </cell>
          <cell r="B2306" t="str">
            <v>Power bank TRIO 2600 mAh</v>
          </cell>
          <cell r="C2306" t="str">
            <v/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  <cell r="N2306">
            <v>0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A2307" t="str">
            <v>NPB22-OR</v>
          </cell>
          <cell r="B2307" t="str">
            <v>Power bank TRIO 2600 mAh</v>
          </cell>
          <cell r="C2307" t="str">
            <v/>
          </cell>
          <cell r="D2307">
            <v>1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  <cell r="N2307">
            <v>0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A2308" t="str">
            <v>NPB22-PR</v>
          </cell>
          <cell r="B2308" t="str">
            <v>Power bank TRIO 2600 mAh</v>
          </cell>
          <cell r="C2308" t="str">
            <v/>
          </cell>
          <cell r="D2308">
            <v>2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  <cell r="N2308">
            <v>0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A2309" t="str">
            <v>NPB22-RE</v>
          </cell>
          <cell r="B2309" t="str">
            <v>Power bank TRIO 2600 mAh</v>
          </cell>
          <cell r="C2309" t="str">
            <v/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  <cell r="N2309">
            <v>0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A2310" t="str">
            <v>NPB22-RO</v>
          </cell>
          <cell r="B2310" t="str">
            <v>Power bank TRIO 2600 mAh</v>
          </cell>
          <cell r="C2310" t="str">
            <v/>
          </cell>
          <cell r="D2310">
            <v>771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  <cell r="N2310">
            <v>0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A2311" t="str">
            <v>NPB22-TU</v>
          </cell>
          <cell r="B2311" t="str">
            <v>Power bank TRIO 2600 mAh</v>
          </cell>
          <cell r="C2311" t="str">
            <v/>
          </cell>
          <cell r="D2311">
            <v>1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A2312" t="str">
            <v>NPB22-YL</v>
          </cell>
          <cell r="B2312" t="str">
            <v>Power bank TRIO 2600 mAh</v>
          </cell>
          <cell r="C2312" t="str">
            <v/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  <cell r="N2312">
            <v>0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A2313" t="str">
            <v>NPB28-BL</v>
          </cell>
          <cell r="B2313" t="str">
            <v xml:space="preserve">Powerbank PB28 z nakładką </v>
          </cell>
          <cell r="C2313" t="str">
            <v/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  <cell r="M2313">
            <v>0</v>
          </cell>
          <cell r="N2313">
            <v>0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A2314" t="str">
            <v>NPB28-BU</v>
          </cell>
          <cell r="B2314" t="str">
            <v xml:space="preserve">Powerbank PB28 z nakładką </v>
          </cell>
          <cell r="C2314" t="str">
            <v/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  <cell r="N2314">
            <v>0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A2315" t="str">
            <v>NPB28-GR</v>
          </cell>
          <cell r="B2315" t="str">
            <v xml:space="preserve">Powerbank PB28 z nakładką </v>
          </cell>
          <cell r="C2315" t="str">
            <v/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A2316" t="str">
            <v>NPB28-OR</v>
          </cell>
          <cell r="B2316" t="str">
            <v xml:space="preserve">Powerbank PB28 z nakładką </v>
          </cell>
          <cell r="C2316" t="str">
            <v/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A2317" t="str">
            <v>NPB28-PR</v>
          </cell>
          <cell r="B2317" t="str">
            <v xml:space="preserve">Powerbank PB28 z nakładką </v>
          </cell>
          <cell r="C2317" t="str">
            <v/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A2318" t="str">
            <v>NPB28-RE</v>
          </cell>
          <cell r="B2318" t="str">
            <v xml:space="preserve">Powerbank PB28 z nakładką </v>
          </cell>
          <cell r="C2318" t="str">
            <v/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A2319" t="str">
            <v>NPB28-RO</v>
          </cell>
          <cell r="B2319" t="str">
            <v xml:space="preserve">Powerbank PB28 z nakładką </v>
          </cell>
          <cell r="C2319" t="str">
            <v/>
          </cell>
          <cell r="D2319">
            <v>382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A2320" t="str">
            <v>NPB28-YL</v>
          </cell>
          <cell r="B2320" t="str">
            <v xml:space="preserve">Powerbank PB28 z nakładką </v>
          </cell>
          <cell r="C2320" t="str">
            <v/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  <cell r="N2320">
            <v>0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A2321" t="str">
            <v>NPB54-BL</v>
          </cell>
          <cell r="B2321" t="str">
            <v xml:space="preserve">Powerbank PB54 z nakładką </v>
          </cell>
          <cell r="C2321" t="str">
            <v/>
          </cell>
          <cell r="D2321">
            <v>20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A2322" t="str">
            <v>NPB54-BU</v>
          </cell>
          <cell r="B2322" t="str">
            <v xml:space="preserve">Powerbank PB54 z nakładką </v>
          </cell>
          <cell r="C2322" t="str">
            <v/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A2323" t="str">
            <v>NPB54-GR</v>
          </cell>
          <cell r="B2323" t="str">
            <v xml:space="preserve">Powerbank PB54 z nakładką </v>
          </cell>
          <cell r="C2323" t="str">
            <v/>
          </cell>
          <cell r="D2323">
            <v>7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A2324" t="str">
            <v>NPB54-OR</v>
          </cell>
          <cell r="B2324" t="str">
            <v xml:space="preserve">Powerbank PB54 z nakładką </v>
          </cell>
          <cell r="C2324" t="str">
            <v/>
          </cell>
          <cell r="D2324">
            <v>9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A2325" t="str">
            <v>NPB54-PR</v>
          </cell>
          <cell r="B2325" t="str">
            <v xml:space="preserve">Powerbank PB54 z nakładką </v>
          </cell>
          <cell r="C2325" t="str">
            <v/>
          </cell>
          <cell r="D2325">
            <v>5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A2326" t="str">
            <v>NPB54-RE</v>
          </cell>
          <cell r="B2326" t="str">
            <v xml:space="preserve">Powerbank PB54 z nakładką </v>
          </cell>
          <cell r="C2326" t="str">
            <v/>
          </cell>
          <cell r="D2326">
            <v>6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A2327" t="str">
            <v>NPB54-RO</v>
          </cell>
          <cell r="B2327" t="str">
            <v xml:space="preserve">Powerbank PB54 z nakładką </v>
          </cell>
          <cell r="C2327" t="str">
            <v/>
          </cell>
          <cell r="D2327">
            <v>10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A2328" t="str">
            <v>NPB54-YL</v>
          </cell>
          <cell r="B2328" t="str">
            <v xml:space="preserve">Powerbank PB54 z nakładką </v>
          </cell>
          <cell r="C2328" t="str">
            <v/>
          </cell>
          <cell r="D2328">
            <v>5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  <cell r="M2328">
            <v>0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A2329" t="str">
            <v>NPB56-BU</v>
          </cell>
          <cell r="B2329" t="str">
            <v>Power bank TRIO 5200 mAh</v>
          </cell>
          <cell r="C2329" t="str">
            <v/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M2329">
            <v>0</v>
          </cell>
          <cell r="N2329">
            <v>0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A2330" t="str">
            <v>NPB56-GR</v>
          </cell>
          <cell r="B2330" t="str">
            <v>Power bank TRIO 5200 mAh</v>
          </cell>
          <cell r="C2330" t="str">
            <v/>
          </cell>
          <cell r="D2330">
            <v>2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  <cell r="N2330">
            <v>0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A2331" t="str">
            <v>NPB56-GY</v>
          </cell>
          <cell r="B2331" t="str">
            <v>Power bank TRIO 5200 mAh</v>
          </cell>
          <cell r="C2331" t="str">
            <v/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A2332" t="str">
            <v>NPB56-LB</v>
          </cell>
          <cell r="B2332" t="str">
            <v>Power bank TRIO 5200 mAh</v>
          </cell>
          <cell r="C2332" t="str">
            <v/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  <cell r="N2332">
            <v>0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A2333" t="str">
            <v>NPB56-OR</v>
          </cell>
          <cell r="B2333" t="str">
            <v>Power bank TRIO 5200 mAh</v>
          </cell>
          <cell r="C2333" t="str">
            <v/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  <cell r="N2333">
            <v>0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A2334" t="str">
            <v>NPB56-PR</v>
          </cell>
          <cell r="B2334" t="str">
            <v>Power bank TRIO 5200 mAh</v>
          </cell>
          <cell r="C2334" t="str">
            <v/>
          </cell>
          <cell r="D2334">
            <v>1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  <cell r="N2334">
            <v>0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A2335" t="str">
            <v>NPB56-RE</v>
          </cell>
          <cell r="B2335" t="str">
            <v>Power bank TRIO 5200 mAh</v>
          </cell>
          <cell r="C2335" t="str">
            <v/>
          </cell>
          <cell r="D2335">
            <v>1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A2336" t="str">
            <v>NPB56-RO</v>
          </cell>
          <cell r="B2336" t="str">
            <v>Power bank TRIO 5200 mAh</v>
          </cell>
          <cell r="C2336" t="str">
            <v/>
          </cell>
          <cell r="D2336">
            <v>7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A2337" t="str">
            <v>NPB56-TU</v>
          </cell>
          <cell r="B2337" t="str">
            <v>Power bank TRIO 5200 mAh</v>
          </cell>
          <cell r="C2337" t="str">
            <v/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A2338" t="str">
            <v>NPB56-YL</v>
          </cell>
          <cell r="B2338" t="str">
            <v>Power bank TRIO 5200 mAh</v>
          </cell>
          <cell r="C2338" t="str">
            <v/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A2339" t="str">
            <v>O199115-09</v>
          </cell>
          <cell r="B2339" t="str">
            <v xml:space="preserve">Oslo torba podręczna kolor czerwony </v>
          </cell>
          <cell r="C2339" t="str">
            <v/>
          </cell>
          <cell r="D2339">
            <v>1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A2340" t="str">
            <v>PD00-012</v>
          </cell>
          <cell r="B2340" t="str">
            <v xml:space="preserve">Czarny błyszczący długopis B-729-1A z elementem chromowanym bez logo bez pudełka </v>
          </cell>
          <cell r="C2340" t="str">
            <v/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A2341" t="str">
            <v>PDK10</v>
          </cell>
          <cell r="B2341" t="str">
            <v xml:space="preserve">KRAWAT </v>
          </cell>
          <cell r="C2341" t="str">
            <v/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A2342" t="str">
            <v>PDK11</v>
          </cell>
          <cell r="B2342" t="str">
            <v xml:space="preserve">KRAWAT </v>
          </cell>
          <cell r="C2342" t="str">
            <v/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A2343" t="str">
            <v>PDK12</v>
          </cell>
          <cell r="B2343" t="str">
            <v xml:space="preserve">KRAWAT </v>
          </cell>
          <cell r="C2343" t="str">
            <v/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A2344" t="str">
            <v>PDP14</v>
          </cell>
          <cell r="B2344" t="str">
            <v xml:space="preserve">PASEK DAMSKI LILLY - WYPRZEDAŻ </v>
          </cell>
          <cell r="C2344" t="str">
            <v/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A2345" t="str">
            <v>PHB02-GR</v>
          </cell>
          <cell r="B2345" t="str">
            <v>Bidon Colorissimo w pudełku</v>
          </cell>
          <cell r="C2345" t="str">
            <v/>
          </cell>
          <cell r="D2345">
            <v>379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A2346" t="str">
            <v>PHB02-NB</v>
          </cell>
          <cell r="B2346" t="str">
            <v>Bidon Colorissimo w pudełku</v>
          </cell>
          <cell r="C2346" t="str">
            <v/>
          </cell>
          <cell r="D2346">
            <v>6282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A2347" t="str">
            <v>PHB02-OR</v>
          </cell>
          <cell r="B2347" t="str">
            <v>Bidon Colorissimo w pudełku</v>
          </cell>
          <cell r="C2347" t="str">
            <v/>
          </cell>
          <cell r="D2347">
            <v>3268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A2348" t="str">
            <v>PHB02-PR</v>
          </cell>
          <cell r="B2348" t="str">
            <v>Bidon Colorissimo w pudełku</v>
          </cell>
          <cell r="C2348" t="str">
            <v/>
          </cell>
          <cell r="D2348">
            <v>1131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A2349" t="str">
            <v>PHB02-RE</v>
          </cell>
          <cell r="B2349" t="str">
            <v>Bidon Colorissimo w pudełku</v>
          </cell>
          <cell r="C2349" t="str">
            <v/>
          </cell>
          <cell r="D2349">
            <v>6523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A2350" t="str">
            <v>PHB02-RO</v>
          </cell>
          <cell r="B2350" t="str">
            <v>Bidon Colorissimo w pudełku</v>
          </cell>
          <cell r="C2350" t="str">
            <v/>
          </cell>
          <cell r="D2350">
            <v>862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A2351" t="str">
            <v>PHB02-TU</v>
          </cell>
          <cell r="B2351" t="str">
            <v>Bidon Colorissimo w pudełku</v>
          </cell>
          <cell r="C2351" t="str">
            <v/>
          </cell>
          <cell r="D2351">
            <v>5050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A2352" t="str">
            <v>PHB02-YL</v>
          </cell>
          <cell r="B2352" t="str">
            <v>Bidon Colorissimo w pudełku</v>
          </cell>
          <cell r="C2352" t="str">
            <v/>
          </cell>
          <cell r="D2352">
            <v>1755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A2353" t="str">
            <v>PHD02-BL</v>
          </cell>
          <cell r="B2353" t="str">
            <v>Kubek Colorissimo w pudełku</v>
          </cell>
          <cell r="C2353" t="str">
            <v/>
          </cell>
          <cell r="D2353">
            <v>3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A2354" t="str">
            <v>PHD02-GR</v>
          </cell>
          <cell r="B2354" t="str">
            <v>Kubek Colorissimo w pudełku</v>
          </cell>
          <cell r="C2354" t="str">
            <v/>
          </cell>
          <cell r="D2354">
            <v>611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A2355" t="str">
            <v>PHD02-LB</v>
          </cell>
          <cell r="B2355" t="str">
            <v>KUBEK TERMICZNY COLORISSIMO</v>
          </cell>
          <cell r="C2355" t="str">
            <v/>
          </cell>
          <cell r="D2355">
            <v>1022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A2356" t="str">
            <v>PHD02-NB</v>
          </cell>
          <cell r="B2356" t="str">
            <v>Kubek Colorissimo w pudełku</v>
          </cell>
          <cell r="C2356" t="str">
            <v/>
          </cell>
          <cell r="D2356">
            <v>2645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A2357" t="str">
            <v>PHD02-OR</v>
          </cell>
          <cell r="B2357" t="str">
            <v>Kubek Colorissimo w pudełku</v>
          </cell>
          <cell r="C2357" t="str">
            <v/>
          </cell>
          <cell r="D2357">
            <v>2465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A2358" t="str">
            <v>PHD02-PR</v>
          </cell>
          <cell r="B2358" t="str">
            <v>Kubek Colorissimo w pudełku</v>
          </cell>
          <cell r="C2358" t="str">
            <v/>
          </cell>
          <cell r="D2358">
            <v>1426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A2359" t="str">
            <v>PHD02-RE</v>
          </cell>
          <cell r="B2359" t="str">
            <v>Kubek Colorissimo w pudełku</v>
          </cell>
          <cell r="C2359" t="str">
            <v/>
          </cell>
          <cell r="D2359">
            <v>3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A2360" t="str">
            <v>PHD02-RO</v>
          </cell>
          <cell r="B2360" t="str">
            <v>Kubek Colorissimo w pudełku</v>
          </cell>
          <cell r="C2360" t="str">
            <v/>
          </cell>
          <cell r="D2360">
            <v>513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A2361" t="str">
            <v>PHD02-TU</v>
          </cell>
          <cell r="B2361" t="str">
            <v>Kubek Colorissimo w pudełku</v>
          </cell>
          <cell r="C2361" t="str">
            <v/>
          </cell>
          <cell r="D2361">
            <v>1969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A2362" t="str">
            <v>PHD02-YL</v>
          </cell>
          <cell r="B2362" t="str">
            <v>Kubek Colorissimo w pudełku</v>
          </cell>
          <cell r="C2362" t="str">
            <v/>
          </cell>
          <cell r="D2362">
            <v>2355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</row>
        <row r="2363">
          <cell r="A2363" t="str">
            <v>PHT01-BL</v>
          </cell>
          <cell r="B2363" t="str">
            <v>TERMOS</v>
          </cell>
          <cell r="C2363" t="str">
            <v/>
          </cell>
          <cell r="D2363">
            <v>17868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</row>
        <row r="2364">
          <cell r="A2364" t="str">
            <v>PHT01-GR</v>
          </cell>
          <cell r="B2364" t="str">
            <v>TERMOS</v>
          </cell>
          <cell r="C2364" t="str">
            <v/>
          </cell>
          <cell r="D2364">
            <v>3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  <cell r="M2364">
            <v>0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</row>
        <row r="2365">
          <cell r="A2365" t="str">
            <v>PHT01-GY</v>
          </cell>
          <cell r="B2365" t="str">
            <v>TERMOS COLORISSIMO</v>
          </cell>
          <cell r="C2365" t="str">
            <v/>
          </cell>
          <cell r="D2365">
            <v>1072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M2365">
            <v>0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</row>
        <row r="2366">
          <cell r="A2366" t="str">
            <v>PHT01-LB</v>
          </cell>
          <cell r="B2366" t="str">
            <v>TERMOS COLORISSIMO</v>
          </cell>
          <cell r="C2366" t="str">
            <v/>
          </cell>
          <cell r="D2366">
            <v>794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</row>
        <row r="2367">
          <cell r="A2367" t="str">
            <v>PHT01-NB</v>
          </cell>
          <cell r="B2367" t="str">
            <v>TERMOS</v>
          </cell>
          <cell r="C2367" t="str">
            <v/>
          </cell>
          <cell r="D2367">
            <v>1157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</row>
        <row r="2368">
          <cell r="A2368" t="str">
            <v>PHT01-OR</v>
          </cell>
          <cell r="B2368" t="str">
            <v>TERMOS</v>
          </cell>
          <cell r="C2368" t="str">
            <v/>
          </cell>
          <cell r="D2368">
            <v>2467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</row>
        <row r="2369">
          <cell r="A2369" t="str">
            <v>PHT01-PR</v>
          </cell>
          <cell r="B2369" t="str">
            <v>TERMOS</v>
          </cell>
          <cell r="C2369" t="str">
            <v/>
          </cell>
          <cell r="D2369">
            <v>1520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</row>
        <row r="2370">
          <cell r="A2370" t="str">
            <v>PHT01-RE</v>
          </cell>
          <cell r="B2370" t="str">
            <v>TERMOS</v>
          </cell>
          <cell r="C2370" t="str">
            <v/>
          </cell>
          <cell r="D2370">
            <v>331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</row>
        <row r="2371">
          <cell r="A2371" t="str">
            <v>PHT01-RO</v>
          </cell>
          <cell r="B2371" t="str">
            <v>TERMOS</v>
          </cell>
          <cell r="C2371" t="str">
            <v/>
          </cell>
          <cell r="D2371">
            <v>1469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</row>
        <row r="2372">
          <cell r="A2372" t="str">
            <v>PHT01-YL</v>
          </cell>
          <cell r="B2372" t="str">
            <v>TERMOS</v>
          </cell>
          <cell r="C2372" t="str">
            <v/>
          </cell>
          <cell r="D2372">
            <v>3858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</row>
        <row r="2373">
          <cell r="A2373" t="str">
            <v>PPB26-BL</v>
          </cell>
          <cell r="B2373" t="str">
            <v xml:space="preserve">POWER BANK 5200MAH - WYPRZEDAŻ </v>
          </cell>
          <cell r="C2373" t="str">
            <v/>
          </cell>
          <cell r="D2373">
            <v>1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0</v>
          </cell>
        </row>
        <row r="2374">
          <cell r="A2374" t="str">
            <v>PPB26-BL</v>
          </cell>
          <cell r="B2374" t="str">
            <v xml:space="preserve">POWER BANK 2600MAH - WYPRZEDAŻ </v>
          </cell>
          <cell r="C2374" t="str">
            <v/>
          </cell>
          <cell r="D2374">
            <v>1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</row>
        <row r="2375">
          <cell r="A2375" t="str">
            <v>PPB26-BU</v>
          </cell>
          <cell r="B2375" t="str">
            <v xml:space="preserve">POWER BANK 5200MAH - WYPRZEDAŻ </v>
          </cell>
          <cell r="C2375" t="str">
            <v/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  <cell r="P2375">
            <v>0</v>
          </cell>
          <cell r="Q2375">
            <v>0</v>
          </cell>
          <cell r="R2375">
            <v>0</v>
          </cell>
        </row>
        <row r="2376">
          <cell r="A2376" t="str">
            <v>PPB26-BU</v>
          </cell>
          <cell r="B2376" t="str">
            <v xml:space="preserve">POWER BANK 2600MAH - WYPRZEDAŻ </v>
          </cell>
          <cell r="C2376" t="str">
            <v/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P2376">
            <v>0</v>
          </cell>
          <cell r="Q2376">
            <v>0</v>
          </cell>
          <cell r="R2376">
            <v>0</v>
          </cell>
        </row>
        <row r="2377">
          <cell r="A2377" t="str">
            <v>PPB26-GR</v>
          </cell>
          <cell r="B2377" t="str">
            <v xml:space="preserve">POWER BANK 5200MAH - WYPRZEDAŻ </v>
          </cell>
          <cell r="C2377" t="str">
            <v/>
          </cell>
          <cell r="D2377">
            <v>1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P2377">
            <v>0</v>
          </cell>
          <cell r="Q2377">
            <v>0</v>
          </cell>
          <cell r="R2377">
            <v>0</v>
          </cell>
        </row>
        <row r="2378">
          <cell r="A2378" t="str">
            <v>PPB26-GR</v>
          </cell>
          <cell r="B2378" t="str">
            <v xml:space="preserve">POWER BANK 2600MAH - WYPRZEDAŻ </v>
          </cell>
          <cell r="C2378" t="str">
            <v/>
          </cell>
          <cell r="D2378">
            <v>1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  <cell r="Q2378">
            <v>0</v>
          </cell>
          <cell r="R2378">
            <v>0</v>
          </cell>
        </row>
        <row r="2379">
          <cell r="A2379" t="str">
            <v>PPB26-OR</v>
          </cell>
          <cell r="B2379" t="str">
            <v xml:space="preserve">POWER BANK 5200MAH - WYPRZEDAŻ </v>
          </cell>
          <cell r="C2379" t="str">
            <v/>
          </cell>
          <cell r="D2379">
            <v>1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P2379">
            <v>0</v>
          </cell>
          <cell r="Q2379">
            <v>0</v>
          </cell>
          <cell r="R2379">
            <v>0</v>
          </cell>
        </row>
        <row r="2380">
          <cell r="A2380" t="str">
            <v>PPB26-PR</v>
          </cell>
          <cell r="B2380" t="str">
            <v xml:space="preserve">POWER BANK 5200MAH - WYPRZEDAŻ </v>
          </cell>
          <cell r="C2380" t="str">
            <v/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P2380">
            <v>0</v>
          </cell>
          <cell r="Q2380">
            <v>0</v>
          </cell>
          <cell r="R2380">
            <v>0</v>
          </cell>
        </row>
        <row r="2381">
          <cell r="A2381" t="str">
            <v>PPB26-PR</v>
          </cell>
          <cell r="B2381" t="str">
            <v xml:space="preserve">POWER BANK 2600MAH - WYPRZEDAŻ </v>
          </cell>
          <cell r="C2381" t="str">
            <v/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P2381">
            <v>0</v>
          </cell>
          <cell r="Q2381">
            <v>0</v>
          </cell>
          <cell r="R2381">
            <v>0</v>
          </cell>
        </row>
        <row r="2382">
          <cell r="A2382" t="str">
            <v>PPB26-RE</v>
          </cell>
          <cell r="B2382" t="str">
            <v xml:space="preserve">POWER BANK 5200MAH - WYPRZEDAŻ </v>
          </cell>
          <cell r="C2382" t="str">
            <v/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P2382">
            <v>0</v>
          </cell>
          <cell r="Q2382">
            <v>0</v>
          </cell>
          <cell r="R2382">
            <v>0</v>
          </cell>
        </row>
        <row r="2383">
          <cell r="A2383" t="str">
            <v>PPB26-RE</v>
          </cell>
          <cell r="B2383" t="str">
            <v xml:space="preserve">POWER BANK 2600MAH - WYPRZEDAŻ </v>
          </cell>
          <cell r="C2383" t="str">
            <v/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</row>
        <row r="2384">
          <cell r="A2384" t="str">
            <v>PPB26-RO</v>
          </cell>
          <cell r="B2384" t="str">
            <v xml:space="preserve">POWER BANK 5200MAH - WYPRZEDAŻ </v>
          </cell>
          <cell r="C2384" t="str">
            <v/>
          </cell>
          <cell r="D2384">
            <v>35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0</v>
          </cell>
        </row>
        <row r="2385">
          <cell r="A2385" t="str">
            <v>PPB26-RO</v>
          </cell>
          <cell r="B2385" t="str">
            <v xml:space="preserve">POWER BANK 2600MAH - WYPRZEDAŻ </v>
          </cell>
          <cell r="C2385" t="str">
            <v/>
          </cell>
          <cell r="D2385">
            <v>35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  <cell r="Q2385">
            <v>0</v>
          </cell>
          <cell r="R2385">
            <v>0</v>
          </cell>
        </row>
        <row r="2386">
          <cell r="A2386" t="str">
            <v>PPB26-YL</v>
          </cell>
          <cell r="B2386" t="str">
            <v xml:space="preserve">POWER BANK 5200MAH - WYPRZEDAŻ </v>
          </cell>
          <cell r="C2386" t="str">
            <v/>
          </cell>
          <cell r="D2386">
            <v>1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  <cell r="P2386">
            <v>0</v>
          </cell>
          <cell r="Q2386">
            <v>0</v>
          </cell>
          <cell r="R2386">
            <v>0</v>
          </cell>
        </row>
        <row r="2387">
          <cell r="A2387" t="str">
            <v>PPB26-YL</v>
          </cell>
          <cell r="B2387" t="str">
            <v xml:space="preserve">POWER BANK 2600MAH - WYPRZEDAŻ </v>
          </cell>
          <cell r="C2387" t="str">
            <v/>
          </cell>
          <cell r="D2387">
            <v>1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  <cell r="N2387">
            <v>0</v>
          </cell>
          <cell r="O2387">
            <v>0</v>
          </cell>
          <cell r="P2387">
            <v>0</v>
          </cell>
          <cell r="Q2387">
            <v>0</v>
          </cell>
          <cell r="R2387">
            <v>0</v>
          </cell>
        </row>
        <row r="2388">
          <cell r="A2388" t="str">
            <v>PPDN01BL</v>
          </cell>
          <cell r="B2388" t="str">
            <v>DŁUGOPIS COMMO</v>
          </cell>
          <cell r="C2388" t="str">
            <v/>
          </cell>
          <cell r="D2388">
            <v>1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P2388">
            <v>0</v>
          </cell>
          <cell r="Q2388">
            <v>0</v>
          </cell>
          <cell r="R2388">
            <v>0</v>
          </cell>
        </row>
        <row r="2389">
          <cell r="A2389" t="str">
            <v>PPDN01BU</v>
          </cell>
          <cell r="B2389" t="str">
            <v>DŁUGOPIS COMMO</v>
          </cell>
          <cell r="C2389" t="str">
            <v/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</row>
        <row r="2390">
          <cell r="A2390" t="str">
            <v>PPDN01FX</v>
          </cell>
          <cell r="B2390" t="str">
            <v>DŁUGOPIS COMMO</v>
          </cell>
          <cell r="C2390" t="str">
            <v/>
          </cell>
          <cell r="D2390">
            <v>5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P2390">
            <v>0</v>
          </cell>
          <cell r="Q2390">
            <v>0</v>
          </cell>
          <cell r="R2390">
            <v>0</v>
          </cell>
        </row>
        <row r="2391">
          <cell r="A2391" t="str">
            <v>PPDN01GR</v>
          </cell>
          <cell r="B2391" t="str">
            <v>DŁUGOPIS COMMO</v>
          </cell>
          <cell r="C2391" t="str">
            <v/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</row>
        <row r="2392">
          <cell r="A2392" t="str">
            <v>PPDN01OR</v>
          </cell>
          <cell r="B2392" t="str">
            <v>DŁUGOPIS COMMO</v>
          </cell>
          <cell r="C2392" t="str">
            <v/>
          </cell>
          <cell r="D2392">
            <v>20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P2392">
            <v>0</v>
          </cell>
          <cell r="Q2392">
            <v>0</v>
          </cell>
          <cell r="R2392">
            <v>0</v>
          </cell>
        </row>
        <row r="2393">
          <cell r="A2393" t="str">
            <v>PPDN01RE</v>
          </cell>
          <cell r="B2393" t="str">
            <v>DŁUGOPIS COMMO</v>
          </cell>
          <cell r="C2393" t="str">
            <v/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</row>
        <row r="2394">
          <cell r="A2394" t="str">
            <v>PPDN01VL</v>
          </cell>
          <cell r="B2394" t="str">
            <v>DŁUGOPIS COMMO</v>
          </cell>
          <cell r="C2394" t="str">
            <v/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P2394">
            <v>0</v>
          </cell>
          <cell r="Q2394">
            <v>0</v>
          </cell>
          <cell r="R2394">
            <v>0</v>
          </cell>
        </row>
        <row r="2395">
          <cell r="A2395" t="str">
            <v>PPDN01WH</v>
          </cell>
          <cell r="B2395" t="str">
            <v>DŁUGOPIS COMMO</v>
          </cell>
          <cell r="C2395" t="str">
            <v/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</row>
        <row r="2396">
          <cell r="A2396" t="str">
            <v>PPDN01YL</v>
          </cell>
          <cell r="B2396" t="str">
            <v>DŁUGOPIS COMMO</v>
          </cell>
          <cell r="C2396" t="str">
            <v/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P2396">
            <v>0</v>
          </cell>
          <cell r="Q2396">
            <v>0</v>
          </cell>
          <cell r="R2396">
            <v>0</v>
          </cell>
        </row>
        <row r="2397">
          <cell r="A2397" t="str">
            <v>PPDN19BLG</v>
          </cell>
          <cell r="B2397" t="str">
            <v>DŁUGOPIS VERAZZA GOLD</v>
          </cell>
          <cell r="C2397" t="str">
            <v/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P2397">
            <v>0</v>
          </cell>
          <cell r="Q2397">
            <v>0</v>
          </cell>
          <cell r="R2397">
            <v>0</v>
          </cell>
        </row>
        <row r="2398">
          <cell r="A2398" t="str">
            <v>PPDN19BUG</v>
          </cell>
          <cell r="B2398" t="str">
            <v>DŁUGOPIS VERAZZA GOLD</v>
          </cell>
          <cell r="C2398" t="str">
            <v/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  <cell r="P2398">
            <v>0</v>
          </cell>
          <cell r="Q2398">
            <v>0</v>
          </cell>
          <cell r="R2398">
            <v>0</v>
          </cell>
        </row>
        <row r="2399">
          <cell r="A2399" t="str">
            <v>PPDN19ORG</v>
          </cell>
          <cell r="B2399" t="str">
            <v>DŁUGOPIS VERAZZA GOLD</v>
          </cell>
          <cell r="C2399" t="str">
            <v/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</row>
        <row r="2400">
          <cell r="A2400" t="str">
            <v>PPDN19PRG</v>
          </cell>
          <cell r="B2400" t="str">
            <v>DŁUGOPIS VERAZZA GOLD</v>
          </cell>
          <cell r="C2400" t="str">
            <v/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P2400">
            <v>0</v>
          </cell>
          <cell r="Q2400">
            <v>0</v>
          </cell>
          <cell r="R2400">
            <v>0</v>
          </cell>
        </row>
        <row r="2401">
          <cell r="A2401" t="str">
            <v>PPDN19REG</v>
          </cell>
          <cell r="B2401" t="str">
            <v>DŁUGOPIS VERAZZA GOLD</v>
          </cell>
          <cell r="C2401" t="str">
            <v/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P2401">
            <v>0</v>
          </cell>
          <cell r="Q2401">
            <v>0</v>
          </cell>
          <cell r="R2401">
            <v>0</v>
          </cell>
        </row>
        <row r="2402">
          <cell r="A2402" t="str">
            <v>PPDN19ROG</v>
          </cell>
          <cell r="B2402" t="str">
            <v>DŁUGOPIS VERAZZA GOLD</v>
          </cell>
          <cell r="C2402" t="str">
            <v/>
          </cell>
          <cell r="D2402">
            <v>1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P2402">
            <v>0</v>
          </cell>
          <cell r="Q2402">
            <v>0</v>
          </cell>
          <cell r="R2402">
            <v>0</v>
          </cell>
        </row>
        <row r="2403">
          <cell r="A2403" t="str">
            <v>PPDN19TUG</v>
          </cell>
          <cell r="B2403" t="str">
            <v>DŁUGOPIS VERAZZA GOLD</v>
          </cell>
          <cell r="C2403" t="str">
            <v/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P2403">
            <v>0</v>
          </cell>
          <cell r="Q2403">
            <v>0</v>
          </cell>
          <cell r="R2403">
            <v>0</v>
          </cell>
        </row>
        <row r="2404">
          <cell r="A2404" t="str">
            <v>PPDN22BUG</v>
          </cell>
          <cell r="B2404" t="str">
            <v>DŁUGOPIS CORDOBA GOLD</v>
          </cell>
          <cell r="C2404" t="str">
            <v/>
          </cell>
          <cell r="D2404">
            <v>1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P2404">
            <v>0</v>
          </cell>
          <cell r="Q2404">
            <v>0</v>
          </cell>
          <cell r="R2404">
            <v>0</v>
          </cell>
        </row>
        <row r="2405">
          <cell r="A2405" t="str">
            <v>PPDN22GRG</v>
          </cell>
          <cell r="B2405" t="str">
            <v>DŁUGOPIS CORDOBA GOLD</v>
          </cell>
          <cell r="C2405" t="str">
            <v/>
          </cell>
          <cell r="D2405">
            <v>1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0</v>
          </cell>
          <cell r="P2405">
            <v>0</v>
          </cell>
          <cell r="Q2405">
            <v>0</v>
          </cell>
          <cell r="R2405">
            <v>0</v>
          </cell>
        </row>
        <row r="2406">
          <cell r="A2406" t="str">
            <v>PPDN22GYG</v>
          </cell>
          <cell r="B2406" t="str">
            <v>DŁUGOPIS CORDOBA GOLD</v>
          </cell>
          <cell r="C2406" t="str">
            <v/>
          </cell>
          <cell r="D2406">
            <v>3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</row>
        <row r="2407">
          <cell r="A2407" t="str">
            <v>PPDN22NBG</v>
          </cell>
          <cell r="B2407" t="str">
            <v>DŁUGOPIS CORDOBA GOLD</v>
          </cell>
          <cell r="C2407" t="str">
            <v/>
          </cell>
          <cell r="D2407">
            <v>1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  <cell r="P2407">
            <v>0</v>
          </cell>
          <cell r="Q2407">
            <v>0</v>
          </cell>
          <cell r="R2407">
            <v>0</v>
          </cell>
        </row>
        <row r="2408">
          <cell r="A2408" t="str">
            <v>PPDN22REG</v>
          </cell>
          <cell r="B2408" t="str">
            <v>DŁUGOPIS CORDOBA GOLD</v>
          </cell>
          <cell r="C2408" t="str">
            <v/>
          </cell>
          <cell r="D2408">
            <v>1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0</v>
          </cell>
          <cell r="P2408">
            <v>0</v>
          </cell>
          <cell r="Q2408">
            <v>0</v>
          </cell>
          <cell r="R2408">
            <v>0</v>
          </cell>
        </row>
        <row r="2409">
          <cell r="A2409" t="str">
            <v>PPDN22TUG</v>
          </cell>
          <cell r="B2409" t="str">
            <v>DŁUGOPIS CORDOBA GOLD</v>
          </cell>
          <cell r="C2409" t="str">
            <v/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P2409">
            <v>0</v>
          </cell>
          <cell r="Q2409">
            <v>0</v>
          </cell>
          <cell r="R2409">
            <v>0</v>
          </cell>
        </row>
        <row r="2410">
          <cell r="A2410" t="str">
            <v>PPKN01BL</v>
          </cell>
          <cell r="B2410" t="str">
            <v>PIÓRO COMMO</v>
          </cell>
          <cell r="C2410" t="str">
            <v/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  <cell r="Q2410">
            <v>0</v>
          </cell>
          <cell r="R2410">
            <v>0</v>
          </cell>
        </row>
        <row r="2411">
          <cell r="A2411" t="str">
            <v>PPKN01NB</v>
          </cell>
          <cell r="B2411" t="str">
            <v>PIÓRO COMMO</v>
          </cell>
          <cell r="C2411" t="str">
            <v/>
          </cell>
          <cell r="D2411">
            <v>1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>
            <v>0</v>
          </cell>
          <cell r="P2411">
            <v>0</v>
          </cell>
          <cell r="Q2411">
            <v>0</v>
          </cell>
          <cell r="R2411">
            <v>0</v>
          </cell>
        </row>
        <row r="2412">
          <cell r="A2412" t="str">
            <v>PPKN01RE</v>
          </cell>
          <cell r="B2412" t="str">
            <v>PIÓRO COMMO</v>
          </cell>
          <cell r="C2412" t="str">
            <v/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P2412">
            <v>0</v>
          </cell>
          <cell r="Q2412">
            <v>0</v>
          </cell>
          <cell r="R2412">
            <v>0</v>
          </cell>
        </row>
        <row r="2413">
          <cell r="A2413" t="str">
            <v>PPKN22BL2</v>
          </cell>
          <cell r="B2413" t="str">
            <v>PIÓRO KULKOWE CORDOBA</v>
          </cell>
          <cell r="C2413" t="str">
            <v/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P2413">
            <v>0</v>
          </cell>
          <cell r="Q2413">
            <v>0</v>
          </cell>
          <cell r="R2413">
            <v>0</v>
          </cell>
        </row>
        <row r="2414">
          <cell r="A2414" t="str">
            <v>PPKN22BLG2</v>
          </cell>
          <cell r="B2414" t="str">
            <v>PIÓRO KULKOWE CORDOBA</v>
          </cell>
          <cell r="C2414" t="str">
            <v/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  <cell r="O2414">
            <v>0</v>
          </cell>
          <cell r="P2414">
            <v>0</v>
          </cell>
          <cell r="Q2414">
            <v>0</v>
          </cell>
          <cell r="R2414">
            <v>0</v>
          </cell>
        </row>
        <row r="2415">
          <cell r="A2415" t="str">
            <v>PPN22BL2</v>
          </cell>
          <cell r="B2415" t="str">
            <v>OŁÓWEK CORDOBA</v>
          </cell>
          <cell r="C2415" t="str">
            <v/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  <cell r="O2415">
            <v>0</v>
          </cell>
          <cell r="P2415">
            <v>0</v>
          </cell>
          <cell r="Q2415">
            <v>0</v>
          </cell>
          <cell r="R2415">
            <v>0</v>
          </cell>
        </row>
        <row r="2416">
          <cell r="A2416" t="str">
            <v>PPN22BLG2</v>
          </cell>
          <cell r="B2416" t="str">
            <v>OŁÓWEK CORDOBA</v>
          </cell>
          <cell r="C2416" t="str">
            <v/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</row>
        <row r="2417">
          <cell r="A2417" t="str">
            <v>PPPN22BL</v>
          </cell>
          <cell r="B2417" t="str">
            <v>PIÓRO WIECZNE CORDOBA</v>
          </cell>
          <cell r="C2417" t="str">
            <v/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0</v>
          </cell>
          <cell r="P2417">
            <v>0</v>
          </cell>
          <cell r="Q2417">
            <v>0</v>
          </cell>
          <cell r="R2417">
            <v>0</v>
          </cell>
        </row>
        <row r="2418">
          <cell r="A2418" t="str">
            <v>PPPN22BLG</v>
          </cell>
          <cell r="B2418" t="str">
            <v>PIÓRO WIECZNE CORDOBA</v>
          </cell>
          <cell r="C2418" t="str">
            <v/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P2418">
            <v>0</v>
          </cell>
          <cell r="Q2418">
            <v>0</v>
          </cell>
          <cell r="R2418">
            <v>0</v>
          </cell>
        </row>
        <row r="2419">
          <cell r="A2419" t="str">
            <v>PSON60-BLG</v>
          </cell>
          <cell r="B2419" t="str">
            <v>ETUI NA KLUCZE I DOKUMENTY CONRAD</v>
          </cell>
          <cell r="C2419" t="str">
            <v/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P2419">
            <v>0</v>
          </cell>
          <cell r="Q2419">
            <v>0</v>
          </cell>
          <cell r="R2419">
            <v>0</v>
          </cell>
        </row>
        <row r="2420">
          <cell r="A2420" t="str">
            <v>PSON60-BLR</v>
          </cell>
          <cell r="B2420" t="str">
            <v>ETUI NA KLUCZE I DOKUMENTY CONRAD</v>
          </cell>
          <cell r="C2420" t="str">
            <v/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P2420">
            <v>0</v>
          </cell>
          <cell r="Q2420">
            <v>0</v>
          </cell>
          <cell r="R2420">
            <v>0</v>
          </cell>
        </row>
        <row r="2421">
          <cell r="A2421" t="str">
            <v>PSON60-NBL</v>
          </cell>
          <cell r="B2421" t="str">
            <v>ETUI NA KLUCZE I DOKUMENTY CONRAD</v>
          </cell>
          <cell r="C2421" t="str">
            <v/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</row>
        <row r="2422">
          <cell r="A2422" t="str">
            <v>PSON60-NBR</v>
          </cell>
          <cell r="B2422" t="str">
            <v>ETUI NA KLUCZE I DOKUMENTY CONRAD</v>
          </cell>
          <cell r="C2422" t="str">
            <v/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P2422">
            <v>0</v>
          </cell>
          <cell r="Q2422">
            <v>0</v>
          </cell>
          <cell r="R2422">
            <v>0</v>
          </cell>
        </row>
        <row r="2423">
          <cell r="A2423" t="str">
            <v>PSP16G-BL</v>
          </cell>
          <cell r="B2423" t="str">
            <v xml:space="preserve">PORTFEL TORINO </v>
          </cell>
          <cell r="C2423" t="str">
            <v/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>
            <v>0</v>
          </cell>
          <cell r="P2423">
            <v>0</v>
          </cell>
          <cell r="Q2423">
            <v>0</v>
          </cell>
          <cell r="R2423">
            <v>0</v>
          </cell>
        </row>
        <row r="2424">
          <cell r="A2424" t="str">
            <v>PSP79Q-BL</v>
          </cell>
          <cell r="B2424" t="str">
            <v xml:space="preserve">PORTFEL DAMSKI JACQUELINE </v>
          </cell>
          <cell r="C2424" t="str">
            <v/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  <cell r="O2424">
            <v>0</v>
          </cell>
          <cell r="P2424">
            <v>0</v>
          </cell>
          <cell r="Q2424">
            <v>0</v>
          </cell>
          <cell r="R2424">
            <v>0</v>
          </cell>
        </row>
        <row r="2425">
          <cell r="A2425" t="str">
            <v>PSP79Q-RE</v>
          </cell>
          <cell r="B2425" t="str">
            <v xml:space="preserve">PORTFEL DAMSKI JACQUELINE </v>
          </cell>
          <cell r="C2425" t="str">
            <v/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  <cell r="O2425">
            <v>0</v>
          </cell>
          <cell r="P2425">
            <v>0</v>
          </cell>
          <cell r="Q2425">
            <v>0</v>
          </cell>
          <cell r="R2425">
            <v>0</v>
          </cell>
        </row>
        <row r="2426">
          <cell r="A2426" t="str">
            <v>PSPN20-BL</v>
          </cell>
          <cell r="B2426" t="str">
            <v>ETUI NA KARTY/PORTFELIK LILLY</v>
          </cell>
          <cell r="C2426" t="str">
            <v/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  <cell r="O2426">
            <v>0</v>
          </cell>
          <cell r="P2426">
            <v>0</v>
          </cell>
          <cell r="Q2426">
            <v>0</v>
          </cell>
          <cell r="R2426">
            <v>0</v>
          </cell>
        </row>
        <row r="2427">
          <cell r="A2427" t="str">
            <v>PSPN20-BU</v>
          </cell>
          <cell r="B2427" t="str">
            <v>ETUI NA KARTY/PORTFELIK LILLY</v>
          </cell>
          <cell r="C2427" t="str">
            <v/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  <cell r="O2427">
            <v>0</v>
          </cell>
          <cell r="P2427">
            <v>0</v>
          </cell>
          <cell r="Q2427">
            <v>0</v>
          </cell>
          <cell r="R2427">
            <v>0</v>
          </cell>
        </row>
        <row r="2428">
          <cell r="A2428" t="str">
            <v>PSPN20-OR</v>
          </cell>
          <cell r="B2428" t="str">
            <v>ETUI NA KARTY/PORTFELIK LILLY</v>
          </cell>
          <cell r="C2428" t="str">
            <v/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  <cell r="O2428">
            <v>0</v>
          </cell>
          <cell r="P2428">
            <v>0</v>
          </cell>
          <cell r="Q2428">
            <v>0</v>
          </cell>
          <cell r="R2428">
            <v>0</v>
          </cell>
        </row>
        <row r="2429">
          <cell r="A2429" t="str">
            <v>PSPN20-PR</v>
          </cell>
          <cell r="B2429" t="str">
            <v>ETUI NA KARTY/PORTFELIK LILLY</v>
          </cell>
          <cell r="C2429" t="str">
            <v/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  <cell r="O2429">
            <v>0</v>
          </cell>
          <cell r="P2429">
            <v>0</v>
          </cell>
          <cell r="Q2429">
            <v>0</v>
          </cell>
          <cell r="R2429">
            <v>0</v>
          </cell>
        </row>
        <row r="2430">
          <cell r="A2430" t="str">
            <v>PSPN20-RE</v>
          </cell>
          <cell r="B2430" t="str">
            <v>ETUI NA KARTY/PORTFELIK LILLY</v>
          </cell>
          <cell r="C2430" t="str">
            <v/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  <cell r="O2430">
            <v>0</v>
          </cell>
          <cell r="P2430">
            <v>0</v>
          </cell>
          <cell r="Q2430">
            <v>0</v>
          </cell>
          <cell r="R2430">
            <v>0</v>
          </cell>
        </row>
        <row r="2431">
          <cell r="A2431" t="str">
            <v>PSPN20-RO</v>
          </cell>
          <cell r="B2431" t="str">
            <v>ETUI NA KARTY/PORTFELIK LILLY</v>
          </cell>
          <cell r="C2431" t="str">
            <v/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  <cell r="P2431">
            <v>0</v>
          </cell>
          <cell r="Q2431">
            <v>0</v>
          </cell>
          <cell r="R2431">
            <v>0</v>
          </cell>
        </row>
        <row r="2432">
          <cell r="A2432" t="str">
            <v>PSPN20-TU</v>
          </cell>
          <cell r="B2432" t="str">
            <v>ETUI NA KARTY/PORTFELIK LILLY</v>
          </cell>
          <cell r="C2432" t="str">
            <v/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  <cell r="O2432">
            <v>0</v>
          </cell>
          <cell r="P2432">
            <v>0</v>
          </cell>
          <cell r="Q2432">
            <v>0</v>
          </cell>
          <cell r="R2432">
            <v>0</v>
          </cell>
        </row>
        <row r="2433">
          <cell r="A2433" t="str">
            <v>PSPN40-BL</v>
          </cell>
          <cell r="B2433" t="str">
            <v>PORTFELIK LILLY/MARTINE</v>
          </cell>
          <cell r="C2433" t="str">
            <v/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P2433">
            <v>0</v>
          </cell>
          <cell r="Q2433">
            <v>0</v>
          </cell>
          <cell r="R2433">
            <v>0</v>
          </cell>
        </row>
        <row r="2434">
          <cell r="A2434" t="str">
            <v>PSPN40-BU</v>
          </cell>
          <cell r="B2434" t="str">
            <v>PORTFELIK LILLY/MARTINE</v>
          </cell>
          <cell r="C2434" t="str">
            <v/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P2434">
            <v>0</v>
          </cell>
          <cell r="Q2434">
            <v>0</v>
          </cell>
          <cell r="R2434">
            <v>0</v>
          </cell>
        </row>
        <row r="2435">
          <cell r="A2435" t="str">
            <v>PSPN40-OR</v>
          </cell>
          <cell r="B2435" t="str">
            <v>PORTFELIK LILLY/MARTINE</v>
          </cell>
          <cell r="C2435" t="str">
            <v/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  <cell r="O2435">
            <v>0</v>
          </cell>
          <cell r="P2435">
            <v>0</v>
          </cell>
          <cell r="Q2435">
            <v>0</v>
          </cell>
          <cell r="R2435">
            <v>0</v>
          </cell>
        </row>
        <row r="2436">
          <cell r="A2436" t="str">
            <v>PSPN40-PR</v>
          </cell>
          <cell r="B2436" t="str">
            <v>PORTFELIK LILLY/MARTINE</v>
          </cell>
          <cell r="C2436" t="str">
            <v/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  <cell r="O2436">
            <v>0</v>
          </cell>
          <cell r="P2436">
            <v>0</v>
          </cell>
          <cell r="Q2436">
            <v>0</v>
          </cell>
          <cell r="R2436">
            <v>0</v>
          </cell>
        </row>
        <row r="2437">
          <cell r="A2437" t="str">
            <v>PSPN40-RE</v>
          </cell>
          <cell r="B2437" t="str">
            <v>PORTFELIK LILLY/MARTINE</v>
          </cell>
          <cell r="C2437" t="str">
            <v/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  <cell r="O2437">
            <v>0</v>
          </cell>
          <cell r="P2437">
            <v>0</v>
          </cell>
          <cell r="Q2437">
            <v>0</v>
          </cell>
          <cell r="R2437">
            <v>0</v>
          </cell>
        </row>
        <row r="2438">
          <cell r="A2438" t="str">
            <v>PSPN40-RO</v>
          </cell>
          <cell r="B2438" t="str">
            <v>PORTFELIK LILLY/MARTINE</v>
          </cell>
          <cell r="C2438" t="str">
            <v/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>
            <v>0</v>
          </cell>
          <cell r="P2438">
            <v>0</v>
          </cell>
          <cell r="Q2438">
            <v>0</v>
          </cell>
          <cell r="R2438">
            <v>0</v>
          </cell>
        </row>
        <row r="2439">
          <cell r="A2439" t="str">
            <v>PSPN40-TU</v>
          </cell>
          <cell r="B2439" t="str">
            <v>PORTFELIK LILLY/MARTINE</v>
          </cell>
          <cell r="C2439" t="str">
            <v/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  <cell r="P2439">
            <v>0</v>
          </cell>
          <cell r="Q2439">
            <v>0</v>
          </cell>
          <cell r="R2439">
            <v>0</v>
          </cell>
        </row>
        <row r="2440">
          <cell r="A2440" t="str">
            <v>PSPN41-BL</v>
          </cell>
          <cell r="B2440" t="str">
            <v>PORTFELIK LILLY/MARTINE</v>
          </cell>
          <cell r="C2440" t="str">
            <v/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  <cell r="P2440">
            <v>0</v>
          </cell>
          <cell r="Q2440">
            <v>0</v>
          </cell>
          <cell r="R2440">
            <v>0</v>
          </cell>
        </row>
        <row r="2441">
          <cell r="A2441" t="str">
            <v>PSPN41-BU</v>
          </cell>
          <cell r="B2441" t="str">
            <v>PORTFELIK LILLY/MARTINE</v>
          </cell>
          <cell r="C2441" t="str">
            <v/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  <cell r="P2441">
            <v>0</v>
          </cell>
          <cell r="Q2441">
            <v>0</v>
          </cell>
          <cell r="R2441">
            <v>0</v>
          </cell>
        </row>
        <row r="2442">
          <cell r="A2442" t="str">
            <v>PSPN41-OR</v>
          </cell>
          <cell r="B2442" t="str">
            <v>PORTFELIK LILLY/MARTINE</v>
          </cell>
          <cell r="C2442" t="str">
            <v/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  <cell r="O2442">
            <v>0</v>
          </cell>
          <cell r="P2442">
            <v>0</v>
          </cell>
          <cell r="Q2442">
            <v>0</v>
          </cell>
          <cell r="R2442">
            <v>0</v>
          </cell>
        </row>
        <row r="2443">
          <cell r="A2443" t="str">
            <v>PSPN41-PR</v>
          </cell>
          <cell r="B2443" t="str">
            <v>PORTFELIK LILLY/MARTINE</v>
          </cell>
          <cell r="C2443" t="str">
            <v/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  <cell r="P2443">
            <v>0</v>
          </cell>
          <cell r="Q2443">
            <v>0</v>
          </cell>
          <cell r="R2443">
            <v>0</v>
          </cell>
        </row>
        <row r="2444">
          <cell r="A2444" t="str">
            <v>PSPN41-RE</v>
          </cell>
          <cell r="B2444" t="str">
            <v>PORTFELIK LILLY/MARTINE</v>
          </cell>
          <cell r="C2444" t="str">
            <v/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  <cell r="P2444">
            <v>0</v>
          </cell>
          <cell r="Q2444">
            <v>0</v>
          </cell>
          <cell r="R2444">
            <v>0</v>
          </cell>
        </row>
        <row r="2445">
          <cell r="A2445" t="str">
            <v>PSPN41-RO</v>
          </cell>
          <cell r="B2445" t="str">
            <v>PORTFELIK LILLY/MARTINE</v>
          </cell>
          <cell r="C2445" t="str">
            <v/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</row>
        <row r="2446">
          <cell r="A2446" t="str">
            <v>PSPN41-TU</v>
          </cell>
          <cell r="B2446" t="str">
            <v>PORTFELIK LILLY/MARTINE</v>
          </cell>
          <cell r="C2446" t="str">
            <v/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</row>
        <row r="2447">
          <cell r="A2447" t="str">
            <v>PSSN40-BL</v>
          </cell>
          <cell r="B2447" t="str">
            <v>SMYCZKA LILLY</v>
          </cell>
          <cell r="C2447" t="str">
            <v/>
          </cell>
          <cell r="D2447">
            <v>5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</row>
        <row r="2448">
          <cell r="A2448" t="str">
            <v>PSSN40-BU</v>
          </cell>
          <cell r="B2448" t="str">
            <v>SMYCZKA LILLY</v>
          </cell>
          <cell r="C2448" t="str">
            <v/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P2448">
            <v>0</v>
          </cell>
          <cell r="Q2448">
            <v>0</v>
          </cell>
          <cell r="R2448">
            <v>0</v>
          </cell>
        </row>
        <row r="2449">
          <cell r="A2449" t="str">
            <v>PSSN40-OR</v>
          </cell>
          <cell r="B2449" t="str">
            <v>SMYCZKA LILLY</v>
          </cell>
          <cell r="C2449" t="str">
            <v/>
          </cell>
          <cell r="D2449">
            <v>7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  <cell r="O2449">
            <v>0</v>
          </cell>
          <cell r="P2449">
            <v>0</v>
          </cell>
          <cell r="Q2449">
            <v>0</v>
          </cell>
          <cell r="R2449">
            <v>0</v>
          </cell>
        </row>
        <row r="2450">
          <cell r="A2450" t="str">
            <v>PSSN40-PR</v>
          </cell>
          <cell r="B2450" t="str">
            <v>SMYCZKA LILLY</v>
          </cell>
          <cell r="C2450" t="str">
            <v/>
          </cell>
          <cell r="D2450">
            <v>4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</row>
        <row r="2451">
          <cell r="A2451" t="str">
            <v>PSSN40-RE</v>
          </cell>
          <cell r="B2451" t="str">
            <v>SMYCZKA LILLY</v>
          </cell>
          <cell r="C2451" t="str">
            <v/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</row>
        <row r="2452">
          <cell r="A2452" t="str">
            <v>PSSN40-RO</v>
          </cell>
          <cell r="B2452" t="str">
            <v>SMYCZKA LILLY</v>
          </cell>
          <cell r="C2452" t="str">
            <v/>
          </cell>
          <cell r="D2452">
            <v>9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</row>
        <row r="2453">
          <cell r="A2453" t="str">
            <v>PSSN40-TU</v>
          </cell>
          <cell r="B2453" t="str">
            <v>SMYCZKA LILLY</v>
          </cell>
          <cell r="C2453" t="str">
            <v/>
          </cell>
          <cell r="D2453">
            <v>5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</row>
        <row r="2454">
          <cell r="A2454" t="str">
            <v>PTO1250-BU</v>
          </cell>
          <cell r="B2454" t="str">
            <v>ORGANIZER TORONTO</v>
          </cell>
          <cell r="C2454" t="str">
            <v/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</row>
        <row r="2455">
          <cell r="A2455" t="str">
            <v>PTO1250-GR</v>
          </cell>
          <cell r="B2455" t="str">
            <v>ORGANIZER TORONTO</v>
          </cell>
          <cell r="C2455" t="str">
            <v/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</row>
        <row r="2456">
          <cell r="A2456" t="str">
            <v>PTO1250-OR</v>
          </cell>
          <cell r="B2456" t="str">
            <v>ORGANIZER TORONTO</v>
          </cell>
          <cell r="C2456" t="str">
            <v/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</row>
        <row r="2457">
          <cell r="A2457" t="str">
            <v>PTO1250-PR</v>
          </cell>
          <cell r="B2457" t="str">
            <v>ORGANIZER TORONTO</v>
          </cell>
          <cell r="C2457" t="str">
            <v/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</row>
        <row r="2458">
          <cell r="A2458" t="str">
            <v>PTO1250-RE</v>
          </cell>
          <cell r="B2458" t="str">
            <v>ORGANIZER TORONTO</v>
          </cell>
          <cell r="C2458" t="str">
            <v/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P2458">
            <v>0</v>
          </cell>
          <cell r="Q2458">
            <v>0</v>
          </cell>
          <cell r="R2458">
            <v>0</v>
          </cell>
        </row>
        <row r="2459">
          <cell r="A2459" t="str">
            <v>PTO1250-RO</v>
          </cell>
          <cell r="B2459" t="str">
            <v>ORGANIZER TORONTO</v>
          </cell>
          <cell r="C2459" t="str">
            <v/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</row>
        <row r="2460">
          <cell r="A2460" t="str">
            <v>PTO1250-YL</v>
          </cell>
          <cell r="B2460" t="str">
            <v>ORGANIZER TORONTO</v>
          </cell>
          <cell r="C2460" t="str">
            <v/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</row>
        <row r="2461">
          <cell r="A2461" t="str">
            <v>SD30-GL11</v>
          </cell>
          <cell r="B2461" t="str">
            <v xml:space="preserve">Etui na długopisy z włsoskiej skóry z płaską blaszką z logo, bez pudełka, czarne </v>
          </cell>
          <cell r="C2461" t="str">
            <v/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</row>
        <row r="2462">
          <cell r="A2462" t="str">
            <v>SE18E-BL</v>
          </cell>
          <cell r="B2462" t="str">
            <v xml:space="preserve">Etui na klucze LonGerre, kolor czarny, skóra włoska, tłoczoczone logo, bez pudełka (SE20-EC11) </v>
          </cell>
          <cell r="C2462" t="str">
            <v/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</row>
        <row r="2463">
          <cell r="A2463" t="str">
            <v>SE18E-RE</v>
          </cell>
          <cell r="B2463" t="str">
            <v xml:space="preserve">Etui na klucze LonGerre, kolor czerwony, skóra włoska, tłoczoczone logo, bez pudełka (SE20-EC21) </v>
          </cell>
          <cell r="C2463" t="str">
            <v/>
          </cell>
          <cell r="D2463">
            <v>1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</row>
        <row r="2464">
          <cell r="A2464" t="str">
            <v>SP20-EC11</v>
          </cell>
          <cell r="B2464" t="str">
            <v xml:space="preserve">Portfel Longerre CM-05EC z logo tłoczonym bez pudełka, kolor czarny </v>
          </cell>
          <cell r="C2464" t="str">
            <v/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A2465" t="str">
            <v xml:space="preserve">SP20-EC12  </v>
          </cell>
          <cell r="B2465" t="str">
            <v xml:space="preserve">Portfel Longerre CM-08EC z logo tłoczonym bez pudełka, kolor czarny </v>
          </cell>
          <cell r="C2465" t="str">
            <v/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A2466" t="str">
            <v>SP311-GL11</v>
          </cell>
          <cell r="B2466" t="str">
            <v xml:space="preserve">Portfel męski CM-06 z logo na blaszce w pudełku kolor czarny </v>
          </cell>
          <cell r="C2466" t="str">
            <v/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A2467" t="str">
            <v>SP311-GL31</v>
          </cell>
          <cell r="B2467" t="str">
            <v xml:space="preserve">Portfel CM-193 ze skóry włoskiej z logo na blaszce w pudełku z logo kolor jasny brąz </v>
          </cell>
          <cell r="C2467" t="str">
            <v/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A2468" t="str">
            <v>SP311-GL44</v>
          </cell>
          <cell r="B2468" t="str">
            <v xml:space="preserve">Portfel CM-193 ze skóry włoskiej z logo na blaszce w pudełku z logo kolor ciemna wiśnia </v>
          </cell>
          <cell r="C2468" t="str">
            <v/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A2469" t="str">
            <v>SP58N-NB</v>
          </cell>
          <cell r="B2469" t="str">
            <v xml:space="preserve">Portfel męski Davos bez pudełka </v>
          </cell>
          <cell r="C2469" t="str">
            <v/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A2470" t="str">
            <v>SS30-GL21</v>
          </cell>
          <cell r="B2470" t="str">
            <v xml:space="preserve">Etui na szminki LonGerre CM-51 z logo na blaszce kolor czerwony (bez kartonika) </v>
          </cell>
          <cell r="C2470" t="str">
            <v/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A2471" t="str">
            <v>SS311-GL11</v>
          </cell>
          <cell r="B2471" t="str">
            <v xml:space="preserve">Etui na szminki ze skóry włoskiej CM-51 z logo na blaszce w pudełku kartonowym pojedynczym kolor czarny </v>
          </cell>
          <cell r="C2471" t="str">
            <v/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A2472" t="str">
            <v>SS311-GL21</v>
          </cell>
          <cell r="B2472" t="str">
            <v xml:space="preserve">Etui na szminki CM-51RE z logo na blaszce w pudełku kartonowym pojedynczym z logo, ze skóry włoskiej czerwony  </v>
          </cell>
          <cell r="C2472" t="str">
            <v/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A2473" t="str">
            <v>SW311-GL13</v>
          </cell>
          <cell r="B2473" t="str">
            <v xml:space="preserve">Wizytownik CM-133 ze skóry włoskiej z logo na blaszce w pudełku kolor czarny </v>
          </cell>
          <cell r="C2473" t="str">
            <v/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A2474" t="str">
            <v>SW311-GL21</v>
          </cell>
          <cell r="B2474" t="str">
            <v xml:space="preserve">Etui na wizytowniki CM-14RE z logo na blaszce w pudełku kartonowym pojedynczym z logo, ze skóry włoskiej czerwony </v>
          </cell>
          <cell r="C2474" t="str">
            <v/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A2475" t="str">
            <v>SW311-GL31</v>
          </cell>
          <cell r="B2475" t="str">
            <v xml:space="preserve">Wizytownik CM-133 z logo na blaszce w pudełku kartonowym pojedynczym z logo, ze skóry włoskiej jasny brąz </v>
          </cell>
          <cell r="C2475" t="str">
            <v/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A2476" t="str">
            <v>SW311-GL32</v>
          </cell>
          <cell r="B2476" t="str">
            <v xml:space="preserve">Etui na wizytowniki CM-14LB z logo na blaszce w pudełku kartonowym pojedynczym z logo, ze skóry włoskiej jasny brąz </v>
          </cell>
          <cell r="C2476" t="str">
            <v/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A2477" t="str">
            <v>SW311-GL41</v>
          </cell>
          <cell r="B2477" t="str">
            <v xml:space="preserve">Etui na wizytowniki CM-14BLC z logo na blaszce w pudełku kartonowym pojedynczym z logo, ze skóry włoskiej ciemna wiśnia </v>
          </cell>
          <cell r="C2477" t="str">
            <v/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A2478" t="str">
            <v>TO30</v>
          </cell>
          <cell r="B2478" t="str">
            <v xml:space="preserve">Organizer A4 Longerre z kolekcji Black Line, kolor czarny, bez logo zapakowany w czarny kartonik (M099)(M099A4) </v>
          </cell>
          <cell r="C2478" t="str">
            <v/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A2479" t="str">
            <v>TO611-BLy</v>
          </cell>
          <cell r="B2479" t="str">
            <v xml:space="preserve">TO611-BL bez papieru </v>
          </cell>
          <cell r="C2479" t="str">
            <v/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A2480" t="str">
            <v>TO621-BLy</v>
          </cell>
          <cell r="B2480" t="str">
            <v xml:space="preserve">Organizer A5, z kolekcji Executive, z matowego croco, w kolorze czarnym, zapakowany w czarny woreczek z logo LonGerre, bez wkładki papierowej </v>
          </cell>
          <cell r="C2480" t="str">
            <v/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A2481" t="str">
            <v>TW211-RO</v>
          </cell>
          <cell r="B2481" t="str">
            <v xml:space="preserve">Etui na karty,z kolekcji Carmen z błyszczącego croco,  zapakowane w czarny woreczek z logo LonGerre </v>
          </cell>
          <cell r="C2481" t="str">
            <v/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  <cell r="N2481">
            <v>0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A2482" t="str">
            <v>XS71</v>
          </cell>
          <cell r="B2482" t="str">
            <v xml:space="preserve">Pudełko kartonowe z logo na portfel SP3 (CM-91) </v>
          </cell>
          <cell r="C2482" t="str">
            <v/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A2483" t="str">
            <v>XSPN40-OR</v>
          </cell>
          <cell r="B2483" t="str">
            <v>PORTFELIK LILLY/MARTINE</v>
          </cell>
          <cell r="C2483" t="str">
            <v/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  <cell r="N2483">
            <v>0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A2484" t="str">
            <v>XSPN40-PR</v>
          </cell>
          <cell r="B2484" t="str">
            <v>PORTFELIK LILLY/MARTINE</v>
          </cell>
          <cell r="C2484" t="str">
            <v/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A2485" t="str">
            <v>XSPN40-RE</v>
          </cell>
          <cell r="B2485" t="str">
            <v>PORTFELIK LILLY/MARTINE</v>
          </cell>
          <cell r="C2485" t="str">
            <v/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A2486" t="str">
            <v>XSPN40-RO</v>
          </cell>
          <cell r="B2486" t="str">
            <v>PORTFELIK LILLY/MARTINE</v>
          </cell>
          <cell r="C2486" t="str">
            <v/>
          </cell>
          <cell r="D2486">
            <v>70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A2487" t="str">
            <v>XSPN40-TU</v>
          </cell>
          <cell r="B2487" t="str">
            <v>PORTFELIK LILLY/MARTINE</v>
          </cell>
          <cell r="C2487" t="str">
            <v/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A2488" t="str">
            <v>XSPN41-BL</v>
          </cell>
          <cell r="B2488" t="str">
            <v>PORTFELIK LILLY/MARTINE</v>
          </cell>
          <cell r="C2488" t="str">
            <v/>
          </cell>
          <cell r="D2488">
            <v>5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A2489" t="str">
            <v>XSPN41-BU</v>
          </cell>
          <cell r="B2489" t="str">
            <v>PORTFELIK LILLY/MARTINE</v>
          </cell>
          <cell r="C2489" t="str">
            <v/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A2490" t="str">
            <v>XSPN41-OR</v>
          </cell>
          <cell r="B2490" t="str">
            <v>PORTFELIK LILLY/MARTINE</v>
          </cell>
          <cell r="C2490" t="str">
            <v/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A2491" t="str">
            <v>XSPN41-PR</v>
          </cell>
          <cell r="B2491" t="str">
            <v>PORTFELIK LILLY/MARTINE</v>
          </cell>
          <cell r="C2491" t="str">
            <v/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A2492" t="str">
            <v>XSPN41-RE</v>
          </cell>
          <cell r="B2492" t="str">
            <v>PORTFELIK LILLY/MARTINE</v>
          </cell>
          <cell r="C2492" t="str">
            <v/>
          </cell>
          <cell r="D2492">
            <v>4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A2493" t="str">
            <v>XSPN41-RO</v>
          </cell>
          <cell r="B2493" t="str">
            <v>PORTFELIK LILLY/MARTINE</v>
          </cell>
          <cell r="C2493" t="str">
            <v/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A2494" t="str">
            <v>XSPN41-TU</v>
          </cell>
          <cell r="B2494" t="str">
            <v>PORTFELIK LILLY/MARTINE</v>
          </cell>
          <cell r="C2494" t="str">
            <v/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A2495" t="str">
            <v>XWOD4</v>
          </cell>
          <cell r="B2495" t="str">
            <v xml:space="preserve">Czarny woreczek z logo LonGerre do modelu OD4 </v>
          </cell>
          <cell r="C2495" t="str">
            <v/>
          </cell>
          <cell r="D2495">
            <v>48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A2496" t="str">
            <v>Z235</v>
          </cell>
          <cell r="B2496" t="str">
            <v xml:space="preserve">Krawat + pasek w pudełku </v>
          </cell>
          <cell r="C2496" t="str">
            <v/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A2497" t="str">
            <v>ZD13-BL</v>
          </cell>
          <cell r="B2497" t="str">
            <v>ZESTAW: KUBEK + BEZPIECZNIK SAMOCHODOWY</v>
          </cell>
          <cell r="C2497" t="str">
            <v/>
          </cell>
          <cell r="D2497">
            <v>0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A2498" t="str">
            <v>ZD13-GR</v>
          </cell>
          <cell r="B2498" t="str">
            <v>ZESTAW: KUBEK + BEZPIECZNIK SAMOCHODOWY</v>
          </cell>
          <cell r="C2498" t="str">
            <v/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A2499" t="str">
            <v>ZD13-GY</v>
          </cell>
          <cell r="B2499" t="str">
            <v>ZESTAW: KUBEK + BEZPIECZNIK SAMOCHODOWY</v>
          </cell>
          <cell r="C2499" t="str">
            <v/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A2500" t="str">
            <v>ZD13-NB</v>
          </cell>
          <cell r="B2500" t="str">
            <v>ZESTAW: KUBEK + BEZPIECZNIK SAMOCHODOWY</v>
          </cell>
          <cell r="C2500" t="str">
            <v/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A2501" t="str">
            <v>ZD13-OR</v>
          </cell>
          <cell r="B2501" t="str">
            <v>ZESTAW: KUBEK + BEZPIECZNIK SAMOCHODOWY</v>
          </cell>
          <cell r="C2501" t="str">
            <v/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A2502" t="str">
            <v>ZD13-PR</v>
          </cell>
          <cell r="B2502" t="str">
            <v>ZESTAW: KUBEK + BEZPIECZNIK SAMOCHODOWY</v>
          </cell>
          <cell r="C2502" t="str">
            <v/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A2503" t="str">
            <v>ZD13-RE</v>
          </cell>
          <cell r="B2503" t="str">
            <v>ZESTAW: KUBEK + BEZPIECZNIK SAMOCHODOWY</v>
          </cell>
          <cell r="C2503" t="str">
            <v/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A2504" t="str">
            <v>ZD13-RO</v>
          </cell>
          <cell r="B2504" t="str">
            <v>ZESTAW: KUBEK + BEZPIECZNIK SAMOCHODOWY</v>
          </cell>
          <cell r="C2504" t="str">
            <v/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A2505" t="str">
            <v>ZD13-TU</v>
          </cell>
          <cell r="B2505" t="str">
            <v>ZESTAW: KUBEK + BEZPIECZNIK SAMOCHODOWY</v>
          </cell>
          <cell r="C2505" t="str">
            <v/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A2506" t="str">
            <v>ZD13-YL</v>
          </cell>
          <cell r="B2506" t="str">
            <v>ZESTAW: KUBEK + BEZPIECZNIK SAMOCHODOWY</v>
          </cell>
          <cell r="C2506" t="str">
            <v/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  <cell r="N2506">
            <v>0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A2507" t="str">
            <v>ZD14-BL</v>
          </cell>
          <cell r="B2507" t="str">
            <v>ZESTAW: KUBEK + BEZPIECZNIK SAMOCHODOWY + ŁADOWARKA SAMOCHODOWA</v>
          </cell>
          <cell r="C2507" t="str">
            <v/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A2508" t="str">
            <v>ZD14-GR</v>
          </cell>
          <cell r="B2508" t="str">
            <v>ZESTAW: KUBEK + BEZPIECZNIK SAMOCHODOWY + ŁADOWARKA SAMOCHODOWA</v>
          </cell>
          <cell r="C2508" t="str">
            <v/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A2509" t="str">
            <v>ZD14-OR</v>
          </cell>
          <cell r="B2509" t="str">
            <v>ZESTAW: KUBEK + BEZPIECZNIK SAMOCHODOWY + ŁADOWARKA SAMOCHODOWA</v>
          </cell>
          <cell r="C2509" t="str">
            <v/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A2510" t="str">
            <v>ZD14-PR</v>
          </cell>
          <cell r="B2510" t="str">
            <v>ZESTAW: KUBEK + BEZPIECZNIK SAMOCHODOWY + ŁADOWARKA SAMOCHODOWA</v>
          </cell>
          <cell r="C2510" t="str">
            <v/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A2511" t="str">
            <v>ZD14-RE</v>
          </cell>
          <cell r="B2511" t="str">
            <v>ZESTAW: KUBEK + BEZPIECZNIK SAMOCHODOWY + ŁADOWARKA SAMOCHODOWA</v>
          </cell>
          <cell r="C2511" t="str">
            <v/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A2512" t="str">
            <v>ZD14-RO</v>
          </cell>
          <cell r="B2512" t="str">
            <v>ZESTAW: KUBEK + BEZPIECZNIK SAMOCHODOWY + ŁADOWARKA SAMOCHODOWA</v>
          </cell>
          <cell r="C2512" t="str">
            <v/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A2513" t="str">
            <v>ZD14-YL</v>
          </cell>
          <cell r="B2513" t="str">
            <v>ZESTAW: KUBEK + BEZPIECZNIK SAMOCHODOWY + ŁADOWARKA SAMOCHODOWA</v>
          </cell>
          <cell r="C2513" t="str">
            <v/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A2514" t="str">
            <v>ZD15-BL</v>
          </cell>
          <cell r="B2514" t="str">
            <v>ZESTAW: MULTITOOL + TERMOS</v>
          </cell>
          <cell r="C2514" t="str">
            <v/>
          </cell>
          <cell r="D2514">
            <v>677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A2515" t="str">
            <v>ZD15-GR</v>
          </cell>
          <cell r="B2515" t="str">
            <v>ZESTAW: MULTITOOL + TERMOS</v>
          </cell>
          <cell r="C2515" t="str">
            <v/>
          </cell>
          <cell r="D2515">
            <v>3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A2516" t="str">
            <v>ZD15-NB</v>
          </cell>
          <cell r="B2516" t="str">
            <v>ZESTAW: MULTITOOL + TERMOS</v>
          </cell>
          <cell r="C2516" t="str">
            <v/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A2517" t="str">
            <v>ZD15-OR</v>
          </cell>
          <cell r="B2517" t="str">
            <v>ZESTAW: MULTITOOL + TERMOS</v>
          </cell>
          <cell r="C2517" t="str">
            <v/>
          </cell>
          <cell r="D2517">
            <v>956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A2518" t="str">
            <v>ZD15-PR</v>
          </cell>
          <cell r="B2518" t="str">
            <v>ZESTAW: MULTITOOL + TERMOS</v>
          </cell>
          <cell r="C2518" t="str">
            <v/>
          </cell>
          <cell r="D2518">
            <v>622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  <cell r="N2518">
            <v>0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A2519" t="str">
            <v>ZD15-RE</v>
          </cell>
          <cell r="B2519" t="str">
            <v>ZESTAW: MULTITOOL + TERMOS</v>
          </cell>
          <cell r="C2519" t="str">
            <v/>
          </cell>
          <cell r="D2519">
            <v>331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A2520" t="str">
            <v>ZD15-RO</v>
          </cell>
          <cell r="B2520" t="str">
            <v>ZESTAW: MULTITOOL + TERMOS</v>
          </cell>
          <cell r="C2520" t="str">
            <v/>
          </cell>
          <cell r="D2520">
            <v>1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A2521" t="str">
            <v>ZD15-TU</v>
          </cell>
          <cell r="B2521" t="str">
            <v>ZESTAW: MULTITOOL + TERMOS</v>
          </cell>
          <cell r="C2521" t="str">
            <v/>
          </cell>
          <cell r="D2521">
            <v>800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A2522" t="str">
            <v>ZD16-BL</v>
          </cell>
          <cell r="B2522" t="str">
            <v>ZESTAW: NÓŻ TAKTYCZNY + TERMOS + POWERBANK</v>
          </cell>
          <cell r="C2522" t="str">
            <v/>
          </cell>
          <cell r="D2522">
            <v>1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A2523" t="str">
            <v>ZD16-GR</v>
          </cell>
          <cell r="B2523" t="str">
            <v>ZESTAW: NÓŻ TAKTYCZNY + TERMOS + POWERBANK</v>
          </cell>
          <cell r="C2523" t="str">
            <v/>
          </cell>
          <cell r="D2523">
            <v>3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A2524" t="str">
            <v>ZD16-PR</v>
          </cell>
          <cell r="B2524" t="str">
            <v>ZESTAW: NÓŻ TAKTYCZNY + TERMOS + POWERBANK</v>
          </cell>
          <cell r="C2524" t="str">
            <v/>
          </cell>
          <cell r="D2524">
            <v>0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A2525" t="str">
            <v>ZD16-RE</v>
          </cell>
          <cell r="B2525" t="str">
            <v>ZESTAW: NÓŻ TAKTYCZNY + TERMOS + POWERBANK</v>
          </cell>
          <cell r="C2525" t="str">
            <v/>
          </cell>
          <cell r="D2525">
            <v>28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A2526" t="str">
            <v>ZD16-RO</v>
          </cell>
          <cell r="B2526" t="str">
            <v>ZESTAW: NÓŻ TAKTYCZNY + TERMOS + POWERBANK</v>
          </cell>
          <cell r="C2526" t="str">
            <v/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A2527" t="str">
            <v>ZD16-YL</v>
          </cell>
          <cell r="B2527" t="str">
            <v>ZESTAW: NÓŻ TAKTYCZNY + TERMOS + POWERBANK</v>
          </cell>
          <cell r="C2527" t="str">
            <v/>
          </cell>
          <cell r="D2527">
            <v>7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A2528" t="str">
            <v>ZD17-BL</v>
          </cell>
          <cell r="B2528" t="str">
            <v>ZESTAW: KUBEK + POWERBANK</v>
          </cell>
          <cell r="C2528" t="str">
            <v/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A2529" t="str">
            <v>ZD18-BL</v>
          </cell>
          <cell r="B2529" t="str">
            <v>KUBEK W PUDEŁKU</v>
          </cell>
          <cell r="C2529" t="str">
            <v/>
          </cell>
          <cell r="D2529">
            <v>0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A2530" t="str">
            <v>ZE312BL</v>
          </cell>
          <cell r="B2530" t="str">
            <v>ZESTAW: TERMOS + POWER BAK RAY + LATARKA</v>
          </cell>
          <cell r="C2530" t="str">
            <v/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  <cell r="M2530">
            <v>0</v>
          </cell>
          <cell r="N2530">
            <v>0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A2531" t="str">
            <v>ZE312BU</v>
          </cell>
          <cell r="B2531" t="str">
            <v>ZESTAW: TERMOS + POWER BAK RAY + LATARKA</v>
          </cell>
          <cell r="C2531" t="str">
            <v/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A2532" t="str">
            <v>ZE312GR</v>
          </cell>
          <cell r="B2532" t="str">
            <v>ZESTAW: TERMOS + POWER BAK RAY + LATARKA</v>
          </cell>
          <cell r="C2532" t="str">
            <v/>
          </cell>
          <cell r="D2532">
            <v>3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A2533" t="str">
            <v>ZE312OR</v>
          </cell>
          <cell r="B2533" t="str">
            <v>ZESTAW: TERMOS + POWER BAK RAY + LATARKA</v>
          </cell>
          <cell r="C2533" t="str">
            <v/>
          </cell>
          <cell r="D2533">
            <v>14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A2534" t="str">
            <v>ZE312PR</v>
          </cell>
          <cell r="B2534" t="str">
            <v>ZESTAW: TERMOS + POWER BAK RAY + LATARKA</v>
          </cell>
          <cell r="C2534" t="str">
            <v/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A2535" t="str">
            <v>ZE312RE</v>
          </cell>
          <cell r="B2535" t="str">
            <v>ZESTAW: TERMOS + POWER BAK RAY + LATARKA</v>
          </cell>
          <cell r="C2535" t="str">
            <v/>
          </cell>
          <cell r="D2535">
            <v>28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A2536" t="str">
            <v>ZE312RO</v>
          </cell>
          <cell r="B2536" t="str">
            <v>ZESTAW: TERMOS + POWER BAK RAY + LATARKA</v>
          </cell>
          <cell r="C2536" t="str">
            <v/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A2537" t="str">
            <v>ZE312YL</v>
          </cell>
          <cell r="B2537" t="str">
            <v>ZESTAW: TERMOS + POWER BAK RAY + LATARKA</v>
          </cell>
          <cell r="C2537" t="str">
            <v/>
          </cell>
          <cell r="D2537">
            <v>7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A2538" t="str">
            <v>ZE317-BL</v>
          </cell>
          <cell r="B2538" t="str">
            <v>ZESTAW: LATARKA RUBBY + ŁADOWARKA SAMOCHODOWA</v>
          </cell>
          <cell r="C2538" t="str">
            <v/>
          </cell>
          <cell r="D2538">
            <v>28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A2539" t="str">
            <v>ZE317-BU</v>
          </cell>
          <cell r="B2539" t="str">
            <v>ZESTAW: LATARKA RUBBY + ŁADOWARKA SAMOCHODOWA</v>
          </cell>
          <cell r="C2539" t="str">
            <v/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  <cell r="Q2539">
            <v>0</v>
          </cell>
          <cell r="R2539">
            <v>0</v>
          </cell>
        </row>
        <row r="2540">
          <cell r="A2540" t="str">
            <v>ZE317-GR</v>
          </cell>
          <cell r="B2540" t="str">
            <v>ZESTAW: LATARKA RUBBY + ŁADOWARKA SAMOCHODOWA</v>
          </cell>
          <cell r="C2540" t="str">
            <v/>
          </cell>
          <cell r="D2540">
            <v>13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</row>
        <row r="2541">
          <cell r="A2541" t="str">
            <v>ZE317-OR</v>
          </cell>
          <cell r="B2541" t="str">
            <v>ZESTAW: LATARKA RUBBY + ŁADOWARKA SAMOCHODOWA</v>
          </cell>
          <cell r="C2541" t="str">
            <v/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0</v>
          </cell>
          <cell r="P2541">
            <v>0</v>
          </cell>
          <cell r="Q2541">
            <v>0</v>
          </cell>
          <cell r="R2541">
            <v>0</v>
          </cell>
        </row>
        <row r="2542">
          <cell r="A2542" t="str">
            <v>ZE317-PR</v>
          </cell>
          <cell r="B2542" t="str">
            <v>ZESTAW: LATARKA RUBBY + ŁADOWARKA SAMOCHODOWA</v>
          </cell>
          <cell r="C2542" t="str">
            <v/>
          </cell>
          <cell r="D2542">
            <v>5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</row>
        <row r="2543">
          <cell r="A2543" t="str">
            <v>ZE317-RE</v>
          </cell>
          <cell r="B2543" t="str">
            <v>ZESTAW: LATARKA RUBBY + ŁADOWARKA SAMOCHODOWA</v>
          </cell>
          <cell r="C2543" t="str">
            <v/>
          </cell>
          <cell r="D2543">
            <v>48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P2543">
            <v>0</v>
          </cell>
          <cell r="Q2543">
            <v>0</v>
          </cell>
          <cell r="R2543">
            <v>0</v>
          </cell>
        </row>
        <row r="2544">
          <cell r="A2544" t="str">
            <v>ZE317-RO</v>
          </cell>
          <cell r="B2544" t="str">
            <v>ZESTAW: LATARKA RUBBY + ŁADOWARKA SAMOCHODOWA</v>
          </cell>
          <cell r="C2544" t="str">
            <v/>
          </cell>
          <cell r="D2544">
            <v>100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  <cell r="P2544">
            <v>0</v>
          </cell>
          <cell r="Q2544">
            <v>0</v>
          </cell>
          <cell r="R2544">
            <v>0</v>
          </cell>
        </row>
        <row r="2545">
          <cell r="A2545" t="str">
            <v>ZE317-YL</v>
          </cell>
          <cell r="B2545" t="str">
            <v>ZESTAW: LATARKA RUBBY + ŁADOWARKA SAMOCHODOWA</v>
          </cell>
          <cell r="C2545" t="str">
            <v/>
          </cell>
          <cell r="D2545">
            <v>49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  <cell r="P2545">
            <v>0</v>
          </cell>
          <cell r="Q2545">
            <v>0</v>
          </cell>
          <cell r="R2545">
            <v>0</v>
          </cell>
        </row>
        <row r="2546">
          <cell r="A2546" t="str">
            <v>ZE318-BL</v>
          </cell>
          <cell r="B2546" t="str">
            <v>ZESTAW: LATARKA COLORADO + ŁADOWARKA SAMOCHODOWA</v>
          </cell>
          <cell r="C2546" t="str">
            <v/>
          </cell>
          <cell r="D2546">
            <v>28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  <cell r="P2546">
            <v>0</v>
          </cell>
          <cell r="Q2546">
            <v>0</v>
          </cell>
          <cell r="R2546">
            <v>0</v>
          </cell>
        </row>
        <row r="2547">
          <cell r="A2547" t="str">
            <v>ZE318-BU</v>
          </cell>
          <cell r="B2547" t="str">
            <v>ZESTAW: LATARKA COLORADO + ŁADOWARKA SAMOCHODOWA</v>
          </cell>
          <cell r="C2547" t="str">
            <v/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P2547">
            <v>0</v>
          </cell>
          <cell r="Q2547">
            <v>0</v>
          </cell>
          <cell r="R2547">
            <v>0</v>
          </cell>
        </row>
        <row r="2548">
          <cell r="A2548" t="str">
            <v>ZE318-GR</v>
          </cell>
          <cell r="B2548" t="str">
            <v>ZESTAW: LATARKA COLORADO + ŁADOWARKA SAMOCHODOWA</v>
          </cell>
          <cell r="C2548" t="str">
            <v/>
          </cell>
          <cell r="D2548">
            <v>13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P2548">
            <v>0</v>
          </cell>
          <cell r="Q2548">
            <v>0</v>
          </cell>
          <cell r="R2548">
            <v>0</v>
          </cell>
        </row>
        <row r="2549">
          <cell r="A2549" t="str">
            <v>ZE318-OR</v>
          </cell>
          <cell r="B2549" t="str">
            <v>ZESTAW: LATARKA COLORADO + ŁADOWARKA SAMOCHODOWA</v>
          </cell>
          <cell r="C2549" t="str">
            <v/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P2549">
            <v>0</v>
          </cell>
          <cell r="Q2549">
            <v>0</v>
          </cell>
          <cell r="R2549">
            <v>0</v>
          </cell>
        </row>
        <row r="2550">
          <cell r="A2550" t="str">
            <v>ZE318-PR</v>
          </cell>
          <cell r="B2550" t="str">
            <v>ZESTAW: LATARKA COLORADO + ŁADOWARKA SAMOCHODOWA</v>
          </cell>
          <cell r="C2550" t="str">
            <v/>
          </cell>
          <cell r="D2550">
            <v>5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P2550">
            <v>0</v>
          </cell>
          <cell r="Q2550">
            <v>0</v>
          </cell>
          <cell r="R2550">
            <v>0</v>
          </cell>
        </row>
        <row r="2551">
          <cell r="A2551" t="str">
            <v>ZE318-RE</v>
          </cell>
          <cell r="B2551" t="str">
            <v>ZESTAW: LATARKA COLORADO + ŁADOWARKA SAMOCHODOWA</v>
          </cell>
          <cell r="C2551" t="str">
            <v/>
          </cell>
          <cell r="D2551">
            <v>48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P2551">
            <v>0</v>
          </cell>
          <cell r="Q2551">
            <v>0</v>
          </cell>
          <cell r="R2551">
            <v>0</v>
          </cell>
        </row>
        <row r="2552">
          <cell r="A2552" t="str">
            <v>ZE318-RO</v>
          </cell>
          <cell r="B2552" t="str">
            <v>ZESTAW: LATARKA COLORADO + ŁADOWARKA SAMOCHODOWA</v>
          </cell>
          <cell r="C2552" t="str">
            <v/>
          </cell>
          <cell r="D2552">
            <v>100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0</v>
          </cell>
          <cell r="P2552">
            <v>0</v>
          </cell>
          <cell r="Q2552">
            <v>0</v>
          </cell>
          <cell r="R2552">
            <v>0</v>
          </cell>
        </row>
        <row r="2553">
          <cell r="A2553" t="str">
            <v>ZE318-YL</v>
          </cell>
          <cell r="B2553" t="str">
            <v>ZESTAW: LATARKA COLORADO + ŁADOWARKA SAMOCHODOWA</v>
          </cell>
          <cell r="C2553" t="str">
            <v/>
          </cell>
          <cell r="D2553">
            <v>49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0</v>
          </cell>
          <cell r="P2553">
            <v>0</v>
          </cell>
          <cell r="Q2553">
            <v>0</v>
          </cell>
          <cell r="R2553">
            <v>0</v>
          </cell>
        </row>
        <row r="2554">
          <cell r="A2554" t="str">
            <v>ZE39BU</v>
          </cell>
          <cell r="B2554" t="str">
            <v>ZESTAW: POWE BANK RAY + TERMOS</v>
          </cell>
          <cell r="C2554" t="str">
            <v/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  <cell r="O2554">
            <v>0</v>
          </cell>
          <cell r="P2554">
            <v>0</v>
          </cell>
          <cell r="Q2554">
            <v>0</v>
          </cell>
          <cell r="R2554">
            <v>0</v>
          </cell>
        </row>
        <row r="2555">
          <cell r="A2555" t="str">
            <v>ZH35-GY</v>
          </cell>
          <cell r="B2555" t="str">
            <v>ZESTAW: KUBEK + TERMOS COLORISSIMO</v>
          </cell>
          <cell r="C2555" t="str">
            <v/>
          </cell>
          <cell r="D2555">
            <v>215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0</v>
          </cell>
          <cell r="P2555">
            <v>0</v>
          </cell>
          <cell r="Q2555">
            <v>0</v>
          </cell>
          <cell r="R2555">
            <v>0</v>
          </cell>
        </row>
        <row r="2556">
          <cell r="A2556" t="str">
            <v>ZH35-LB</v>
          </cell>
          <cell r="B2556" t="str">
            <v>ZESTAW: KUBEK + TERMOS COLORISSIMO</v>
          </cell>
          <cell r="C2556" t="str">
            <v/>
          </cell>
          <cell r="D2556">
            <v>215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0</v>
          </cell>
          <cell r="P2556">
            <v>0</v>
          </cell>
          <cell r="Q2556">
            <v>0</v>
          </cell>
          <cell r="R2556">
            <v>0</v>
          </cell>
        </row>
        <row r="2557">
          <cell r="A2557" t="str">
            <v>ZH36-GY</v>
          </cell>
          <cell r="B2557" t="str">
            <v>ZESTAW: BIDON + TERMOS COLORISSIMO</v>
          </cell>
          <cell r="C2557" t="str">
            <v/>
          </cell>
          <cell r="D2557">
            <v>1072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  <cell r="O2557">
            <v>0</v>
          </cell>
          <cell r="P2557">
            <v>0</v>
          </cell>
          <cell r="Q2557">
            <v>0</v>
          </cell>
          <cell r="R2557">
            <v>0</v>
          </cell>
        </row>
        <row r="2558">
          <cell r="A2558" t="str">
            <v>ZH36-LB</v>
          </cell>
          <cell r="B2558" t="str">
            <v>ZESTAW: BIDON + TERMOS COLORISSIMO</v>
          </cell>
          <cell r="C2558" t="str">
            <v/>
          </cell>
          <cell r="D2558">
            <v>794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0</v>
          </cell>
          <cell r="P2558">
            <v>0</v>
          </cell>
          <cell r="Q2558">
            <v>0</v>
          </cell>
          <cell r="R2558">
            <v>0</v>
          </cell>
        </row>
        <row r="2559">
          <cell r="A2559" t="str">
            <v>ZH37-GR</v>
          </cell>
          <cell r="B2559" t="str">
            <v>ZESTAW: BIDON + KUBEK</v>
          </cell>
          <cell r="C2559" t="str">
            <v/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  <cell r="O2559">
            <v>0</v>
          </cell>
          <cell r="P2559">
            <v>0</v>
          </cell>
          <cell r="Q2559">
            <v>0</v>
          </cell>
          <cell r="R2559">
            <v>0</v>
          </cell>
        </row>
        <row r="2560">
          <cell r="A2560" t="str">
            <v>ZH37-OR</v>
          </cell>
          <cell r="B2560" t="str">
            <v>ZESTAW: BIDON + KUBEK</v>
          </cell>
          <cell r="C2560" t="str">
            <v/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P2560">
            <v>0</v>
          </cell>
          <cell r="Q2560">
            <v>0</v>
          </cell>
          <cell r="R2560">
            <v>0</v>
          </cell>
        </row>
        <row r="2561">
          <cell r="A2561" t="str">
            <v>ZH37-PR</v>
          </cell>
          <cell r="B2561" t="str">
            <v>ZESTAW: BIDON + KUBEK</v>
          </cell>
          <cell r="C2561" t="str">
            <v/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P2561">
            <v>0</v>
          </cell>
          <cell r="Q2561">
            <v>0</v>
          </cell>
          <cell r="R2561">
            <v>0</v>
          </cell>
        </row>
        <row r="2562">
          <cell r="A2562" t="str">
            <v>ZH37-RE</v>
          </cell>
          <cell r="B2562" t="str">
            <v>ZESTAW: BIDON + KUBEK</v>
          </cell>
          <cell r="C2562" t="str">
            <v/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P2562">
            <v>0</v>
          </cell>
          <cell r="Q2562">
            <v>0</v>
          </cell>
          <cell r="R2562">
            <v>0</v>
          </cell>
        </row>
        <row r="2563">
          <cell r="A2563" t="str">
            <v>ZH37-RO</v>
          </cell>
          <cell r="B2563" t="str">
            <v>ZESTAW: BIDON + KUBEK</v>
          </cell>
          <cell r="C2563" t="str">
            <v/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P2563">
            <v>0</v>
          </cell>
          <cell r="Q2563">
            <v>0</v>
          </cell>
          <cell r="R2563">
            <v>0</v>
          </cell>
        </row>
        <row r="2564">
          <cell r="A2564" t="str">
            <v>ZH37-TU</v>
          </cell>
          <cell r="B2564" t="str">
            <v>ZESTAW: BIDON + KUBEK</v>
          </cell>
          <cell r="C2564" t="str">
            <v/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</row>
        <row r="2565">
          <cell r="A2565" t="str">
            <v>ZH37-YL</v>
          </cell>
          <cell r="B2565" t="str">
            <v>ZESTAW: BIDON + KUBEK</v>
          </cell>
          <cell r="C2565" t="str">
            <v/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P2565">
            <v>0</v>
          </cell>
          <cell r="Q2565">
            <v>0</v>
          </cell>
          <cell r="R2565">
            <v>0</v>
          </cell>
        </row>
        <row r="2566">
          <cell r="A2566" t="str">
            <v>ZK315BU</v>
          </cell>
          <cell r="B2566" t="str">
            <v>ZESTAW: TORBA I KOSMETYCZKA MASTE</v>
          </cell>
          <cell r="C2566" t="str">
            <v/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  <cell r="O2566">
            <v>0</v>
          </cell>
          <cell r="P2566">
            <v>0</v>
          </cell>
          <cell r="Q2566">
            <v>0</v>
          </cell>
          <cell r="R2566">
            <v>0</v>
          </cell>
        </row>
        <row r="2567">
          <cell r="A2567" t="str">
            <v>ZK315GR</v>
          </cell>
          <cell r="B2567" t="str">
            <v>ZESTAW: TORBA I KOSMETYCZKA MASTE</v>
          </cell>
          <cell r="C2567" t="str">
            <v/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  <cell r="O2567">
            <v>0</v>
          </cell>
          <cell r="P2567">
            <v>0</v>
          </cell>
          <cell r="Q2567">
            <v>0</v>
          </cell>
          <cell r="R2567">
            <v>0</v>
          </cell>
        </row>
        <row r="2568">
          <cell r="A2568" t="str">
            <v>ZK315OR</v>
          </cell>
          <cell r="B2568" t="str">
            <v>ZESTAW: TORBA I KOSMETYCZKA MASTE</v>
          </cell>
          <cell r="C2568" t="str">
            <v/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  <cell r="O2568">
            <v>0</v>
          </cell>
          <cell r="P2568">
            <v>0</v>
          </cell>
          <cell r="Q2568">
            <v>0</v>
          </cell>
          <cell r="R2568">
            <v>0</v>
          </cell>
        </row>
        <row r="2569">
          <cell r="A2569" t="str">
            <v>ZK315PR</v>
          </cell>
          <cell r="B2569" t="str">
            <v>ZESTAW: TORBA I KOSMETYCZKA MASTE</v>
          </cell>
          <cell r="C2569" t="str">
            <v/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  <cell r="O2569">
            <v>0</v>
          </cell>
          <cell r="P2569">
            <v>0</v>
          </cell>
          <cell r="Q2569">
            <v>0</v>
          </cell>
          <cell r="R2569">
            <v>0</v>
          </cell>
        </row>
        <row r="2570">
          <cell r="A2570" t="str">
            <v>ZK315RE</v>
          </cell>
          <cell r="B2570" t="str">
            <v>ZESTAW: TORBA I KOSMETYCZKA MASTE</v>
          </cell>
          <cell r="C2570" t="str">
            <v/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  <cell r="O2570">
            <v>0</v>
          </cell>
          <cell r="P2570">
            <v>0</v>
          </cell>
          <cell r="Q2570">
            <v>0</v>
          </cell>
          <cell r="R2570">
            <v>0</v>
          </cell>
        </row>
        <row r="2571">
          <cell r="A2571" t="str">
            <v>ZK315RO</v>
          </cell>
          <cell r="B2571" t="str">
            <v>ZESTAW: TORBA I KOSMETYCZKA MASTE</v>
          </cell>
          <cell r="C2571" t="str">
            <v/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  <cell r="O2571">
            <v>0</v>
          </cell>
          <cell r="P2571">
            <v>0</v>
          </cell>
          <cell r="Q2571">
            <v>0</v>
          </cell>
          <cell r="R2571">
            <v>0</v>
          </cell>
        </row>
        <row r="2572">
          <cell r="A2572" t="str">
            <v>ZK315YL</v>
          </cell>
          <cell r="B2572" t="str">
            <v>ZESTAW: TORBA I KOSMETYCZKA MASTE</v>
          </cell>
          <cell r="C2572" t="str">
            <v/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  <cell r="O2572">
            <v>0</v>
          </cell>
          <cell r="P2572">
            <v>0</v>
          </cell>
          <cell r="Q2572">
            <v>0</v>
          </cell>
          <cell r="R2572">
            <v>0</v>
          </cell>
        </row>
        <row r="2573">
          <cell r="A2573" t="str">
            <v>ZK316BU</v>
          </cell>
          <cell r="B2573" t="str">
            <v>ZESTAW: BIDON + KOSMETYCZKA</v>
          </cell>
          <cell r="C2573" t="str">
            <v/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  <cell r="O2573">
            <v>0</v>
          </cell>
          <cell r="P2573">
            <v>0</v>
          </cell>
          <cell r="Q2573">
            <v>0</v>
          </cell>
          <cell r="R2573">
            <v>0</v>
          </cell>
        </row>
        <row r="2574">
          <cell r="A2574" t="str">
            <v>ZK316GR</v>
          </cell>
          <cell r="B2574" t="str">
            <v>ZESTAW: BIDON + KOSMETYCZKA</v>
          </cell>
          <cell r="C2574" t="str">
            <v/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  <cell r="O2574">
            <v>0</v>
          </cell>
          <cell r="P2574">
            <v>0</v>
          </cell>
          <cell r="Q2574">
            <v>0</v>
          </cell>
          <cell r="R2574">
            <v>0</v>
          </cell>
        </row>
        <row r="2575">
          <cell r="A2575" t="str">
            <v>ZK316OR</v>
          </cell>
          <cell r="B2575" t="str">
            <v>ZESTAW: BIDON + KOSMETYCZKA</v>
          </cell>
          <cell r="C2575" t="str">
            <v/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  <cell r="O2575">
            <v>0</v>
          </cell>
          <cell r="P2575">
            <v>0</v>
          </cell>
          <cell r="Q2575">
            <v>0</v>
          </cell>
          <cell r="R2575">
            <v>0</v>
          </cell>
        </row>
        <row r="2576">
          <cell r="A2576" t="str">
            <v>ZK316PR</v>
          </cell>
          <cell r="B2576" t="str">
            <v>ZESTAW: BIDON + KOSMETYCZKA</v>
          </cell>
          <cell r="C2576" t="str">
            <v/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  <cell r="P2576">
            <v>0</v>
          </cell>
          <cell r="Q2576">
            <v>0</v>
          </cell>
          <cell r="R2576">
            <v>0</v>
          </cell>
        </row>
        <row r="2577">
          <cell r="A2577" t="str">
            <v>ZK316RE</v>
          </cell>
          <cell r="B2577" t="str">
            <v>ZESTAW: BIDON + KOSMETYCZKA</v>
          </cell>
          <cell r="C2577" t="str">
            <v/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P2577">
            <v>0</v>
          </cell>
          <cell r="Q2577">
            <v>0</v>
          </cell>
          <cell r="R2577">
            <v>0</v>
          </cell>
        </row>
        <row r="2578">
          <cell r="A2578" t="str">
            <v>ZK316RO</v>
          </cell>
          <cell r="B2578" t="str">
            <v>ZESTAW: BIDON + KOSMETYCZKA</v>
          </cell>
          <cell r="C2578" t="str">
            <v/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  <cell r="O2578">
            <v>0</v>
          </cell>
          <cell r="P2578">
            <v>0</v>
          </cell>
          <cell r="Q2578">
            <v>0</v>
          </cell>
          <cell r="R2578">
            <v>0</v>
          </cell>
        </row>
        <row r="2579">
          <cell r="A2579" t="str">
            <v>ZK316YL</v>
          </cell>
          <cell r="B2579" t="str">
            <v>ZESTAW: BIDON + KOSMETYCZKA</v>
          </cell>
          <cell r="C2579" t="str">
            <v/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</row>
        <row r="2580">
          <cell r="A2580" t="str">
            <v>ZK319RO</v>
          </cell>
          <cell r="B2580" t="str">
            <v>ZESTAW: WIZYTOWNIK + SMYCZKA LILLY</v>
          </cell>
          <cell r="C2580" t="str">
            <v/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  <cell r="O2580">
            <v>0</v>
          </cell>
          <cell r="P2580">
            <v>0</v>
          </cell>
          <cell r="Q2580">
            <v>0</v>
          </cell>
          <cell r="R2580">
            <v>0</v>
          </cell>
        </row>
        <row r="2581">
          <cell r="A2581" t="str">
            <v>ZK320BL</v>
          </cell>
          <cell r="B2581" t="str">
            <v>ZESTAW: PORTFELIK LILLY/MARTINE + DŁUGOPIS VERAZZA GOLD</v>
          </cell>
          <cell r="C2581" t="str">
            <v/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  <cell r="O2581">
            <v>0</v>
          </cell>
          <cell r="P2581">
            <v>0</v>
          </cell>
          <cell r="Q2581">
            <v>0</v>
          </cell>
          <cell r="R2581">
            <v>0</v>
          </cell>
        </row>
        <row r="2582">
          <cell r="A2582" t="str">
            <v>ZK320BU</v>
          </cell>
          <cell r="B2582" t="str">
            <v>ZESTAW: PORTFELIK LILLY/MARTINE + DŁUGOPIS VERAZZA GOLD</v>
          </cell>
          <cell r="C2582" t="str">
            <v/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  <cell r="O2582">
            <v>0</v>
          </cell>
          <cell r="P2582">
            <v>0</v>
          </cell>
          <cell r="Q2582">
            <v>0</v>
          </cell>
          <cell r="R2582">
            <v>0</v>
          </cell>
        </row>
        <row r="2583">
          <cell r="A2583" t="str">
            <v>ZK320OR</v>
          </cell>
          <cell r="B2583" t="str">
            <v>ZESTAW: PORTFELIK LILLY/MARTINE + DŁUGOPIS VERAZZA GOLD</v>
          </cell>
          <cell r="C2583" t="str">
            <v/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  <cell r="O2583">
            <v>0</v>
          </cell>
          <cell r="P2583">
            <v>0</v>
          </cell>
          <cell r="Q2583">
            <v>0</v>
          </cell>
          <cell r="R2583">
            <v>0</v>
          </cell>
        </row>
        <row r="2584">
          <cell r="A2584" t="str">
            <v>ZK320PR</v>
          </cell>
          <cell r="B2584" t="str">
            <v>ZESTAW: PORTFELIK LILLY/MARTINE + DŁUGOPIS VERAZZA GOLD</v>
          </cell>
          <cell r="C2584" t="str">
            <v/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  <cell r="O2584">
            <v>0</v>
          </cell>
          <cell r="P2584">
            <v>0</v>
          </cell>
          <cell r="Q2584">
            <v>0</v>
          </cell>
          <cell r="R2584">
            <v>0</v>
          </cell>
        </row>
        <row r="2585">
          <cell r="A2585" t="str">
            <v>ZK320RE</v>
          </cell>
          <cell r="B2585" t="str">
            <v>ZESTAW: PORTFELIK LILLY/MARTINE + DŁUGOPIS VERAZZA GOLD</v>
          </cell>
          <cell r="C2585" t="str">
            <v/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  <cell r="O2585">
            <v>0</v>
          </cell>
          <cell r="P2585">
            <v>0</v>
          </cell>
          <cell r="Q2585">
            <v>0</v>
          </cell>
          <cell r="R2585">
            <v>0</v>
          </cell>
        </row>
        <row r="2586">
          <cell r="A2586" t="str">
            <v>ZK320RO</v>
          </cell>
          <cell r="B2586" t="str">
            <v>ZESTAW: PORTFELIK LILLY/MARTINE + DŁUGOPIS VERAZZA GOLD</v>
          </cell>
          <cell r="C2586" t="str">
            <v/>
          </cell>
          <cell r="D2586">
            <v>1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P2586">
            <v>0</v>
          </cell>
          <cell r="Q2586">
            <v>0</v>
          </cell>
          <cell r="R2586">
            <v>0</v>
          </cell>
        </row>
        <row r="2587">
          <cell r="A2587" t="str">
            <v>ZK320TU</v>
          </cell>
          <cell r="B2587" t="str">
            <v>ZESTAW: PORTFELIK LILLY/MARTINE + DŁUGOPIS VERAZZA GOLD</v>
          </cell>
          <cell r="C2587" t="str">
            <v/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P2587">
            <v>0</v>
          </cell>
          <cell r="Q2587">
            <v>0</v>
          </cell>
          <cell r="R2587">
            <v>0</v>
          </cell>
        </row>
        <row r="2588">
          <cell r="A2588" t="str">
            <v>ZK321BL</v>
          </cell>
          <cell r="B2588" t="str">
            <v>ZESTAW: PORTFELIK LILLY/MARTINE + DŁUGOPIS VERAZZA GOLD</v>
          </cell>
          <cell r="C2588" t="str">
            <v/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P2588">
            <v>0</v>
          </cell>
          <cell r="Q2588">
            <v>0</v>
          </cell>
          <cell r="R2588">
            <v>0</v>
          </cell>
        </row>
        <row r="2589">
          <cell r="A2589" t="str">
            <v>ZK321BU</v>
          </cell>
          <cell r="B2589" t="str">
            <v>ZESTAW: PORTFELIK LILLY/MARTINE + DŁUGOPIS VERAZZA GOLD</v>
          </cell>
          <cell r="C2589" t="str">
            <v/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P2589">
            <v>0</v>
          </cell>
          <cell r="Q2589">
            <v>0</v>
          </cell>
          <cell r="R2589">
            <v>0</v>
          </cell>
        </row>
        <row r="2590">
          <cell r="A2590" t="str">
            <v>ZK321OR</v>
          </cell>
          <cell r="B2590" t="str">
            <v>ZESTAW: PORTFELIK LILLY/MARTINE + DŁUGOPIS VERAZZA GOLD</v>
          </cell>
          <cell r="C2590" t="str">
            <v/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P2590">
            <v>0</v>
          </cell>
          <cell r="Q2590">
            <v>0</v>
          </cell>
          <cell r="R2590">
            <v>0</v>
          </cell>
        </row>
        <row r="2591">
          <cell r="A2591" t="str">
            <v>ZK321PR</v>
          </cell>
          <cell r="B2591" t="str">
            <v>ZESTAW: PORTFELIK LILLY/MARTINE + DŁUGOPIS VERAZZA GOLD</v>
          </cell>
          <cell r="C2591" t="str">
            <v/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P2591">
            <v>0</v>
          </cell>
          <cell r="Q2591">
            <v>0</v>
          </cell>
          <cell r="R2591">
            <v>0</v>
          </cell>
        </row>
        <row r="2592">
          <cell r="A2592" t="str">
            <v>ZK321RE</v>
          </cell>
          <cell r="B2592" t="str">
            <v>ZESTAW: PORTFELIK LILLY/MARTINE + DŁUGOPIS VERAZZA GOLD</v>
          </cell>
          <cell r="C2592" t="str">
            <v/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  <cell r="O2592">
            <v>0</v>
          </cell>
          <cell r="P2592">
            <v>0</v>
          </cell>
          <cell r="Q2592">
            <v>0</v>
          </cell>
          <cell r="R2592">
            <v>0</v>
          </cell>
        </row>
        <row r="2593">
          <cell r="A2593" t="str">
            <v>ZK321RO</v>
          </cell>
          <cell r="B2593" t="str">
            <v>ZESTAW: PORTFELIK LILLY/MARTINE + DŁUGOPIS VERAZZA GOLD</v>
          </cell>
          <cell r="C2593" t="str">
            <v/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  <cell r="O2593">
            <v>0</v>
          </cell>
          <cell r="P2593">
            <v>0</v>
          </cell>
          <cell r="Q2593">
            <v>0</v>
          </cell>
          <cell r="R2593">
            <v>0</v>
          </cell>
        </row>
        <row r="2594">
          <cell r="A2594" t="str">
            <v>ZK321TU</v>
          </cell>
          <cell r="B2594" t="str">
            <v>ZESTAW: PORTFELIK LILLY/MARTINE + DŁUGOPIS VERAZZA GOLD</v>
          </cell>
          <cell r="C2594" t="str">
            <v/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</row>
        <row r="2595">
          <cell r="A2595" t="str">
            <v>ZM325BLG</v>
          </cell>
          <cell r="B2595" t="str">
            <v>ETUI NA KLUCZE I DOKUMENTY CONRAD/DLUGOPIS CORDOBA</v>
          </cell>
          <cell r="C2595" t="str">
            <v/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  <cell r="P2595">
            <v>0</v>
          </cell>
          <cell r="Q2595">
            <v>0</v>
          </cell>
          <cell r="R2595">
            <v>0</v>
          </cell>
        </row>
        <row r="2596">
          <cell r="A2596" t="str">
            <v>ZM325BLR</v>
          </cell>
          <cell r="B2596" t="str">
            <v>ETUI NA KLUCZE I DOKUMENTY CONRAD/DLUGOPIS CORDOBA</v>
          </cell>
          <cell r="C2596" t="str">
            <v/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0</v>
          </cell>
          <cell r="P2596">
            <v>0</v>
          </cell>
          <cell r="Q2596">
            <v>0</v>
          </cell>
          <cell r="R2596">
            <v>0</v>
          </cell>
        </row>
        <row r="2597">
          <cell r="A2597" t="str">
            <v>ZM325NBL</v>
          </cell>
          <cell r="B2597" t="str">
            <v>ETUI NA KLUCZE I DOKUMENTY CONRAD/DLUGOPIS CORDOBA</v>
          </cell>
          <cell r="C2597" t="str">
            <v/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P2597">
            <v>0</v>
          </cell>
          <cell r="Q2597">
            <v>0</v>
          </cell>
          <cell r="R2597">
            <v>0</v>
          </cell>
        </row>
        <row r="2598">
          <cell r="A2598" t="str">
            <v>ZM325NBR</v>
          </cell>
          <cell r="B2598" t="str">
            <v>ETUI NA KLUCZE I DOKUMENTY CONRAD/DLUGOPIS CORDOBA</v>
          </cell>
          <cell r="C2598" t="str">
            <v/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  <cell r="P2598">
            <v>0</v>
          </cell>
          <cell r="Q2598">
            <v>0</v>
          </cell>
          <cell r="R2598">
            <v>0</v>
          </cell>
        </row>
        <row r="2599">
          <cell r="A2599" t="str">
            <v>ZM330BL</v>
          </cell>
          <cell r="B2599" t="str">
            <v xml:space="preserve">DŁUGOPIS TERASSI + SPINKI DO MANKIETÓW </v>
          </cell>
          <cell r="C2599" t="str">
            <v/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P2599">
            <v>0</v>
          </cell>
          <cell r="Q2599">
            <v>0</v>
          </cell>
          <cell r="R2599">
            <v>0</v>
          </cell>
        </row>
        <row r="2600">
          <cell r="A2600" t="str">
            <v>ZP322BL</v>
          </cell>
          <cell r="B2600" t="str">
            <v>ZESTAW: DŁUGOPIS + OŁÓWKE + PIÓRO WIECZNE VERAZZA SILVER</v>
          </cell>
          <cell r="C2600" t="str">
            <v/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0</v>
          </cell>
          <cell r="P2600">
            <v>0</v>
          </cell>
          <cell r="Q2600">
            <v>0</v>
          </cell>
          <cell r="R2600">
            <v>0</v>
          </cell>
        </row>
        <row r="2601">
          <cell r="A2601" t="str">
            <v>ZP324BLG</v>
          </cell>
          <cell r="B2601" t="str">
            <v>ZESTAW: DŁUGOPIS I PIÓRO KULKOWE VERAZZA GOLD</v>
          </cell>
          <cell r="C2601" t="str">
            <v/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P2601">
            <v>0</v>
          </cell>
          <cell r="Q2601">
            <v>0</v>
          </cell>
          <cell r="R2601">
            <v>0</v>
          </cell>
        </row>
        <row r="2602">
          <cell r="A2602" t="str">
            <v>ZP326BLG2</v>
          </cell>
          <cell r="B2602" t="str">
            <v>ZESTAW: DŁUGOPIS + OŁÓWEK CORDOBA GOLD</v>
          </cell>
          <cell r="C2602" t="str">
            <v/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0</v>
          </cell>
          <cell r="P2602">
            <v>0</v>
          </cell>
          <cell r="Q2602">
            <v>0</v>
          </cell>
          <cell r="R2602">
            <v>0</v>
          </cell>
        </row>
        <row r="2603">
          <cell r="A2603" t="str">
            <v>ZP326BUG</v>
          </cell>
          <cell r="B2603" t="str">
            <v>ZESTAW: DŁUGOPIS + OŁÓWEK CORDOBA GOLD</v>
          </cell>
          <cell r="C2603" t="str">
            <v/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</row>
        <row r="2604">
          <cell r="A2604" t="str">
            <v>ZP326GRG</v>
          </cell>
          <cell r="B2604" t="str">
            <v>ZESTAW: DŁUGOPIS + OŁÓWEK CORDOBA GOLD</v>
          </cell>
          <cell r="C2604" t="str">
            <v/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  <cell r="O2604">
            <v>0</v>
          </cell>
          <cell r="P2604">
            <v>0</v>
          </cell>
          <cell r="Q2604">
            <v>0</v>
          </cell>
          <cell r="R2604">
            <v>0</v>
          </cell>
        </row>
        <row r="2605">
          <cell r="A2605" t="str">
            <v>ZP326GYG</v>
          </cell>
          <cell r="B2605" t="str">
            <v>ZESTAW: DŁUGOPIS + OŁÓWEK CORDOBA GOLD</v>
          </cell>
          <cell r="C2605" t="str">
            <v/>
          </cell>
          <cell r="D2605">
            <v>3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>
            <v>0</v>
          </cell>
          <cell r="P2605">
            <v>0</v>
          </cell>
          <cell r="Q2605">
            <v>0</v>
          </cell>
          <cell r="R2605">
            <v>0</v>
          </cell>
        </row>
        <row r="2606">
          <cell r="A2606" t="str">
            <v>ZP326NBG</v>
          </cell>
          <cell r="B2606" t="str">
            <v>ZESTAW: DŁUGOPIS + OŁÓWEK CORDOBA GOLD</v>
          </cell>
          <cell r="C2606" t="str">
            <v/>
          </cell>
          <cell r="D2606">
            <v>1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M2606">
            <v>0</v>
          </cell>
          <cell r="N2606">
            <v>0</v>
          </cell>
          <cell r="O2606">
            <v>0</v>
          </cell>
          <cell r="P2606">
            <v>0</v>
          </cell>
          <cell r="Q2606">
            <v>0</v>
          </cell>
          <cell r="R2606">
            <v>0</v>
          </cell>
        </row>
        <row r="2607">
          <cell r="A2607" t="str">
            <v>ZP326REG</v>
          </cell>
          <cell r="B2607" t="str">
            <v>ZESTAW: DŁUGOPIS + OŁÓWEK CORDOBA GOLD</v>
          </cell>
          <cell r="C2607" t="str">
            <v/>
          </cell>
          <cell r="D2607">
            <v>1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P2607">
            <v>0</v>
          </cell>
          <cell r="Q2607">
            <v>0</v>
          </cell>
          <cell r="R2607">
            <v>0</v>
          </cell>
        </row>
        <row r="2608">
          <cell r="A2608" t="str">
            <v>ZP328BL</v>
          </cell>
          <cell r="B2608" t="str">
            <v xml:space="preserve">DŁUGOPIS COMMO + BRELOK </v>
          </cell>
          <cell r="C2608" t="str">
            <v/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P2608">
            <v>0</v>
          </cell>
          <cell r="Q2608">
            <v>0</v>
          </cell>
          <cell r="R2608">
            <v>0</v>
          </cell>
        </row>
        <row r="2609">
          <cell r="A2609" t="str">
            <v>ZP328FX</v>
          </cell>
          <cell r="B2609" t="str">
            <v xml:space="preserve">DŁUGOPIS COMMO + BRELOK </v>
          </cell>
          <cell r="C2609" t="str">
            <v/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P2609">
            <v>0</v>
          </cell>
          <cell r="Q2609">
            <v>0</v>
          </cell>
          <cell r="R2609">
            <v>0</v>
          </cell>
        </row>
        <row r="2610">
          <cell r="A2610" t="str">
            <v>ZP328GR</v>
          </cell>
          <cell r="B2610" t="str">
            <v xml:space="preserve">DŁUGOPIS COMMO + BRELOK </v>
          </cell>
          <cell r="C2610" t="str">
            <v/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P2610">
            <v>0</v>
          </cell>
          <cell r="Q2610">
            <v>0</v>
          </cell>
          <cell r="R2610">
            <v>0</v>
          </cell>
        </row>
        <row r="2611">
          <cell r="A2611" t="str">
            <v>ZP328NB</v>
          </cell>
          <cell r="B2611" t="str">
            <v xml:space="preserve">DŁUGOPIS COMMO + BRELOK </v>
          </cell>
          <cell r="C2611" t="str">
            <v/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P2611">
            <v>0</v>
          </cell>
          <cell r="Q2611">
            <v>0</v>
          </cell>
          <cell r="R2611">
            <v>0</v>
          </cell>
        </row>
        <row r="2612">
          <cell r="A2612" t="str">
            <v>ZP328OR</v>
          </cell>
          <cell r="B2612" t="str">
            <v xml:space="preserve">DŁUGOPIS COMMO + BRELOK </v>
          </cell>
          <cell r="C2612" t="str">
            <v/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P2612">
            <v>0</v>
          </cell>
          <cell r="Q2612">
            <v>0</v>
          </cell>
          <cell r="R2612">
            <v>0</v>
          </cell>
        </row>
        <row r="2613">
          <cell r="A2613" t="str">
            <v>ZP328RE</v>
          </cell>
          <cell r="B2613" t="str">
            <v xml:space="preserve">DŁUGOPIS COMMO + BRELOK </v>
          </cell>
          <cell r="C2613" t="str">
            <v/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  <cell r="Q2613">
            <v>0</v>
          </cell>
          <cell r="R2613">
            <v>0</v>
          </cell>
        </row>
        <row r="2614">
          <cell r="A2614" t="str">
            <v>ZP328VL</v>
          </cell>
          <cell r="B2614" t="str">
            <v xml:space="preserve">DŁUGOPIS COMMO + BRELOK </v>
          </cell>
          <cell r="C2614" t="str">
            <v/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  <cell r="N2614">
            <v>0</v>
          </cell>
          <cell r="O2614">
            <v>0</v>
          </cell>
          <cell r="P2614">
            <v>0</v>
          </cell>
          <cell r="Q2614">
            <v>0</v>
          </cell>
          <cell r="R2614">
            <v>0</v>
          </cell>
        </row>
        <row r="2615">
          <cell r="A2615" t="str">
            <v>ZP328YL</v>
          </cell>
          <cell r="B2615" t="str">
            <v xml:space="preserve">DŁUGOPIS COMMO + BRELOK </v>
          </cell>
          <cell r="C2615" t="str">
            <v/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  <cell r="O2615">
            <v>0</v>
          </cell>
          <cell r="P2615">
            <v>0</v>
          </cell>
          <cell r="Q2615">
            <v>0</v>
          </cell>
          <cell r="R2615">
            <v>0</v>
          </cell>
        </row>
        <row r="2616">
          <cell r="A2616" t="str">
            <v>ZP36BU</v>
          </cell>
          <cell r="B2616" t="str">
            <v>ZESTAW: ORGANIZER TORONTO + DŁUGOPIS COMMO</v>
          </cell>
          <cell r="C2616" t="str">
            <v/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  <cell r="O2616">
            <v>0</v>
          </cell>
          <cell r="P2616">
            <v>0</v>
          </cell>
          <cell r="Q2616">
            <v>0</v>
          </cell>
          <cell r="R2616">
            <v>0</v>
          </cell>
        </row>
        <row r="2617">
          <cell r="A2617" t="str">
            <v>ZP36GR</v>
          </cell>
          <cell r="B2617" t="str">
            <v>ZESTAW: ORGANIZER TORONTO + DŁUGOPIS COMMO</v>
          </cell>
          <cell r="C2617" t="str">
            <v/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  <cell r="O2617">
            <v>0</v>
          </cell>
          <cell r="P2617">
            <v>0</v>
          </cell>
          <cell r="Q2617">
            <v>0</v>
          </cell>
          <cell r="R2617">
            <v>0</v>
          </cell>
        </row>
        <row r="2618">
          <cell r="A2618" t="str">
            <v>ZP36OR</v>
          </cell>
          <cell r="B2618" t="str">
            <v>ZESTAW: ORGANIZER TORONTO + DŁUGOPIS COMMO</v>
          </cell>
          <cell r="C2618" t="str">
            <v/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  <cell r="O2618">
            <v>0</v>
          </cell>
          <cell r="P2618">
            <v>0</v>
          </cell>
          <cell r="Q2618">
            <v>0</v>
          </cell>
          <cell r="R2618">
            <v>0</v>
          </cell>
        </row>
        <row r="2619">
          <cell r="A2619" t="str">
            <v>ZP36PR</v>
          </cell>
          <cell r="B2619" t="str">
            <v>ZESTAW: ORGANIZER TORONTO + DŁUGOPIS COMMO</v>
          </cell>
          <cell r="C2619" t="str">
            <v/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  <cell r="P2619">
            <v>0</v>
          </cell>
          <cell r="Q2619">
            <v>0</v>
          </cell>
          <cell r="R2619">
            <v>0</v>
          </cell>
        </row>
        <row r="2620">
          <cell r="A2620" t="str">
            <v>ZP36RE</v>
          </cell>
          <cell r="B2620" t="str">
            <v>ZESTAW: ORGANIZER TORONTO + DŁUGOPIS COMMO</v>
          </cell>
          <cell r="C2620" t="str">
            <v/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  <cell r="O2620">
            <v>0</v>
          </cell>
          <cell r="P2620">
            <v>0</v>
          </cell>
          <cell r="Q2620">
            <v>0</v>
          </cell>
          <cell r="R2620">
            <v>0</v>
          </cell>
        </row>
        <row r="2621">
          <cell r="A2621" t="str">
            <v>ZP36RO</v>
          </cell>
          <cell r="B2621" t="str">
            <v>ZESTAW: ORGANIZER TORONTO + DŁUGOPIS COMMO</v>
          </cell>
          <cell r="C2621" t="str">
            <v/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  <cell r="O2621">
            <v>0</v>
          </cell>
          <cell r="P2621">
            <v>0</v>
          </cell>
          <cell r="Q2621">
            <v>0</v>
          </cell>
          <cell r="R2621">
            <v>0</v>
          </cell>
        </row>
        <row r="2622">
          <cell r="A2622" t="str">
            <v>ZP36YL</v>
          </cell>
          <cell r="B2622" t="str">
            <v>ZESTAW: ORGANIZER TORONTO + DŁUGOPIS COMMO</v>
          </cell>
          <cell r="C2622" t="str">
            <v/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  <cell r="O2622">
            <v>0</v>
          </cell>
          <cell r="P2622">
            <v>0</v>
          </cell>
          <cell r="Q2622">
            <v>0</v>
          </cell>
          <cell r="R2622">
            <v>0</v>
          </cell>
        </row>
        <row r="2623">
          <cell r="A2623" t="str">
            <v>ZP37BL</v>
          </cell>
          <cell r="B2623" t="str">
            <v>ZESTAW: PDN01 + PKN01</v>
          </cell>
          <cell r="C2623" t="str">
            <v/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  <cell r="O2623">
            <v>0</v>
          </cell>
          <cell r="P2623">
            <v>0</v>
          </cell>
          <cell r="Q2623">
            <v>0</v>
          </cell>
          <cell r="R2623">
            <v>0</v>
          </cell>
        </row>
        <row r="2624">
          <cell r="A2624" t="str">
            <v>ZP37NB</v>
          </cell>
          <cell r="B2624" t="str">
            <v>ZESTAW: PDN01 + PKN01</v>
          </cell>
          <cell r="C2624" t="str">
            <v/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  <cell r="O2624">
            <v>0</v>
          </cell>
          <cell r="P2624">
            <v>0</v>
          </cell>
          <cell r="Q2624">
            <v>0</v>
          </cell>
          <cell r="R2624">
            <v>0</v>
          </cell>
        </row>
        <row r="2625">
          <cell r="A2625" t="str">
            <v>ZP37RE</v>
          </cell>
          <cell r="B2625" t="str">
            <v>ZESTAW: PDN01 + PKN01</v>
          </cell>
          <cell r="C2625" t="str">
            <v/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P2625">
            <v>0</v>
          </cell>
          <cell r="Q2625">
            <v>0</v>
          </cell>
          <cell r="R2625">
            <v>0</v>
          </cell>
        </row>
        <row r="2626">
          <cell r="A2626" t="str">
            <v>ZP38GR</v>
          </cell>
          <cell r="B2626" t="str">
            <v>ZESTAW: DZIURKA + ZSZYWACZ + TAŚMA</v>
          </cell>
          <cell r="C2626" t="str">
            <v/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  <cell r="O2626">
            <v>0</v>
          </cell>
          <cell r="P2626">
            <v>0</v>
          </cell>
          <cell r="Q2626">
            <v>0</v>
          </cell>
          <cell r="R2626">
            <v>0</v>
          </cell>
        </row>
        <row r="2627">
          <cell r="A2627" t="str">
            <v>ZP38OR</v>
          </cell>
          <cell r="B2627" t="str">
            <v>ZESTAW: DZIURKA + ZSZYWACZ + TAŚMA</v>
          </cell>
          <cell r="C2627" t="str">
            <v/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  <cell r="O2627">
            <v>0</v>
          </cell>
          <cell r="P2627">
            <v>0</v>
          </cell>
          <cell r="Q2627">
            <v>0</v>
          </cell>
          <cell r="R2627">
            <v>0</v>
          </cell>
        </row>
        <row r="2628">
          <cell r="A2628" t="str">
            <v>ZP38PR</v>
          </cell>
          <cell r="B2628" t="str">
            <v>ZESTAW: DZIURKA + ZSZYWACZ + TAŚMA</v>
          </cell>
          <cell r="C2628" t="str">
            <v/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0</v>
          </cell>
          <cell r="P2628">
            <v>0</v>
          </cell>
          <cell r="Q2628">
            <v>0</v>
          </cell>
          <cell r="R2628">
            <v>0</v>
          </cell>
        </row>
        <row r="2629">
          <cell r="A2629" t="str">
            <v>ZP38RE</v>
          </cell>
          <cell r="B2629" t="str">
            <v>ZESTAW: DZIURKA + ZSZYWACZ + TAŚMA</v>
          </cell>
          <cell r="C2629" t="str">
            <v/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</row>
        <row r="2630">
          <cell r="A2630" t="str">
            <v>ZP38RO</v>
          </cell>
          <cell r="B2630" t="str">
            <v>ZESTAW: DZIURKA + ZSZYWACZ + TAŚMA</v>
          </cell>
          <cell r="C2630" t="str">
            <v/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P2630">
            <v>0</v>
          </cell>
          <cell r="Q2630">
            <v>0</v>
          </cell>
          <cell r="R2630">
            <v>0</v>
          </cell>
        </row>
        <row r="2631">
          <cell r="A2631" t="str">
            <v>ZP38YL</v>
          </cell>
          <cell r="B2631" t="str">
            <v>ZESTAW: DZIURKA + ZSZYWACZ + TAŚMA</v>
          </cell>
          <cell r="C2631" t="str">
            <v/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  <cell r="P2631">
            <v>0</v>
          </cell>
          <cell r="Q2631">
            <v>0</v>
          </cell>
          <cell r="R2631">
            <v>0</v>
          </cell>
        </row>
        <row r="2632">
          <cell r="A2632" t="str">
            <v>ZT11-GR</v>
          </cell>
          <cell r="B2632" t="str">
            <v>ZESTAW: MULTITOOL + LATARKA + PARASOL CAMBRIDGE</v>
          </cell>
          <cell r="C2632" t="str">
            <v/>
          </cell>
          <cell r="D2632">
            <v>1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</row>
        <row r="2633">
          <cell r="A2633" t="str">
            <v>ZT11-NB</v>
          </cell>
          <cell r="B2633" t="str">
            <v>ZESTAW: MULTITOOL + LATARKA + PARASOL CAMBRIDGE</v>
          </cell>
          <cell r="C2633" t="str">
            <v/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P2633">
            <v>0</v>
          </cell>
          <cell r="Q2633">
            <v>0</v>
          </cell>
          <cell r="R2633">
            <v>0</v>
          </cell>
        </row>
        <row r="2634">
          <cell r="A2634" t="str">
            <v>ZT11-OR</v>
          </cell>
          <cell r="B2634" t="str">
            <v>ZESTAW: MULTITOOL + LATARKA + PARASOL CAMBRIDGE</v>
          </cell>
          <cell r="C2634" t="str">
            <v/>
          </cell>
          <cell r="D2634">
            <v>14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  <cell r="P2634">
            <v>0</v>
          </cell>
          <cell r="Q2634">
            <v>0</v>
          </cell>
          <cell r="R2634">
            <v>0</v>
          </cell>
        </row>
        <row r="2635">
          <cell r="A2635" t="str">
            <v>ZT11-PR</v>
          </cell>
          <cell r="B2635" t="str">
            <v>ZESTAW: MULTITOOL + LATARKA + PARASOL CAMBRIDGE</v>
          </cell>
          <cell r="C2635" t="str">
            <v/>
          </cell>
          <cell r="D2635">
            <v>1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  <cell r="P2635">
            <v>0</v>
          </cell>
          <cell r="Q2635">
            <v>0</v>
          </cell>
          <cell r="R2635">
            <v>0</v>
          </cell>
        </row>
        <row r="2636">
          <cell r="A2636" t="str">
            <v>ZT11-RE</v>
          </cell>
          <cell r="B2636" t="str">
            <v>ZESTAW: MULTITOOL + LATARKA + PARASOL CAMBRIDGE</v>
          </cell>
          <cell r="C2636" t="str">
            <v/>
          </cell>
          <cell r="D2636">
            <v>4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P2636">
            <v>0</v>
          </cell>
          <cell r="Q2636">
            <v>0</v>
          </cell>
          <cell r="R2636">
            <v>0</v>
          </cell>
        </row>
        <row r="2637">
          <cell r="A2637" t="str">
            <v>ZT11-TU</v>
          </cell>
          <cell r="B2637" t="str">
            <v>ZESTAW: MULTITOOL + LATARKA + PARASOL CAMBRIDGE</v>
          </cell>
          <cell r="C2637" t="str">
            <v/>
          </cell>
          <cell r="D2637">
            <v>1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  <cell r="O2637">
            <v>0</v>
          </cell>
          <cell r="P2637">
            <v>0</v>
          </cell>
          <cell r="Q2637">
            <v>0</v>
          </cell>
          <cell r="R2637">
            <v>0</v>
          </cell>
        </row>
        <row r="2638">
          <cell r="A2638" t="str">
            <v>ZT20-BL</v>
          </cell>
          <cell r="B2638" t="str">
            <v>ZESTAW: LATARKA + ŁADOWARKA SAMOCHODOWA</v>
          </cell>
          <cell r="C2638" t="str">
            <v/>
          </cell>
          <cell r="D2638">
            <v>28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>
            <v>0</v>
          </cell>
          <cell r="P2638">
            <v>0</v>
          </cell>
          <cell r="Q2638">
            <v>0</v>
          </cell>
          <cell r="R2638">
            <v>0</v>
          </cell>
        </row>
        <row r="2639">
          <cell r="A2639" t="str">
            <v>ZT20-GR</v>
          </cell>
          <cell r="B2639" t="str">
            <v>ZESTAW: LATARKA + ŁADOWARKA SAMOCHODOWA</v>
          </cell>
          <cell r="C2639" t="str">
            <v/>
          </cell>
          <cell r="D2639">
            <v>13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  <cell r="O2639">
            <v>0</v>
          </cell>
          <cell r="P2639">
            <v>0</v>
          </cell>
          <cell r="Q2639">
            <v>0</v>
          </cell>
          <cell r="R2639">
            <v>0</v>
          </cell>
        </row>
        <row r="2640">
          <cell r="A2640" t="str">
            <v>ZT20-NB</v>
          </cell>
          <cell r="B2640" t="str">
            <v>ZESTAW: LATARKA + ŁADOWARKA SAMOCHODOWA</v>
          </cell>
          <cell r="C2640" t="str">
            <v/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0</v>
          </cell>
          <cell r="P2640">
            <v>0</v>
          </cell>
          <cell r="Q2640">
            <v>0</v>
          </cell>
          <cell r="R2640">
            <v>0</v>
          </cell>
        </row>
        <row r="2641">
          <cell r="A2641" t="str">
            <v>ZT20-PR</v>
          </cell>
          <cell r="B2641" t="str">
            <v>ZESTAW: LATARKA + ŁADOWARKA SAMOCHODOWA</v>
          </cell>
          <cell r="C2641" t="str">
            <v/>
          </cell>
          <cell r="D2641">
            <v>5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0</v>
          </cell>
          <cell r="P2641">
            <v>0</v>
          </cell>
          <cell r="Q2641">
            <v>0</v>
          </cell>
          <cell r="R2641">
            <v>0</v>
          </cell>
        </row>
        <row r="2642">
          <cell r="A2642" t="str">
            <v>ZT20-RE</v>
          </cell>
          <cell r="B2642" t="str">
            <v>ZESTAW: LATARKA + ŁADOWARKA SAMOCHODOWA</v>
          </cell>
          <cell r="C2642" t="str">
            <v/>
          </cell>
          <cell r="D2642">
            <v>48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P2642">
            <v>0</v>
          </cell>
          <cell r="Q2642">
            <v>0</v>
          </cell>
          <cell r="R2642">
            <v>0</v>
          </cell>
        </row>
        <row r="2643">
          <cell r="A2643" t="str">
            <v>ZT20-RO</v>
          </cell>
          <cell r="B2643" t="str">
            <v>ZESTAW: LATARKA + ŁADOWARKA SAMOCHODOWA</v>
          </cell>
          <cell r="C2643" t="str">
            <v/>
          </cell>
          <cell r="D2643">
            <v>100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0</v>
          </cell>
          <cell r="P2643">
            <v>0</v>
          </cell>
          <cell r="Q2643">
            <v>0</v>
          </cell>
          <cell r="R2643">
            <v>0</v>
          </cell>
        </row>
        <row r="2644">
          <cell r="A2644" t="str">
            <v>ZT20-YL</v>
          </cell>
          <cell r="B2644" t="str">
            <v>ZESTAW: LATARKA + ŁADOWARKA SAMOCHODOWA</v>
          </cell>
          <cell r="C2644" t="str">
            <v/>
          </cell>
          <cell r="D2644">
            <v>49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0</v>
          </cell>
          <cell r="P2644">
            <v>0</v>
          </cell>
          <cell r="Q2644">
            <v>0</v>
          </cell>
          <cell r="R2644">
            <v>0</v>
          </cell>
        </row>
        <row r="2645">
          <cell r="A2645" t="str">
            <v>ZT21-BL</v>
          </cell>
          <cell r="B2645" t="str">
            <v>ZESTAW: NÓŻ TAKTYCZNY + ŁADOWARKA</v>
          </cell>
          <cell r="C2645" t="str">
            <v/>
          </cell>
          <cell r="D2645">
            <v>1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0</v>
          </cell>
          <cell r="P2645">
            <v>0</v>
          </cell>
          <cell r="Q2645">
            <v>0</v>
          </cell>
          <cell r="R2645">
            <v>0</v>
          </cell>
        </row>
        <row r="2646">
          <cell r="A2646" t="str">
            <v>ZT21-GR</v>
          </cell>
          <cell r="B2646" t="str">
            <v>ZESTAW: NÓŻ TAKTYCZNY + ŁADOWARKA</v>
          </cell>
          <cell r="C2646" t="str">
            <v/>
          </cell>
          <cell r="D2646">
            <v>2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  <cell r="P2646">
            <v>0</v>
          </cell>
          <cell r="Q2646">
            <v>0</v>
          </cell>
          <cell r="R2646">
            <v>0</v>
          </cell>
        </row>
        <row r="2647">
          <cell r="A2647" t="str">
            <v>ZT21-NB</v>
          </cell>
          <cell r="B2647" t="str">
            <v>ZESTAW: NÓŻ TAKTYCZNY + ŁADOWARKA</v>
          </cell>
          <cell r="C2647" t="str">
            <v/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0</v>
          </cell>
          <cell r="P2647">
            <v>0</v>
          </cell>
          <cell r="Q2647">
            <v>0</v>
          </cell>
          <cell r="R2647">
            <v>0</v>
          </cell>
        </row>
        <row r="2648">
          <cell r="A2648" t="str">
            <v>ZT21-OR</v>
          </cell>
          <cell r="B2648" t="str">
            <v>ZESTAW: NÓŻ TAKTYCZNY + ŁADOWARKA</v>
          </cell>
          <cell r="C2648" t="str">
            <v/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0</v>
          </cell>
          <cell r="P2648">
            <v>0</v>
          </cell>
          <cell r="Q2648">
            <v>0</v>
          </cell>
          <cell r="R2648">
            <v>0</v>
          </cell>
        </row>
        <row r="2649">
          <cell r="A2649" t="str">
            <v>ZT21-PR</v>
          </cell>
          <cell r="B2649" t="str">
            <v>ZESTAW: NÓŻ TAKTYCZNY + ŁADOWARKA</v>
          </cell>
          <cell r="C2649" t="str">
            <v/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  <cell r="O2649">
            <v>0</v>
          </cell>
          <cell r="P2649">
            <v>0</v>
          </cell>
          <cell r="Q2649">
            <v>0</v>
          </cell>
          <cell r="R2649">
            <v>0</v>
          </cell>
        </row>
        <row r="2650">
          <cell r="A2650" t="str">
            <v>ZT21-RE</v>
          </cell>
          <cell r="B2650" t="str">
            <v>ZESTAW: NÓŻ TAKTYCZNY + ŁADOWARKA</v>
          </cell>
          <cell r="C2650" t="str">
            <v/>
          </cell>
          <cell r="D2650">
            <v>8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>
            <v>0</v>
          </cell>
          <cell r="P2650">
            <v>0</v>
          </cell>
          <cell r="Q2650">
            <v>0</v>
          </cell>
          <cell r="R2650">
            <v>0</v>
          </cell>
        </row>
        <row r="2651">
          <cell r="A2651" t="str">
            <v>ZT21-RO</v>
          </cell>
          <cell r="B2651" t="str">
            <v>ZESTAW: NÓŻ TAKTYCZNY + ŁADOWARKA</v>
          </cell>
          <cell r="C2651" t="str">
            <v/>
          </cell>
          <cell r="D2651">
            <v>1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  <cell r="O2651">
            <v>0</v>
          </cell>
          <cell r="P2651">
            <v>0</v>
          </cell>
          <cell r="Q2651">
            <v>0</v>
          </cell>
          <cell r="R2651">
            <v>0</v>
          </cell>
        </row>
        <row r="2652">
          <cell r="A2652" t="str">
            <v>ZT21-YL</v>
          </cell>
          <cell r="B2652" t="str">
            <v>ZESTAW: NÓŻ TAKTYCZNY + ŁADOWARKA</v>
          </cell>
          <cell r="C2652" t="str">
            <v/>
          </cell>
          <cell r="D2652">
            <v>5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0</v>
          </cell>
          <cell r="P2652">
            <v>0</v>
          </cell>
          <cell r="Q2652">
            <v>0</v>
          </cell>
          <cell r="R2652">
            <v>0</v>
          </cell>
        </row>
        <row r="2653">
          <cell r="A2653" t="str">
            <v>ZT22-BL</v>
          </cell>
          <cell r="B2653" t="str">
            <v>ZESTAW: SCYZORYK + POWERBANK + LATARKA</v>
          </cell>
          <cell r="C2653" t="str">
            <v/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P2653">
            <v>0</v>
          </cell>
          <cell r="Q2653">
            <v>0</v>
          </cell>
          <cell r="R2653">
            <v>0</v>
          </cell>
        </row>
        <row r="2654">
          <cell r="A2654" t="str">
            <v>ZT22-GR</v>
          </cell>
          <cell r="B2654" t="str">
            <v>ZESTAW: SCYZORYK + POWERBANK + LATARKA</v>
          </cell>
          <cell r="C2654" t="str">
            <v/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0</v>
          </cell>
          <cell r="P2654">
            <v>0</v>
          </cell>
          <cell r="Q2654">
            <v>0</v>
          </cell>
          <cell r="R2654">
            <v>0</v>
          </cell>
        </row>
        <row r="2655">
          <cell r="A2655" t="str">
            <v>ZT22-OR</v>
          </cell>
          <cell r="B2655" t="str">
            <v>ZESTAW: SCYZORYK + POWERBANK + LATARKA</v>
          </cell>
          <cell r="C2655" t="str">
            <v/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P2655">
            <v>0</v>
          </cell>
          <cell r="Q2655">
            <v>0</v>
          </cell>
          <cell r="R2655">
            <v>0</v>
          </cell>
        </row>
        <row r="2656">
          <cell r="A2656" t="str">
            <v>ZT22-PR</v>
          </cell>
          <cell r="B2656" t="str">
            <v>ZESTAW: SCYZORYK + POWERBANK + LATARKA</v>
          </cell>
          <cell r="C2656" t="str">
            <v/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P2656">
            <v>0</v>
          </cell>
          <cell r="Q2656">
            <v>0</v>
          </cell>
          <cell r="R2656">
            <v>0</v>
          </cell>
        </row>
        <row r="2657">
          <cell r="A2657" t="str">
            <v>ZT22-RE</v>
          </cell>
          <cell r="B2657" t="str">
            <v>ZESTAW: SCYZORYK + POWERBANK + LATARKA</v>
          </cell>
          <cell r="C2657" t="str">
            <v/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0</v>
          </cell>
          <cell r="P2657">
            <v>0</v>
          </cell>
          <cell r="Q2657">
            <v>0</v>
          </cell>
          <cell r="R2657">
            <v>0</v>
          </cell>
        </row>
        <row r="2658">
          <cell r="A2658" t="str">
            <v>ZT22-RO</v>
          </cell>
          <cell r="B2658" t="str">
            <v>ZESTAW: SCYZORYK + POWERBANK + LATARKA</v>
          </cell>
          <cell r="C2658" t="str">
            <v/>
          </cell>
          <cell r="D2658">
            <v>382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0</v>
          </cell>
          <cell r="P2658">
            <v>0</v>
          </cell>
          <cell r="Q2658">
            <v>0</v>
          </cell>
          <cell r="R2658">
            <v>0</v>
          </cell>
        </row>
        <row r="2659">
          <cell r="A2659" t="str">
            <v>ZT22-YL</v>
          </cell>
          <cell r="B2659" t="str">
            <v>ZESTAW: SCYZORYK + POWERBANK + LATARKA</v>
          </cell>
          <cell r="C2659" t="str">
            <v/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0</v>
          </cell>
          <cell r="P2659">
            <v>0</v>
          </cell>
          <cell r="Q2659">
            <v>0</v>
          </cell>
          <cell r="R2659">
            <v>0</v>
          </cell>
        </row>
        <row r="2660">
          <cell r="A2660" t="str">
            <v>ZT310BL</v>
          </cell>
          <cell r="B2660" t="str">
            <v>ZESTAW: TERMOS + NÓŻ TAKTYCZNY + POWER BANK RAY</v>
          </cell>
          <cell r="C2660" t="str">
            <v/>
          </cell>
          <cell r="D2660">
            <v>1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0</v>
          </cell>
          <cell r="P2660">
            <v>0</v>
          </cell>
          <cell r="Q2660">
            <v>0</v>
          </cell>
          <cell r="R2660">
            <v>0</v>
          </cell>
        </row>
        <row r="2661">
          <cell r="A2661" t="str">
            <v>ZT310BU</v>
          </cell>
          <cell r="B2661" t="str">
            <v>ZESTAW: TERMOS + NÓŻ TAKTYCZNY + POWER BANK RAY</v>
          </cell>
          <cell r="C2661" t="str">
            <v/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  <cell r="P2661">
            <v>0</v>
          </cell>
          <cell r="Q2661">
            <v>0</v>
          </cell>
          <cell r="R2661">
            <v>0</v>
          </cell>
        </row>
        <row r="2662">
          <cell r="A2662" t="str">
            <v>ZT310GR</v>
          </cell>
          <cell r="B2662" t="str">
            <v>ZESTAW: TERMOS + NÓŻ TAKTYCZNY + POWER BANK RAY</v>
          </cell>
          <cell r="C2662" t="str">
            <v/>
          </cell>
          <cell r="D2662">
            <v>3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  <cell r="P2662">
            <v>0</v>
          </cell>
          <cell r="Q2662">
            <v>0</v>
          </cell>
          <cell r="R2662">
            <v>0</v>
          </cell>
        </row>
        <row r="2663">
          <cell r="A2663" t="str">
            <v>ZT310OR</v>
          </cell>
          <cell r="B2663" t="str">
            <v>ZESTAW: TERMOS + NÓŻ TAKTYCZNY + POWER BANK RAY</v>
          </cell>
          <cell r="C2663" t="str">
            <v/>
          </cell>
          <cell r="D2663">
            <v>14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P2663">
            <v>0</v>
          </cell>
          <cell r="Q2663">
            <v>0</v>
          </cell>
          <cell r="R2663">
            <v>0</v>
          </cell>
        </row>
        <row r="2664">
          <cell r="A2664" t="str">
            <v>ZT310PR</v>
          </cell>
          <cell r="B2664" t="str">
            <v>ZESTAW: TERMOS + NÓŻ TAKTYCZNY + POWER BANK RAY</v>
          </cell>
          <cell r="C2664" t="str">
            <v/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  <cell r="P2664">
            <v>0</v>
          </cell>
          <cell r="Q2664">
            <v>0</v>
          </cell>
          <cell r="R2664">
            <v>0</v>
          </cell>
        </row>
        <row r="2665">
          <cell r="A2665" t="str">
            <v>ZT310RE</v>
          </cell>
          <cell r="B2665" t="str">
            <v>ZESTAW: TERMOS + NÓŻ TAKTYCZNY + POWER BANK RAY</v>
          </cell>
          <cell r="C2665" t="str">
            <v/>
          </cell>
          <cell r="D2665">
            <v>28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P2665">
            <v>0</v>
          </cell>
          <cell r="Q2665">
            <v>0</v>
          </cell>
          <cell r="R2665">
            <v>0</v>
          </cell>
        </row>
        <row r="2666">
          <cell r="A2666" t="str">
            <v>ZT310RO</v>
          </cell>
          <cell r="B2666" t="str">
            <v>ZESTAW: TERMOS + NÓŻ TAKTYCZNY + POWER BANK RAY</v>
          </cell>
          <cell r="C2666" t="str">
            <v/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P2666">
            <v>0</v>
          </cell>
          <cell r="Q2666">
            <v>0</v>
          </cell>
          <cell r="R2666">
            <v>0</v>
          </cell>
        </row>
        <row r="2667">
          <cell r="A2667" t="str">
            <v>ZT310YL</v>
          </cell>
          <cell r="B2667" t="str">
            <v>ZESTAW: TERMOS + NÓŻ TAKTYCZNY + POWER BANK RAY</v>
          </cell>
          <cell r="C2667" t="str">
            <v/>
          </cell>
          <cell r="D2667">
            <v>7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P2667">
            <v>0</v>
          </cell>
          <cell r="Q2667">
            <v>0</v>
          </cell>
          <cell r="R2667">
            <v>0</v>
          </cell>
        </row>
        <row r="2668">
          <cell r="A2668" t="str">
            <v>ZT311BL</v>
          </cell>
          <cell r="B2668" t="str">
            <v>ZESTAW: TERMOS + NÓŻ TAKTYCZNY + POWER BANK RAY</v>
          </cell>
          <cell r="C2668" t="str">
            <v/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  <cell r="Q2668">
            <v>0</v>
          </cell>
          <cell r="R2668">
            <v>0</v>
          </cell>
        </row>
        <row r="2669">
          <cell r="A2669" t="str">
            <v>ZT311BU</v>
          </cell>
          <cell r="B2669" t="str">
            <v>ZESTAW: TERMOS + NÓŻ TAKTYCZNY + POWER BANK RAY</v>
          </cell>
          <cell r="C2669" t="str">
            <v/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</row>
        <row r="2670">
          <cell r="A2670" t="str">
            <v>ZT311GR</v>
          </cell>
          <cell r="B2670" t="str">
            <v>ZESTAW: TERMOS + NÓŻ TAKTYCZNY + POWER BANK RAY</v>
          </cell>
          <cell r="C2670" t="str">
            <v/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</row>
        <row r="2671">
          <cell r="A2671" t="str">
            <v>ZT311OR</v>
          </cell>
          <cell r="B2671" t="str">
            <v>ZESTAW: TERMOS + NÓŻ TAKTYCZNY + POWER BANK RAY</v>
          </cell>
          <cell r="C2671" t="str">
            <v/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P2671">
            <v>0</v>
          </cell>
          <cell r="Q2671">
            <v>0</v>
          </cell>
          <cell r="R2671">
            <v>0</v>
          </cell>
        </row>
        <row r="2672">
          <cell r="A2672" t="str">
            <v>ZT311PR</v>
          </cell>
          <cell r="B2672" t="str">
            <v>ZESTAW: TERMOS + NÓŻ TAKTYCZNY + POWER BANK RAY</v>
          </cell>
          <cell r="C2672" t="str">
            <v/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P2672">
            <v>0</v>
          </cell>
          <cell r="Q2672">
            <v>0</v>
          </cell>
          <cell r="R2672">
            <v>0</v>
          </cell>
        </row>
        <row r="2673">
          <cell r="A2673" t="str">
            <v>ZT311RE</v>
          </cell>
          <cell r="B2673" t="str">
            <v>ZESTAW: TERMOS + NÓŻ TAKTYCZNY + POWER BANK RAY</v>
          </cell>
          <cell r="C2673" t="str">
            <v/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  <cell r="O2673">
            <v>0</v>
          </cell>
          <cell r="P2673">
            <v>0</v>
          </cell>
          <cell r="Q2673">
            <v>0</v>
          </cell>
          <cell r="R2673">
            <v>0</v>
          </cell>
        </row>
        <row r="2674">
          <cell r="A2674" t="str">
            <v>ZT311RO</v>
          </cell>
          <cell r="B2674" t="str">
            <v>ZESTAW: TERMOS + NÓŻ TAKTYCZNY + POWER BANK RAY</v>
          </cell>
          <cell r="C2674" t="str">
            <v/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P2674">
            <v>0</v>
          </cell>
          <cell r="Q2674">
            <v>0</v>
          </cell>
          <cell r="R2674">
            <v>0</v>
          </cell>
        </row>
        <row r="2675">
          <cell r="A2675" t="str">
            <v>ZT311YL</v>
          </cell>
          <cell r="B2675" t="str">
            <v>ZESTAW: TERMOS + NÓŻ TAKTYCZNY + POWER BANK RAY</v>
          </cell>
          <cell r="C2675" t="str">
            <v/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  <cell r="N2675">
            <v>0</v>
          </cell>
          <cell r="O2675">
            <v>0</v>
          </cell>
          <cell r="P2675">
            <v>0</v>
          </cell>
          <cell r="Q2675">
            <v>0</v>
          </cell>
          <cell r="R2675">
            <v>0</v>
          </cell>
        </row>
        <row r="2676">
          <cell r="A2676" t="str">
            <v>ZT314BU</v>
          </cell>
          <cell r="B2676" t="str">
            <v>ZESTAW: MTOOL GUMOWANY + LATARKA GUMOWANA + POWER BANK DUO 2600</v>
          </cell>
          <cell r="C2676" t="str">
            <v/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P2676">
            <v>0</v>
          </cell>
          <cell r="Q2676">
            <v>0</v>
          </cell>
          <cell r="R2676">
            <v>0</v>
          </cell>
        </row>
        <row r="2677">
          <cell r="A2677" t="str">
            <v>ZT314GR</v>
          </cell>
          <cell r="B2677" t="str">
            <v>ZESTAW: MTOOL GUMOWANY + LATARKA GUMOWANA + POWER BANK DUO 2600</v>
          </cell>
          <cell r="C2677" t="str">
            <v/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P2677">
            <v>0</v>
          </cell>
          <cell r="Q2677">
            <v>0</v>
          </cell>
          <cell r="R2677">
            <v>0</v>
          </cell>
        </row>
        <row r="2678">
          <cell r="A2678" t="str">
            <v>ZT314OR</v>
          </cell>
          <cell r="B2678" t="str">
            <v>ZESTAW: MTOOL GUMOWANY + LATARKA GUMOWANA + POWER BANK DUO 2600</v>
          </cell>
          <cell r="C2678" t="str">
            <v/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  <cell r="P2678">
            <v>0</v>
          </cell>
          <cell r="Q2678">
            <v>0</v>
          </cell>
          <cell r="R2678">
            <v>0</v>
          </cell>
        </row>
        <row r="2679">
          <cell r="A2679" t="str">
            <v>ZT314PR</v>
          </cell>
          <cell r="B2679" t="str">
            <v>ZESTAW: MTOOL GUMOWANY + LATARKA GUMOWANA + POWER BANK DUO 2600</v>
          </cell>
          <cell r="C2679" t="str">
            <v/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</row>
        <row r="2680">
          <cell r="A2680" t="str">
            <v>ZT314RE</v>
          </cell>
          <cell r="B2680" t="str">
            <v>ZESTAW: MTOOL GUMOWANY + LATARKA GUMOWANA + POWER BANK DUO 2600</v>
          </cell>
          <cell r="C2680" t="str">
            <v/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P2680">
            <v>0</v>
          </cell>
          <cell r="Q2680">
            <v>0</v>
          </cell>
          <cell r="R2680">
            <v>0</v>
          </cell>
        </row>
        <row r="2681">
          <cell r="A2681" t="str">
            <v>ZT314RO</v>
          </cell>
          <cell r="B2681" t="str">
            <v>ZESTAW: MTOOL GUMOWANY + LATARKA GUMOWANA + POWER BANK DUO 2600</v>
          </cell>
          <cell r="C2681" t="str">
            <v/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P2681">
            <v>0</v>
          </cell>
          <cell r="Q2681">
            <v>0</v>
          </cell>
          <cell r="R2681">
            <v>0</v>
          </cell>
        </row>
        <row r="2682">
          <cell r="A2682" t="str">
            <v>ZT314YL</v>
          </cell>
          <cell r="B2682" t="str">
            <v>ZESTAW: MTOOL GUMOWANY + LATARKA GUMOWANA + POWER BANK DUO 2600</v>
          </cell>
          <cell r="C2682" t="str">
            <v/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P2682">
            <v>0</v>
          </cell>
          <cell r="Q2682">
            <v>0</v>
          </cell>
          <cell r="R2682">
            <v>0</v>
          </cell>
        </row>
        <row r="2683">
          <cell r="A2683" t="str">
            <v>ZT33BL</v>
          </cell>
          <cell r="B2683" t="str">
            <v>ZESTAW: WIEŻA + POWER BANK 2600</v>
          </cell>
          <cell r="C2683" t="str">
            <v/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P2683">
            <v>0</v>
          </cell>
          <cell r="Q2683">
            <v>0</v>
          </cell>
          <cell r="R2683">
            <v>0</v>
          </cell>
        </row>
        <row r="2684">
          <cell r="A2684" t="str">
            <v>ZT33BU</v>
          </cell>
          <cell r="B2684" t="str">
            <v>ZESTAW: WIEŻA + POWER BANK 2600</v>
          </cell>
          <cell r="C2684" t="str">
            <v/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P2684">
            <v>0</v>
          </cell>
          <cell r="Q2684">
            <v>0</v>
          </cell>
          <cell r="R2684">
            <v>0</v>
          </cell>
        </row>
        <row r="2685">
          <cell r="A2685" t="str">
            <v>ZT33GR</v>
          </cell>
          <cell r="B2685" t="str">
            <v>ZESTAW: WIEŻA + POWER BANK 2600</v>
          </cell>
          <cell r="C2685" t="str">
            <v/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  <cell r="O2685">
            <v>0</v>
          </cell>
          <cell r="P2685">
            <v>0</v>
          </cell>
          <cell r="Q2685">
            <v>0</v>
          </cell>
          <cell r="R2685">
            <v>0</v>
          </cell>
        </row>
        <row r="2686">
          <cell r="A2686" t="str">
            <v>ZT33OR</v>
          </cell>
          <cell r="B2686" t="str">
            <v>ZESTAW: WIEŻA + POWER BANK 2600</v>
          </cell>
          <cell r="C2686" t="str">
            <v/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  <cell r="P2686">
            <v>0</v>
          </cell>
          <cell r="Q2686">
            <v>0</v>
          </cell>
          <cell r="R2686">
            <v>0</v>
          </cell>
        </row>
        <row r="2687">
          <cell r="A2687" t="str">
            <v>ZT33PR</v>
          </cell>
          <cell r="B2687" t="str">
            <v>ZESTAW: WIEŻA + POWER BANK 2600</v>
          </cell>
          <cell r="C2687" t="str">
            <v/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  <cell r="P2687">
            <v>0</v>
          </cell>
          <cell r="Q2687">
            <v>0</v>
          </cell>
          <cell r="R2687">
            <v>0</v>
          </cell>
        </row>
        <row r="2688">
          <cell r="A2688" t="str">
            <v>ZT33RE</v>
          </cell>
          <cell r="B2688" t="str">
            <v>ZESTAW: WIEŻA + POWER BANK 2600</v>
          </cell>
          <cell r="C2688" t="str">
            <v/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  <cell r="Q2688">
            <v>0</v>
          </cell>
          <cell r="R2688">
            <v>0</v>
          </cell>
        </row>
        <row r="2689">
          <cell r="A2689" t="str">
            <v>ZT33RO</v>
          </cell>
          <cell r="B2689" t="str">
            <v>ZESTAW: WIEŻA + POWER BANK 2600</v>
          </cell>
          <cell r="C2689" t="str">
            <v/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0</v>
          </cell>
          <cell r="P2689">
            <v>0</v>
          </cell>
          <cell r="Q2689">
            <v>0</v>
          </cell>
          <cell r="R2689">
            <v>0</v>
          </cell>
        </row>
        <row r="2690">
          <cell r="A2690" t="str">
            <v>ZT33YL</v>
          </cell>
          <cell r="B2690" t="str">
            <v>ZESTAW: WIEŻA + POWER BANK 2600</v>
          </cell>
          <cell r="C2690" t="str">
            <v/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P2690">
            <v>0</v>
          </cell>
          <cell r="Q2690">
            <v>0</v>
          </cell>
          <cell r="R2690">
            <v>0</v>
          </cell>
        </row>
        <row r="2691">
          <cell r="A2691" t="str">
            <v>ZT34BL</v>
          </cell>
          <cell r="B2691" t="str">
            <v>ZESTAW: ŁADOWARKA SAMOCHODOWA + POWERBANK 2600</v>
          </cell>
          <cell r="C2691" t="str">
            <v/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  <cell r="P2691">
            <v>0</v>
          </cell>
          <cell r="Q2691">
            <v>0</v>
          </cell>
          <cell r="R2691">
            <v>0</v>
          </cell>
        </row>
        <row r="2692">
          <cell r="A2692" t="str">
            <v>ZT34BU</v>
          </cell>
          <cell r="B2692" t="str">
            <v>ZESTAW: ŁADOWARKA SAMOCHODOWA + POWERBANK 2600</v>
          </cell>
          <cell r="C2692" t="str">
            <v/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P2692">
            <v>0</v>
          </cell>
          <cell r="Q2692">
            <v>0</v>
          </cell>
          <cell r="R2692">
            <v>0</v>
          </cell>
        </row>
        <row r="2693">
          <cell r="A2693" t="str">
            <v>ZT34GR</v>
          </cell>
          <cell r="B2693" t="str">
            <v>ZESTAW: ŁADOWARKA SAMOCHODOWA + POWERBANK 2600</v>
          </cell>
          <cell r="C2693" t="str">
            <v/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0</v>
          </cell>
          <cell r="P2693">
            <v>0</v>
          </cell>
          <cell r="Q2693">
            <v>0</v>
          </cell>
          <cell r="R2693">
            <v>0</v>
          </cell>
        </row>
        <row r="2694">
          <cell r="A2694" t="str">
            <v>ZT34OR</v>
          </cell>
          <cell r="B2694" t="str">
            <v>ZESTAW: ŁADOWARKA SAMOCHODOWA + POWERBANK 2600</v>
          </cell>
          <cell r="C2694" t="str">
            <v/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P2694">
            <v>0</v>
          </cell>
          <cell r="Q2694">
            <v>0</v>
          </cell>
          <cell r="R2694">
            <v>0</v>
          </cell>
        </row>
        <row r="2695">
          <cell r="A2695" t="str">
            <v>ZT34PR</v>
          </cell>
          <cell r="B2695" t="str">
            <v>ZESTAW: ŁADOWARKA SAMOCHODOWA + POWERBANK 2600</v>
          </cell>
          <cell r="C2695" t="str">
            <v/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P2695">
            <v>0</v>
          </cell>
          <cell r="Q2695">
            <v>0</v>
          </cell>
          <cell r="R2695">
            <v>0</v>
          </cell>
        </row>
        <row r="2696">
          <cell r="A2696" t="str">
            <v>ZT34RE</v>
          </cell>
          <cell r="B2696" t="str">
            <v>ZESTAW: ŁADOWARKA SAMOCHODOWA + POWERBANK 2600</v>
          </cell>
          <cell r="C2696" t="str">
            <v/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  <cell r="Q2696">
            <v>0</v>
          </cell>
          <cell r="R2696">
            <v>0</v>
          </cell>
        </row>
        <row r="2697">
          <cell r="A2697" t="str">
            <v>ZT34RO</v>
          </cell>
          <cell r="B2697" t="str">
            <v>ZESTAW: ŁADOWARKA SAMOCHODOWA + POWERBANK 2600</v>
          </cell>
          <cell r="C2697" t="str">
            <v/>
          </cell>
          <cell r="D2697">
            <v>100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  <cell r="O2697">
            <v>0</v>
          </cell>
          <cell r="P2697">
            <v>0</v>
          </cell>
          <cell r="Q2697">
            <v>0</v>
          </cell>
          <cell r="R2697">
            <v>0</v>
          </cell>
        </row>
        <row r="2698">
          <cell r="A2698" t="str">
            <v>ZT34YL</v>
          </cell>
          <cell r="B2698" t="str">
            <v>ZESTAW: ŁADOWARKA SAMOCHODOWA + POWERBANK 2600</v>
          </cell>
          <cell r="C2698" t="str">
            <v/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P2698">
            <v>0</v>
          </cell>
          <cell r="Q2698">
            <v>0</v>
          </cell>
          <cell r="R2698">
            <v>0</v>
          </cell>
        </row>
        <row r="2699">
          <cell r="A2699" t="str">
            <v>ZT35BU</v>
          </cell>
          <cell r="B2699" t="str">
            <v>ZESTAW: ŁADOWARKA SAMOCHODOWA + POWERBANK 5200</v>
          </cell>
          <cell r="C2699" t="str">
            <v/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P2699">
            <v>0</v>
          </cell>
          <cell r="Q2699">
            <v>0</v>
          </cell>
          <cell r="R2699">
            <v>0</v>
          </cell>
        </row>
        <row r="2700">
          <cell r="A2700" t="str">
            <v>ZT35OR</v>
          </cell>
          <cell r="B2700" t="str">
            <v>ZESTAW: ŁADOWARKA SAMOCHODOWA + POWERBANK 5200</v>
          </cell>
          <cell r="C2700" t="str">
            <v/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  <cell r="O2700">
            <v>0</v>
          </cell>
          <cell r="P2700">
            <v>0</v>
          </cell>
          <cell r="Q2700">
            <v>0</v>
          </cell>
          <cell r="R2700">
            <v>0</v>
          </cell>
        </row>
        <row r="2701">
          <cell r="A2701" t="str">
            <v>ZT35PR</v>
          </cell>
          <cell r="B2701" t="str">
            <v>ZESTAW: ŁADOWARKA SAMOCHODOWA + POWERBANK 5200</v>
          </cell>
          <cell r="C2701" t="str">
            <v/>
          </cell>
          <cell r="D2701">
            <v>5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  <cell r="O2701">
            <v>0</v>
          </cell>
          <cell r="P2701">
            <v>0</v>
          </cell>
          <cell r="Q2701">
            <v>0</v>
          </cell>
          <cell r="R2701">
            <v>0</v>
          </cell>
        </row>
        <row r="2702">
          <cell r="A2702" t="str">
            <v>ZT35RE</v>
          </cell>
          <cell r="B2702" t="str">
            <v>ZESTAW: ŁADOWARKA SAMOCHODOWA + POWERBANK 5200</v>
          </cell>
          <cell r="C2702" t="str">
            <v/>
          </cell>
          <cell r="D2702">
            <v>6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0</v>
          </cell>
          <cell r="P2702">
            <v>0</v>
          </cell>
          <cell r="Q2702">
            <v>0</v>
          </cell>
          <cell r="R2702">
            <v>0</v>
          </cell>
        </row>
        <row r="2703">
          <cell r="A2703" t="str">
            <v>ZT35RO</v>
          </cell>
          <cell r="B2703" t="str">
            <v>ZESTAW: ŁADOWARKA SAMOCHODOWA + POWERBANK 5200</v>
          </cell>
          <cell r="C2703" t="str">
            <v/>
          </cell>
          <cell r="D2703">
            <v>10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</row>
        <row r="2704">
          <cell r="A2704" t="str">
            <v>ZT35YL</v>
          </cell>
          <cell r="B2704" t="str">
            <v>ZESTAW: ŁADOWARKA SAMOCHODOWA + POWERBANK 5200</v>
          </cell>
          <cell r="C2704" t="str">
            <v/>
          </cell>
          <cell r="D2704">
            <v>5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P2704">
            <v>0</v>
          </cell>
          <cell r="Q2704">
            <v>0</v>
          </cell>
          <cell r="R2704">
            <v>0</v>
          </cell>
        </row>
        <row r="2705">
          <cell r="A2705" t="str">
            <v>MH101</v>
          </cell>
          <cell r="B2705" t="str">
            <v>WIESZACZEK TERASSA W PUDEŁKU XS141</v>
          </cell>
          <cell r="C2705" t="str">
            <v>black/white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P2705">
            <v>0</v>
          </cell>
          <cell r="Q2705">
            <v>0</v>
          </cell>
          <cell r="R2705">
            <v>0</v>
          </cell>
        </row>
        <row r="2706">
          <cell r="A2706" t="str">
            <v>SD10G-BL</v>
          </cell>
          <cell r="B2706" t="str">
            <v>ETUI NA DŁUGOPIS TORINO</v>
          </cell>
          <cell r="C2706" t="str">
            <v>czarny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P2706">
            <v>0</v>
          </cell>
          <cell r="Q2706">
            <v>0</v>
          </cell>
          <cell r="R2706">
            <v>0</v>
          </cell>
        </row>
        <row r="2707">
          <cell r="A2707" t="str">
            <v>SD10G-RE</v>
          </cell>
          <cell r="B2707" t="str">
            <v>ETUI NA DŁUGOPIS TORINO</v>
          </cell>
          <cell r="C2707" t="str">
            <v/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P2707">
            <v>0</v>
          </cell>
          <cell r="Q2707">
            <v>0</v>
          </cell>
          <cell r="R2707">
            <v>0</v>
          </cell>
        </row>
        <row r="2708">
          <cell r="A2708" t="str">
            <v>SR12G-BL</v>
          </cell>
          <cell r="B2708" t="str">
            <v>RECEPTARIUSZ TORINO</v>
          </cell>
          <cell r="C2708" t="str">
            <v>black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P2708">
            <v>0</v>
          </cell>
          <cell r="Q2708">
            <v>0</v>
          </cell>
          <cell r="R2708">
            <v>0</v>
          </cell>
        </row>
        <row r="2709">
          <cell r="A2709" t="str">
            <v>SP20G-BL</v>
          </cell>
          <cell r="B2709" t="str">
            <v>PORTFEL DAMSKI TORINO, W PUDEŁKU</v>
          </cell>
          <cell r="C2709" t="str">
            <v>black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  <cell r="O2709">
            <v>0</v>
          </cell>
          <cell r="P2709">
            <v>0</v>
          </cell>
          <cell r="Q2709">
            <v>0</v>
          </cell>
          <cell r="R2709">
            <v>0</v>
          </cell>
        </row>
        <row r="2710">
          <cell r="A2710" t="str">
            <v>SW10G-BL</v>
          </cell>
          <cell r="B2710" t="str">
            <v>WIZYTOWNIK TORINO</v>
          </cell>
          <cell r="C2710" t="str">
            <v>black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  <cell r="O2710">
            <v>0</v>
          </cell>
          <cell r="P2710">
            <v>0</v>
          </cell>
          <cell r="Q2710">
            <v>0</v>
          </cell>
          <cell r="R2710">
            <v>0</v>
          </cell>
        </row>
        <row r="2711">
          <cell r="A2711" t="str">
            <v>SW10G-RE</v>
          </cell>
          <cell r="B2711" t="str">
            <v>WIZYTOWNIK TORINO</v>
          </cell>
          <cell r="C2711" t="str">
            <v>red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>
            <v>0</v>
          </cell>
          <cell r="P2711">
            <v>0</v>
          </cell>
          <cell r="Q2711">
            <v>0</v>
          </cell>
          <cell r="R2711">
            <v>0</v>
          </cell>
        </row>
        <row r="2712">
          <cell r="A2712" t="str">
            <v>SR10S-BL</v>
          </cell>
          <cell r="B2712" t="str">
            <v>RECEPTARIUSZ BERGAMO</v>
          </cell>
          <cell r="C2712" t="str">
            <v>black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>
            <v>0</v>
          </cell>
          <cell r="P2712">
            <v>0</v>
          </cell>
          <cell r="Q2712">
            <v>0</v>
          </cell>
          <cell r="R2712">
            <v>0</v>
          </cell>
        </row>
        <row r="2713">
          <cell r="A2713" t="str">
            <v>SR12G-RE</v>
          </cell>
          <cell r="B2713" t="str">
            <v>RECEPTARIUSZ TORINO</v>
          </cell>
          <cell r="C2713" t="str">
            <v>red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  <cell r="P2713">
            <v>0</v>
          </cell>
          <cell r="Q2713">
            <v>0</v>
          </cell>
          <cell r="R2713">
            <v>0</v>
          </cell>
        </row>
        <row r="2714">
          <cell r="A2714" t="str">
            <v>10140</v>
          </cell>
          <cell r="B2714" t="str">
            <v>ZESTAW: PORTFEL DAMSKI TORINO I DŁUGOPIS MILANO</v>
          </cell>
          <cell r="C2714" t="str">
            <v>czarny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  <cell r="P2714">
            <v>0</v>
          </cell>
          <cell r="Q2714">
            <v>0</v>
          </cell>
          <cell r="R2714">
            <v>0</v>
          </cell>
        </row>
        <row r="2715">
          <cell r="A2715" t="str">
            <v>ACTIVE SAMPLE PACK-BL</v>
          </cell>
          <cell r="B2715" t="str">
            <v>ACTIVE DISTRIBUTOR SAMPLE PACK</v>
          </cell>
          <cell r="C2715" t="str">
            <v>standard</v>
          </cell>
          <cell r="D2715">
            <v>300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  <cell r="O2715">
            <v>0</v>
          </cell>
          <cell r="P2715">
            <v>0</v>
          </cell>
          <cell r="Q2715">
            <v>0</v>
          </cell>
          <cell r="R2715">
            <v>0</v>
          </cell>
        </row>
        <row r="2716">
          <cell r="A2716" t="str">
            <v>ACTIVE SAMPLE PACK-GR</v>
          </cell>
          <cell r="B2716" t="str">
            <v>ACTIVE DISTRIBUTOR SAMPLE PACK</v>
          </cell>
          <cell r="C2716" t="str">
            <v>standard</v>
          </cell>
          <cell r="D2716">
            <v>1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M2716">
            <v>0</v>
          </cell>
          <cell r="N2716">
            <v>0</v>
          </cell>
          <cell r="O2716">
            <v>0</v>
          </cell>
          <cell r="P2716">
            <v>0</v>
          </cell>
          <cell r="Q2716">
            <v>0</v>
          </cell>
          <cell r="R2716">
            <v>0</v>
          </cell>
        </row>
        <row r="2717">
          <cell r="A2717" t="str">
            <v>ACTIVE SAMPLE PACK-NB</v>
          </cell>
          <cell r="B2717" t="str">
            <v>ACTIVE DISTRIBUTOR SAMPLE PACK</v>
          </cell>
          <cell r="C2717" t="str">
            <v>standard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  <cell r="M2717">
            <v>0</v>
          </cell>
          <cell r="N2717">
            <v>0</v>
          </cell>
          <cell r="O2717">
            <v>0</v>
          </cell>
          <cell r="P2717">
            <v>0</v>
          </cell>
          <cell r="Q2717">
            <v>0</v>
          </cell>
          <cell r="R2717">
            <v>0</v>
          </cell>
        </row>
        <row r="2718">
          <cell r="A2718" t="str">
            <v>ACTIVE SAMPLE PACK-RE</v>
          </cell>
          <cell r="B2718" t="str">
            <v>ACTIVE DISTRIBUTOR SAMPLE PACK</v>
          </cell>
          <cell r="C2718" t="str">
            <v>standard</v>
          </cell>
          <cell r="D2718">
            <v>4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</row>
        <row r="2719">
          <cell r="A2719" t="str">
            <v>BPS11</v>
          </cell>
          <cell r="B2719" t="str">
            <v>Czarne pudełko plastikowe bez logo, pojedyńcze na długopis, wym. 16,2x5,1x2,7 cm.</v>
          </cell>
          <cell r="C2719" t="str">
            <v>standard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</row>
        <row r="2720">
          <cell r="A2720" t="str">
            <v>EPOXY SAMPLE SET-BL</v>
          </cell>
          <cell r="B2720" t="str">
            <v>EPOXY SAMPLE SET</v>
          </cell>
          <cell r="C2720" t="str">
            <v/>
          </cell>
          <cell r="D2720">
            <v>5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P2720">
            <v>0</v>
          </cell>
          <cell r="Q2720">
            <v>0</v>
          </cell>
          <cell r="R2720">
            <v>0</v>
          </cell>
        </row>
        <row r="2721">
          <cell r="A2721" t="str">
            <v>EPOXY SAMPLE SET-GR</v>
          </cell>
          <cell r="B2721" t="str">
            <v>EPOXY SAMPLE SET</v>
          </cell>
          <cell r="C2721" t="str">
            <v/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  <cell r="O2721">
            <v>0</v>
          </cell>
          <cell r="P2721">
            <v>0</v>
          </cell>
          <cell r="Q2721">
            <v>0</v>
          </cell>
          <cell r="R2721">
            <v>0</v>
          </cell>
        </row>
        <row r="2722">
          <cell r="A2722" t="str">
            <v>EPOXY SAMPLE SET-NB</v>
          </cell>
          <cell r="B2722" t="str">
            <v>EPOXY SAMPLE SET</v>
          </cell>
          <cell r="C2722" t="str">
            <v/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  <cell r="O2722">
            <v>0</v>
          </cell>
          <cell r="P2722">
            <v>0</v>
          </cell>
          <cell r="Q2722">
            <v>0</v>
          </cell>
          <cell r="R2722">
            <v>0</v>
          </cell>
        </row>
        <row r="2723">
          <cell r="A2723" t="str">
            <v>EPOXY SAMPLE SET-RE</v>
          </cell>
          <cell r="B2723" t="str">
            <v>EPOXY SAMPLE SET</v>
          </cell>
          <cell r="C2723" t="str">
            <v/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  <cell r="M2723">
            <v>0</v>
          </cell>
          <cell r="N2723">
            <v>0</v>
          </cell>
          <cell r="O2723">
            <v>0</v>
          </cell>
          <cell r="P2723">
            <v>0</v>
          </cell>
          <cell r="Q2723">
            <v>0</v>
          </cell>
          <cell r="R2723">
            <v>0</v>
          </cell>
        </row>
        <row r="2724">
          <cell r="A2724" t="str">
            <v>HBPH-BL</v>
          </cell>
          <cell r="B2724" t="str">
            <v>ZESTAW: BIDON + SŁUCHAWKI</v>
          </cell>
          <cell r="C2724" t="str">
            <v>black</v>
          </cell>
          <cell r="D2724">
            <v>3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  <cell r="O2724">
            <v>0</v>
          </cell>
          <cell r="P2724">
            <v>0</v>
          </cell>
          <cell r="Q2724">
            <v>0</v>
          </cell>
          <cell r="R2724">
            <v>0</v>
          </cell>
        </row>
        <row r="2725">
          <cell r="A2725" t="str">
            <v>HBPH-GY</v>
          </cell>
          <cell r="B2725" t="str">
            <v>ZESTAW: BIDON + SŁUCHAWKI</v>
          </cell>
          <cell r="C2725" t="str">
            <v>gray</v>
          </cell>
          <cell r="D2725">
            <v>3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  <cell r="O2725">
            <v>0</v>
          </cell>
          <cell r="P2725">
            <v>0</v>
          </cell>
          <cell r="Q2725">
            <v>0</v>
          </cell>
          <cell r="R2725">
            <v>0</v>
          </cell>
        </row>
        <row r="2726">
          <cell r="A2726" t="str">
            <v>HBPH-LB</v>
          </cell>
          <cell r="B2726" t="str">
            <v>ZESTAW: BIDON + SŁUCHAWKI</v>
          </cell>
          <cell r="C2726" t="str">
            <v>light blue</v>
          </cell>
          <cell r="D2726">
            <v>9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  <cell r="O2726">
            <v>0</v>
          </cell>
          <cell r="P2726">
            <v>0</v>
          </cell>
          <cell r="Q2726">
            <v>0</v>
          </cell>
          <cell r="R2726">
            <v>0</v>
          </cell>
        </row>
        <row r="2727">
          <cell r="A2727" t="str">
            <v>HBPH-NB</v>
          </cell>
          <cell r="B2727" t="str">
            <v>ZESTAW: BIDON + SŁUCHAWKI</v>
          </cell>
          <cell r="C2727" t="str">
            <v>blue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  <cell r="O2727">
            <v>0</v>
          </cell>
          <cell r="P2727">
            <v>0</v>
          </cell>
          <cell r="Q2727">
            <v>0</v>
          </cell>
          <cell r="R2727">
            <v>0</v>
          </cell>
        </row>
        <row r="2728">
          <cell r="A2728" t="str">
            <v>HBPH-OR</v>
          </cell>
          <cell r="B2728" t="str">
            <v>ZESTAW: BIDON + SŁUCHAWKI</v>
          </cell>
          <cell r="C2728" t="str">
            <v>orange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  <cell r="O2728">
            <v>0</v>
          </cell>
          <cell r="P2728">
            <v>0</v>
          </cell>
          <cell r="Q2728">
            <v>0</v>
          </cell>
          <cell r="R2728">
            <v>0</v>
          </cell>
        </row>
        <row r="2729">
          <cell r="A2729" t="str">
            <v>HBPH-PR</v>
          </cell>
          <cell r="B2729" t="str">
            <v>ZESTAW: BIDON + SŁUCHAWKI</v>
          </cell>
          <cell r="C2729" t="str">
            <v>purple</v>
          </cell>
          <cell r="D2729">
            <v>1131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P2729">
            <v>0</v>
          </cell>
          <cell r="Q2729">
            <v>0</v>
          </cell>
          <cell r="R2729">
            <v>0</v>
          </cell>
        </row>
        <row r="2730">
          <cell r="A2730" t="str">
            <v>HBPH-RE</v>
          </cell>
          <cell r="B2730" t="str">
            <v>ZESTAW: BIDON + SŁUCHAWKI</v>
          </cell>
          <cell r="C2730" t="str">
            <v>red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P2730">
            <v>0</v>
          </cell>
          <cell r="Q2730">
            <v>0</v>
          </cell>
          <cell r="R2730">
            <v>0</v>
          </cell>
        </row>
        <row r="2731">
          <cell r="A2731" t="str">
            <v>HBPH-RO</v>
          </cell>
          <cell r="B2731" t="str">
            <v>ZESTAW: BIDON + SŁUCHAWKI</v>
          </cell>
          <cell r="C2731" t="str">
            <v>pink</v>
          </cell>
          <cell r="D2731">
            <v>862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0</v>
          </cell>
          <cell r="P2731">
            <v>0</v>
          </cell>
          <cell r="Q2731">
            <v>0</v>
          </cell>
          <cell r="R2731">
            <v>0</v>
          </cell>
        </row>
        <row r="2732">
          <cell r="A2732" t="str">
            <v>HBPH-TU</v>
          </cell>
          <cell r="B2732" t="str">
            <v>ZESTAW: BIDON + SŁUCHAWKI</v>
          </cell>
          <cell r="C2732" t="str">
            <v>turkus</v>
          </cell>
          <cell r="D2732">
            <v>51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  <cell r="P2732">
            <v>0</v>
          </cell>
          <cell r="Q2732">
            <v>0</v>
          </cell>
          <cell r="R2732">
            <v>0</v>
          </cell>
        </row>
        <row r="2733">
          <cell r="A2733" t="str">
            <v>HBPH-YL</v>
          </cell>
          <cell r="B2733" t="str">
            <v>ZESTAW: BIDON + SŁUCHAWKI</v>
          </cell>
          <cell r="C2733" t="str">
            <v>yellow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P2733">
            <v>0</v>
          </cell>
          <cell r="Q2733">
            <v>0</v>
          </cell>
          <cell r="R2733">
            <v>0</v>
          </cell>
        </row>
        <row r="2734">
          <cell r="A2734" t="str">
            <v>KBM-BL</v>
          </cell>
          <cell r="B2734" t="str">
            <v>KWADRATOWY MAGIC BOX</v>
          </cell>
          <cell r="C2734" t="str">
            <v>czarny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P2734">
            <v>0</v>
          </cell>
          <cell r="Q2734">
            <v>0</v>
          </cell>
          <cell r="R2734">
            <v>0</v>
          </cell>
        </row>
        <row r="2735">
          <cell r="A2735" t="str">
            <v>KBM-BU</v>
          </cell>
          <cell r="B2735" t="str">
            <v>KWADRATOWY MAGIC BOX</v>
          </cell>
          <cell r="C2735" t="str">
            <v>niebieski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  <cell r="O2735">
            <v>0</v>
          </cell>
          <cell r="P2735">
            <v>0</v>
          </cell>
          <cell r="Q2735">
            <v>0</v>
          </cell>
          <cell r="R2735">
            <v>0</v>
          </cell>
        </row>
        <row r="2736">
          <cell r="A2736" t="str">
            <v>KBM-GR</v>
          </cell>
          <cell r="B2736" t="str">
            <v>KWADRATOWY MAGIC BOX</v>
          </cell>
          <cell r="C2736" t="str">
            <v>zielony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  <cell r="O2736">
            <v>0</v>
          </cell>
          <cell r="P2736">
            <v>0</v>
          </cell>
          <cell r="Q2736">
            <v>0</v>
          </cell>
          <cell r="R2736">
            <v>0</v>
          </cell>
        </row>
        <row r="2737">
          <cell r="A2737" t="str">
            <v>KBM-GY</v>
          </cell>
          <cell r="B2737" t="str">
            <v>KWADRATOWY MAGIC BOX</v>
          </cell>
          <cell r="C2737" t="str">
            <v>szary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P2737">
            <v>0</v>
          </cell>
          <cell r="Q2737">
            <v>0</v>
          </cell>
          <cell r="R2737">
            <v>0</v>
          </cell>
        </row>
        <row r="2738">
          <cell r="A2738" t="str">
            <v>KBM-NB</v>
          </cell>
          <cell r="B2738" t="str">
            <v>KWADRATOWY MAGIC BOX</v>
          </cell>
          <cell r="C2738" t="str">
            <v>granatowy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P2738">
            <v>0</v>
          </cell>
          <cell r="Q2738">
            <v>0</v>
          </cell>
          <cell r="R2738">
            <v>0</v>
          </cell>
        </row>
        <row r="2739">
          <cell r="A2739" t="str">
            <v>KBM-OR</v>
          </cell>
          <cell r="B2739" t="str">
            <v>KWADRATOWY MAGIC BOX</v>
          </cell>
          <cell r="C2739" t="str">
            <v>pomarańczowy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P2739">
            <v>0</v>
          </cell>
          <cell r="Q2739">
            <v>0</v>
          </cell>
          <cell r="R2739">
            <v>0</v>
          </cell>
        </row>
        <row r="2740">
          <cell r="A2740" t="str">
            <v>KBM-PR</v>
          </cell>
          <cell r="B2740" t="str">
            <v>KWADRATOWY MAGIC BOX</v>
          </cell>
          <cell r="C2740" t="str">
            <v>fioletowy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P2740">
            <v>0</v>
          </cell>
          <cell r="Q2740">
            <v>0</v>
          </cell>
          <cell r="R2740">
            <v>0</v>
          </cell>
        </row>
        <row r="2741">
          <cell r="A2741" t="str">
            <v>KBM-RE</v>
          </cell>
          <cell r="B2741" t="str">
            <v>KWADRATOWY MAGIC BOX</v>
          </cell>
          <cell r="C2741" t="str">
            <v>czerwony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  <cell r="P2741">
            <v>0</v>
          </cell>
          <cell r="Q2741">
            <v>0</v>
          </cell>
          <cell r="R2741">
            <v>0</v>
          </cell>
        </row>
        <row r="2742">
          <cell r="A2742" t="str">
            <v>KBM-RO</v>
          </cell>
          <cell r="B2742" t="str">
            <v>KWADRATOWY MAGIC BOX</v>
          </cell>
          <cell r="C2742" t="str">
            <v>różowy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</row>
        <row r="2743">
          <cell r="A2743" t="str">
            <v>KBM-TU</v>
          </cell>
          <cell r="B2743" t="str">
            <v>KWADRATOWY MAGIC BOX</v>
          </cell>
          <cell r="C2743" t="str">
            <v>turkus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P2743">
            <v>0</v>
          </cell>
          <cell r="Q2743">
            <v>0</v>
          </cell>
          <cell r="R2743">
            <v>0</v>
          </cell>
        </row>
        <row r="2744">
          <cell r="A2744" t="str">
            <v>KBM-YL</v>
          </cell>
          <cell r="B2744" t="str">
            <v>KWADRATOWY MAGIC BOX</v>
          </cell>
          <cell r="C2744" t="str">
            <v>żółty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P2744">
            <v>0</v>
          </cell>
          <cell r="Q2744">
            <v>0</v>
          </cell>
          <cell r="R2744">
            <v>0</v>
          </cell>
        </row>
        <row r="2745">
          <cell r="A2745" t="str">
            <v>LPN425-BU</v>
          </cell>
          <cell r="B2745" t="str">
            <v>PLECAK COLORISSIMO PRIMO</v>
          </cell>
          <cell r="C2745" t="str">
            <v>standard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</row>
        <row r="2746">
          <cell r="A2746" t="str">
            <v>LPN425-GR</v>
          </cell>
          <cell r="B2746" t="str">
            <v>PLECAK COLORISSIMO PRIMO</v>
          </cell>
          <cell r="C2746" t="str">
            <v/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  <cell r="P2746">
            <v>0</v>
          </cell>
          <cell r="Q2746">
            <v>0</v>
          </cell>
          <cell r="R2746">
            <v>0</v>
          </cell>
        </row>
        <row r="2747">
          <cell r="A2747" t="str">
            <v>LPN425-GY</v>
          </cell>
          <cell r="B2747" t="str">
            <v>PLECAK COLORISSIMO PRIMO</v>
          </cell>
          <cell r="C2747" t="str">
            <v/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  <cell r="P2747">
            <v>0</v>
          </cell>
          <cell r="Q2747">
            <v>0</v>
          </cell>
          <cell r="R2747">
            <v>0</v>
          </cell>
        </row>
        <row r="2748">
          <cell r="A2748" t="str">
            <v>LPN425-OR</v>
          </cell>
          <cell r="B2748" t="str">
            <v>PLECAK COLORISSIMO PRIMO</v>
          </cell>
          <cell r="C2748" t="str">
            <v>standard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</row>
        <row r="2749">
          <cell r="A2749" t="str">
            <v>LPN425-PR</v>
          </cell>
          <cell r="B2749" t="str">
            <v>PLECAK COLORISSIMO PRIMO</v>
          </cell>
          <cell r="C2749" t="str">
            <v/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  <cell r="O2749">
            <v>0</v>
          </cell>
          <cell r="P2749">
            <v>0</v>
          </cell>
          <cell r="Q2749">
            <v>0</v>
          </cell>
          <cell r="R2749">
            <v>0</v>
          </cell>
        </row>
        <row r="2750">
          <cell r="A2750" t="str">
            <v>LPN425-RE</v>
          </cell>
          <cell r="B2750" t="str">
            <v>PLECAK COLORISSIMO PRIMO</v>
          </cell>
          <cell r="C2750" t="str">
            <v>standard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0</v>
          </cell>
          <cell r="P2750">
            <v>0</v>
          </cell>
          <cell r="Q2750">
            <v>0</v>
          </cell>
          <cell r="R2750">
            <v>0</v>
          </cell>
        </row>
        <row r="2751">
          <cell r="A2751" t="str">
            <v>LPN425-RO</v>
          </cell>
          <cell r="B2751" t="str">
            <v>PLECAK COLORISSIMO PRIMO</v>
          </cell>
          <cell r="C2751" t="str">
            <v/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P2751">
            <v>0</v>
          </cell>
          <cell r="Q2751">
            <v>0</v>
          </cell>
          <cell r="R2751">
            <v>0</v>
          </cell>
        </row>
        <row r="2752">
          <cell r="A2752" t="str">
            <v>LPN425-YL</v>
          </cell>
          <cell r="B2752" t="str">
            <v>PLECAK COLORISSIMO PRIMO</v>
          </cell>
          <cell r="C2752" t="str">
            <v>standard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0</v>
          </cell>
          <cell r="P2752">
            <v>0</v>
          </cell>
          <cell r="Q2752">
            <v>0</v>
          </cell>
          <cell r="R2752">
            <v>0</v>
          </cell>
        </row>
        <row r="2753">
          <cell r="A2753" t="str">
            <v>MAXI SET SAMPLE-BL</v>
          </cell>
          <cell r="B2753" t="str">
            <v>MAXI SET SAMPLE</v>
          </cell>
          <cell r="C2753" t="str">
            <v>standard</v>
          </cell>
          <cell r="D2753">
            <v>10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0</v>
          </cell>
          <cell r="P2753">
            <v>0</v>
          </cell>
          <cell r="Q2753">
            <v>0</v>
          </cell>
          <cell r="R2753">
            <v>0</v>
          </cell>
        </row>
        <row r="2754">
          <cell r="A2754" t="str">
            <v>MAXI SET SAMPLE-GR</v>
          </cell>
          <cell r="B2754" t="str">
            <v>MAXI SET SAMPLE</v>
          </cell>
          <cell r="C2754" t="str">
            <v>standard</v>
          </cell>
          <cell r="D2754">
            <v>1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0</v>
          </cell>
          <cell r="P2754">
            <v>0</v>
          </cell>
          <cell r="Q2754">
            <v>0</v>
          </cell>
          <cell r="R2754">
            <v>0</v>
          </cell>
        </row>
        <row r="2755">
          <cell r="A2755" t="str">
            <v>MAXI SET SAMPLE-NB</v>
          </cell>
          <cell r="B2755" t="str">
            <v>MAXI SET SAMPLE</v>
          </cell>
          <cell r="C2755" t="str">
            <v>standard</v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0</v>
          </cell>
          <cell r="P2755">
            <v>0</v>
          </cell>
          <cell r="Q2755">
            <v>0</v>
          </cell>
          <cell r="R2755">
            <v>0</v>
          </cell>
        </row>
        <row r="2756">
          <cell r="A2756" t="str">
            <v>MAXI SET SAMPLE-RE</v>
          </cell>
          <cell r="B2756" t="str">
            <v>MAXI SET SAMPLE</v>
          </cell>
          <cell r="C2756" t="str">
            <v>standard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0</v>
          </cell>
          <cell r="P2756">
            <v>0</v>
          </cell>
          <cell r="Q2756">
            <v>0</v>
          </cell>
          <cell r="R2756">
            <v>0</v>
          </cell>
        </row>
        <row r="2757">
          <cell r="A2757" t="str">
            <v>MIDI SET SAMPLE-BL</v>
          </cell>
          <cell r="B2757" t="str">
            <v>MIDI SET SAMPLE</v>
          </cell>
          <cell r="C2757" t="str">
            <v>standard</v>
          </cell>
          <cell r="D2757">
            <v>95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>
            <v>0</v>
          </cell>
          <cell r="P2757">
            <v>0</v>
          </cell>
          <cell r="Q2757">
            <v>0</v>
          </cell>
          <cell r="R2757">
            <v>0</v>
          </cell>
        </row>
        <row r="2758">
          <cell r="A2758" t="str">
            <v>MIDI SET SAMPLE-GR</v>
          </cell>
          <cell r="B2758" t="str">
            <v>MIDI SET SAMPLE</v>
          </cell>
          <cell r="C2758" t="str">
            <v>standard</v>
          </cell>
          <cell r="D2758">
            <v>1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  <cell r="O2758">
            <v>0</v>
          </cell>
          <cell r="P2758">
            <v>0</v>
          </cell>
          <cell r="Q2758">
            <v>0</v>
          </cell>
          <cell r="R2758">
            <v>0</v>
          </cell>
        </row>
        <row r="2759">
          <cell r="A2759" t="str">
            <v>MIDI SET SAMPLE-NB</v>
          </cell>
          <cell r="B2759" t="str">
            <v>MIDI SET SAMPLE</v>
          </cell>
          <cell r="C2759" t="str">
            <v>standard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  <cell r="M2759">
            <v>0</v>
          </cell>
          <cell r="N2759">
            <v>0</v>
          </cell>
          <cell r="O2759">
            <v>0</v>
          </cell>
          <cell r="P2759">
            <v>0</v>
          </cell>
          <cell r="Q2759">
            <v>0</v>
          </cell>
          <cell r="R2759">
            <v>0</v>
          </cell>
        </row>
        <row r="2760">
          <cell r="A2760" t="str">
            <v>MIDI SET SAMPLE-RE</v>
          </cell>
          <cell r="B2760" t="str">
            <v>MIDI SET SAMPLE</v>
          </cell>
          <cell r="C2760" t="str">
            <v>standard</v>
          </cell>
          <cell r="D2760">
            <v>4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  <cell r="O2760">
            <v>0</v>
          </cell>
          <cell r="P2760">
            <v>0</v>
          </cell>
          <cell r="Q2760">
            <v>0</v>
          </cell>
          <cell r="R2760">
            <v>0</v>
          </cell>
        </row>
        <row r="2761">
          <cell r="A2761" t="str">
            <v>MINI SET SAMPLE-BL</v>
          </cell>
          <cell r="B2761" t="str">
            <v>MINI SET SAMPLE</v>
          </cell>
          <cell r="C2761" t="str">
            <v>standard</v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  <cell r="O2761">
            <v>0</v>
          </cell>
          <cell r="P2761">
            <v>0</v>
          </cell>
          <cell r="Q2761">
            <v>0</v>
          </cell>
          <cell r="R2761">
            <v>0</v>
          </cell>
        </row>
        <row r="2762">
          <cell r="A2762" t="str">
            <v>MINI SET SAMPLE-GR</v>
          </cell>
          <cell r="B2762" t="str">
            <v>MINI SET SAMPLE</v>
          </cell>
          <cell r="C2762" t="str">
            <v>standard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  <cell r="O2762">
            <v>0</v>
          </cell>
          <cell r="P2762">
            <v>0</v>
          </cell>
          <cell r="Q2762">
            <v>0</v>
          </cell>
          <cell r="R2762">
            <v>0</v>
          </cell>
        </row>
        <row r="2763">
          <cell r="A2763" t="str">
            <v>MINI SET SAMPLE-NB</v>
          </cell>
          <cell r="B2763" t="str">
            <v>MINI SET SAMPLE</v>
          </cell>
          <cell r="C2763" t="str">
            <v>standard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  <cell r="P2763">
            <v>0</v>
          </cell>
          <cell r="Q2763">
            <v>0</v>
          </cell>
          <cell r="R2763">
            <v>0</v>
          </cell>
        </row>
        <row r="2764">
          <cell r="A2764" t="str">
            <v>MINI SET SAMPLE-RE</v>
          </cell>
          <cell r="B2764" t="str">
            <v>MINI SET SAMPLE</v>
          </cell>
          <cell r="C2764" t="str">
            <v>standard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  <cell r="P2764">
            <v>0</v>
          </cell>
          <cell r="Q2764">
            <v>0</v>
          </cell>
          <cell r="R2764">
            <v>0</v>
          </cell>
        </row>
        <row r="2765">
          <cell r="A2765" t="str">
            <v>MK12-BL</v>
          </cell>
          <cell r="B2765" t="str">
            <v>NÓŻ RATUNKOWY EXTREME W PUDEŁKU Z DODATKOWYM MIEJSCEM NA LATARKĘ</v>
          </cell>
          <cell r="C2765" t="str">
            <v>black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  <cell r="P2765">
            <v>0</v>
          </cell>
          <cell r="Q2765">
            <v>0</v>
          </cell>
          <cell r="R2765">
            <v>0</v>
          </cell>
        </row>
        <row r="2766">
          <cell r="A2766" t="str">
            <v>MMNT-BL</v>
          </cell>
          <cell r="B2766" t="str">
            <v>ZESTAW: NORDIC TERMOS PRÓŻNIOWY STALOWY, 1000 ML. &amp; MULTITOOL OPTIMA</v>
          </cell>
          <cell r="C2766" t="str">
            <v>black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  <cell r="P2766">
            <v>0</v>
          </cell>
          <cell r="Q2766">
            <v>0</v>
          </cell>
          <cell r="R2766">
            <v>0</v>
          </cell>
        </row>
        <row r="2767">
          <cell r="A2767" t="str">
            <v>MMNT-GR</v>
          </cell>
          <cell r="B2767" t="str">
            <v>ZESTAW: NORDIC TERMOS PRÓŻNIOWY STALOWY, 1000 ML. &amp; MULTITOOL OPTIMA</v>
          </cell>
          <cell r="C2767" t="str">
            <v>green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>
            <v>0</v>
          </cell>
          <cell r="P2767">
            <v>0</v>
          </cell>
          <cell r="Q2767">
            <v>0</v>
          </cell>
          <cell r="R2767">
            <v>0</v>
          </cell>
        </row>
        <row r="2768">
          <cell r="A2768" t="str">
            <v>MMNT-GY</v>
          </cell>
          <cell r="B2768" t="str">
            <v>ZESTAW: NORDIC TERMOS PRÓŻNIOWY STALOWY, 1000 ML. &amp; MULTITOOL OPTIMA</v>
          </cell>
          <cell r="C2768" t="str">
            <v>gray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</row>
        <row r="2769">
          <cell r="A2769" t="str">
            <v>MMNT-NB</v>
          </cell>
          <cell r="B2769" t="str">
            <v>ZESTAW: NORDIC TERMOS PRÓŻNIOWY STALOWY, 1000 ML. &amp; MULTITOOL OPTIMA</v>
          </cell>
          <cell r="C2769" t="str">
            <v>navy blue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  <cell r="M2769">
            <v>0</v>
          </cell>
          <cell r="N2769">
            <v>0</v>
          </cell>
          <cell r="O2769">
            <v>0</v>
          </cell>
          <cell r="P2769">
            <v>0</v>
          </cell>
          <cell r="Q2769">
            <v>0</v>
          </cell>
          <cell r="R2769">
            <v>0</v>
          </cell>
        </row>
        <row r="2770">
          <cell r="A2770" t="str">
            <v>MSET01-BL</v>
          </cell>
          <cell r="B2770" t="str">
            <v>Zestaw czarna latarka + czarny mini multitool w pudełku</v>
          </cell>
          <cell r="C2770" t="str">
            <v>black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  <cell r="O2770">
            <v>0</v>
          </cell>
          <cell r="P2770">
            <v>0</v>
          </cell>
          <cell r="Q2770">
            <v>0</v>
          </cell>
          <cell r="R2770">
            <v>0</v>
          </cell>
        </row>
        <row r="2771">
          <cell r="A2771" t="str">
            <v>MSET01-BU</v>
          </cell>
          <cell r="B2771" t="str">
            <v>Zestaw czarna latarka(niebieski pierścień) + niebieski mini multitool w pudełku</v>
          </cell>
          <cell r="C2771" t="str">
            <v>blue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P2771">
            <v>0</v>
          </cell>
          <cell r="Q2771">
            <v>0</v>
          </cell>
          <cell r="R2771">
            <v>0</v>
          </cell>
        </row>
        <row r="2772">
          <cell r="A2772" t="str">
            <v>MSET02-BL</v>
          </cell>
          <cell r="B2772" t="str">
            <v>Zestaw czarna latarka +czarny multitool w pudełku</v>
          </cell>
          <cell r="C2772" t="str">
            <v>black</v>
          </cell>
          <cell r="D2772">
            <v>1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  <cell r="Q2772">
            <v>0</v>
          </cell>
          <cell r="R2772">
            <v>0</v>
          </cell>
        </row>
        <row r="2773">
          <cell r="A2773" t="str">
            <v>MSET02-BU</v>
          </cell>
          <cell r="B2773" t="str">
            <v>Zestaw czarna latarka(niebieski pierścień) + niebieski multitool w pudełku</v>
          </cell>
          <cell r="C2773" t="str">
            <v>blue</v>
          </cell>
          <cell r="D2773">
            <v>3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P2773">
            <v>0</v>
          </cell>
          <cell r="Q2773">
            <v>0</v>
          </cell>
          <cell r="R2773">
            <v>0</v>
          </cell>
        </row>
        <row r="2774">
          <cell r="A2774" t="str">
            <v>MSET02-GR</v>
          </cell>
          <cell r="B2774" t="str">
            <v>Zestaw czarna latarka(zielony pierścień) + zielony multitool w pudełku</v>
          </cell>
          <cell r="C2774" t="str">
            <v>green</v>
          </cell>
          <cell r="D2774">
            <v>2085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</row>
        <row r="2775">
          <cell r="A2775" t="str">
            <v>MSET02-GY</v>
          </cell>
          <cell r="B2775" t="str">
            <v>zestaw MT01-GY + MM02-GY</v>
          </cell>
          <cell r="C2775" t="str">
            <v>gray</v>
          </cell>
          <cell r="D2775">
            <v>162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</row>
        <row r="2776">
          <cell r="A2776" t="str">
            <v>MSET02-OR</v>
          </cell>
          <cell r="B2776" t="str">
            <v>Zestaw czarna latarka(pomarańczonwy pierścień) + pomarańczowy multitool w pudełku</v>
          </cell>
          <cell r="C2776" t="str">
            <v>orange</v>
          </cell>
          <cell r="D2776">
            <v>641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0</v>
          </cell>
          <cell r="P2776">
            <v>0</v>
          </cell>
          <cell r="Q2776">
            <v>0</v>
          </cell>
          <cell r="R2776">
            <v>0</v>
          </cell>
        </row>
        <row r="2777">
          <cell r="A2777" t="str">
            <v>MSET02-PR</v>
          </cell>
          <cell r="B2777" t="str">
            <v>Zestaw czarna latarka(fioletowy pierścień) + fioletowy multitool w pudełku</v>
          </cell>
          <cell r="C2777" t="str">
            <v>purple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</row>
        <row r="2778">
          <cell r="A2778" t="str">
            <v>MSET02-RE</v>
          </cell>
          <cell r="B2778" t="str">
            <v>Zestaw czarna latarka + czerwony multitool w pudełku</v>
          </cell>
          <cell r="C2778" t="str">
            <v>red</v>
          </cell>
          <cell r="D2778">
            <v>1042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P2778">
            <v>0</v>
          </cell>
          <cell r="Q2778">
            <v>0</v>
          </cell>
          <cell r="R2778">
            <v>0</v>
          </cell>
        </row>
        <row r="2779">
          <cell r="A2779" t="str">
            <v>MSET02-RO</v>
          </cell>
          <cell r="B2779" t="str">
            <v>Zestaw czarna latarka(różowy pierścień) + różowy multitool w pudełku</v>
          </cell>
          <cell r="C2779" t="str">
            <v>pink</v>
          </cell>
          <cell r="D2779">
            <v>1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P2779">
            <v>0</v>
          </cell>
          <cell r="Q2779">
            <v>0</v>
          </cell>
          <cell r="R2779">
            <v>0</v>
          </cell>
        </row>
        <row r="2780">
          <cell r="A2780" t="str">
            <v>MSET02-TU</v>
          </cell>
          <cell r="B2780" t="str">
            <v>Zestaw czarna latarka(turkusowy pierścień) + turkusowy multitool w pudełku</v>
          </cell>
          <cell r="C2780" t="str">
            <v>turquoise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</row>
        <row r="2781">
          <cell r="A2781" t="str">
            <v>MSET021-BL</v>
          </cell>
          <cell r="B2781" t="str">
            <v>Zestaw czarna latarka z szarym pierścieniem +czarny multitool w pudełku</v>
          </cell>
          <cell r="C2781" t="str">
            <v>black</v>
          </cell>
          <cell r="D2781">
            <v>642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>
            <v>0</v>
          </cell>
          <cell r="P2781">
            <v>0</v>
          </cell>
          <cell r="Q2781">
            <v>0</v>
          </cell>
          <cell r="R2781">
            <v>0</v>
          </cell>
        </row>
        <row r="2782">
          <cell r="A2782" t="str">
            <v>MSET03-BL</v>
          </cell>
          <cell r="B2782" t="str">
            <v>Zestaw czarna latarka + czarny scyzoryk w pudełku</v>
          </cell>
          <cell r="C2782" t="str">
            <v>black</v>
          </cell>
          <cell r="D2782">
            <v>3461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</row>
        <row r="2783">
          <cell r="A2783" t="str">
            <v>MSET03-BU</v>
          </cell>
          <cell r="B2783" t="str">
            <v>Zestaw czarna latarka(niebieski pierścień) + niebieski scyzoryk w pudełku</v>
          </cell>
          <cell r="C2783" t="str">
            <v>blue</v>
          </cell>
          <cell r="D2783">
            <v>841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  <cell r="P2783">
            <v>0</v>
          </cell>
          <cell r="Q2783">
            <v>0</v>
          </cell>
          <cell r="R2783">
            <v>0</v>
          </cell>
        </row>
        <row r="2784">
          <cell r="A2784" t="str">
            <v>MSET03-GR</v>
          </cell>
          <cell r="B2784" t="str">
            <v>Zestaw czarna latarka(zielony pierścień) + zielony scyzoryk w pudełku</v>
          </cell>
          <cell r="C2784" t="str">
            <v>green</v>
          </cell>
          <cell r="D2784">
            <v>1306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P2784">
            <v>0</v>
          </cell>
          <cell r="Q2784">
            <v>0</v>
          </cell>
          <cell r="R2784">
            <v>0</v>
          </cell>
        </row>
        <row r="2785">
          <cell r="A2785" t="str">
            <v>MSET03-GY</v>
          </cell>
          <cell r="B2785" t="str">
            <v>zestaw MT01-BLgy + MA01-GY</v>
          </cell>
          <cell r="C2785" t="str">
            <v>gray</v>
          </cell>
          <cell r="D2785">
            <v>2148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P2785">
            <v>0</v>
          </cell>
          <cell r="Q2785">
            <v>0</v>
          </cell>
          <cell r="R2785">
            <v>0</v>
          </cell>
        </row>
        <row r="2786">
          <cell r="A2786" t="str">
            <v>MSET03-OR</v>
          </cell>
          <cell r="B2786" t="str">
            <v>zestaw MT01-BLor + MA01-OR</v>
          </cell>
          <cell r="C2786" t="str">
            <v>orange</v>
          </cell>
          <cell r="D2786">
            <v>1197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0</v>
          </cell>
          <cell r="P2786">
            <v>0</v>
          </cell>
          <cell r="Q2786">
            <v>0</v>
          </cell>
          <cell r="R2786">
            <v>0</v>
          </cell>
        </row>
        <row r="2787">
          <cell r="A2787" t="str">
            <v>MSET03-PR</v>
          </cell>
          <cell r="B2787" t="str">
            <v>zestaw MT01-BLpr + MA01-PR</v>
          </cell>
          <cell r="C2787" t="str">
            <v>purple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  <cell r="P2787">
            <v>0</v>
          </cell>
          <cell r="Q2787">
            <v>0</v>
          </cell>
          <cell r="R2787">
            <v>0</v>
          </cell>
        </row>
        <row r="2788">
          <cell r="A2788" t="str">
            <v>MSET03-RE</v>
          </cell>
          <cell r="B2788" t="str">
            <v>zestaw MT01 + MA01-RE</v>
          </cell>
          <cell r="C2788" t="str">
            <v>red</v>
          </cell>
          <cell r="D2788">
            <v>1316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P2788">
            <v>0</v>
          </cell>
          <cell r="Q2788">
            <v>0</v>
          </cell>
          <cell r="R2788">
            <v>0</v>
          </cell>
        </row>
        <row r="2789">
          <cell r="A2789" t="str">
            <v>MSET03-RO</v>
          </cell>
          <cell r="B2789" t="str">
            <v>zestaw MT01-BLro + MA01-RO</v>
          </cell>
          <cell r="C2789" t="str">
            <v>pink</v>
          </cell>
          <cell r="D2789">
            <v>488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P2789">
            <v>0</v>
          </cell>
          <cell r="Q2789">
            <v>0</v>
          </cell>
          <cell r="R2789">
            <v>0</v>
          </cell>
        </row>
        <row r="2790">
          <cell r="A2790" t="str">
            <v>MSET03-TU</v>
          </cell>
          <cell r="B2790" t="str">
            <v>zestaw MT01-BLtu + MA01-TU</v>
          </cell>
          <cell r="C2790" t="str">
            <v>turquoise</v>
          </cell>
          <cell r="D2790">
            <v>471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</row>
        <row r="2791">
          <cell r="A2791" t="str">
            <v>MSET031-BL</v>
          </cell>
          <cell r="B2791" t="str">
            <v>Zestaw czarna latarka(szary pierścień) + czarny scyzoryk w pudełku</v>
          </cell>
          <cell r="C2791" t="str">
            <v>black</v>
          </cell>
          <cell r="D2791">
            <v>1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  <cell r="P2791">
            <v>0</v>
          </cell>
          <cell r="Q2791">
            <v>0</v>
          </cell>
          <cell r="R2791">
            <v>0</v>
          </cell>
        </row>
        <row r="2792">
          <cell r="A2792" t="str">
            <v>MSET04-BU</v>
          </cell>
          <cell r="B2792" t="str">
            <v>Zestaw latarka Rubby + multitool Rubby</v>
          </cell>
          <cell r="C2792" t="str">
            <v>blue</v>
          </cell>
          <cell r="D2792">
            <v>3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  <cell r="O2792">
            <v>0</v>
          </cell>
          <cell r="P2792">
            <v>0</v>
          </cell>
          <cell r="Q2792">
            <v>0</v>
          </cell>
          <cell r="R2792">
            <v>0</v>
          </cell>
        </row>
        <row r="2793">
          <cell r="A2793" t="str">
            <v>MSET04-GR</v>
          </cell>
          <cell r="B2793" t="str">
            <v>Zestaw latarka Rubby + multitool Rubby</v>
          </cell>
          <cell r="C2793" t="str">
            <v>green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M2793">
            <v>0</v>
          </cell>
          <cell r="N2793">
            <v>0</v>
          </cell>
          <cell r="O2793">
            <v>0</v>
          </cell>
          <cell r="P2793">
            <v>0</v>
          </cell>
          <cell r="Q2793">
            <v>0</v>
          </cell>
          <cell r="R2793">
            <v>0</v>
          </cell>
        </row>
        <row r="2794">
          <cell r="A2794" t="str">
            <v>MSET04-GY</v>
          </cell>
          <cell r="B2794" t="str">
            <v>Zestaw latarka Rubby + multitool Rubby</v>
          </cell>
          <cell r="C2794" t="str">
            <v>gray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M2794">
            <v>0</v>
          </cell>
          <cell r="N2794">
            <v>0</v>
          </cell>
          <cell r="O2794">
            <v>0</v>
          </cell>
          <cell r="P2794">
            <v>0</v>
          </cell>
          <cell r="Q2794">
            <v>0</v>
          </cell>
          <cell r="R2794">
            <v>0</v>
          </cell>
        </row>
        <row r="2795">
          <cell r="A2795" t="str">
            <v>MSET04-OR</v>
          </cell>
          <cell r="B2795" t="str">
            <v>Zestaw latarka Rubby + multitool Rubby</v>
          </cell>
          <cell r="C2795" t="str">
            <v>orange</v>
          </cell>
          <cell r="D2795">
            <v>970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M2795">
            <v>0</v>
          </cell>
          <cell r="N2795">
            <v>0</v>
          </cell>
          <cell r="O2795">
            <v>0</v>
          </cell>
          <cell r="P2795">
            <v>0</v>
          </cell>
          <cell r="Q2795">
            <v>0</v>
          </cell>
          <cell r="R2795">
            <v>0</v>
          </cell>
        </row>
        <row r="2796">
          <cell r="A2796" t="str">
            <v>MSET04-PR</v>
          </cell>
          <cell r="B2796" t="str">
            <v>Zestaw latarka Rubby + multitool Rubby</v>
          </cell>
          <cell r="C2796" t="str">
            <v>purple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  <cell r="P2796">
            <v>0</v>
          </cell>
          <cell r="Q2796">
            <v>0</v>
          </cell>
          <cell r="R2796">
            <v>0</v>
          </cell>
        </row>
        <row r="2797">
          <cell r="A2797" t="str">
            <v>MSET04-RE</v>
          </cell>
          <cell r="B2797" t="str">
            <v>Zestaw latarka Rubby + multitool Rubby</v>
          </cell>
          <cell r="C2797" t="str">
            <v>red</v>
          </cell>
          <cell r="D2797">
            <v>1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P2797">
            <v>0</v>
          </cell>
          <cell r="Q2797">
            <v>0</v>
          </cell>
          <cell r="R2797">
            <v>0</v>
          </cell>
        </row>
        <row r="2798">
          <cell r="A2798" t="str">
            <v>MSET04-RO</v>
          </cell>
          <cell r="B2798" t="str">
            <v>Zestaw latarka Rubby + multitool Rubby</v>
          </cell>
          <cell r="C2798" t="str">
            <v>pink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  <cell r="Q2798">
            <v>0</v>
          </cell>
          <cell r="R2798">
            <v>0</v>
          </cell>
        </row>
        <row r="2799">
          <cell r="A2799" t="str">
            <v>MSET04-YL</v>
          </cell>
          <cell r="B2799" t="str">
            <v>Zestaw latarka Rubby + multitool Rubby</v>
          </cell>
          <cell r="C2799" t="str">
            <v>yellow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P2799">
            <v>0</v>
          </cell>
          <cell r="Q2799">
            <v>0</v>
          </cell>
          <cell r="R2799">
            <v>0</v>
          </cell>
        </row>
        <row r="2800">
          <cell r="A2800" t="str">
            <v>NORDIC SAMPLE SET-BL</v>
          </cell>
          <cell r="B2800" t="str">
            <v>NORDIC SAMPLE SET</v>
          </cell>
          <cell r="C2800" t="str">
            <v>standard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P2800">
            <v>0</v>
          </cell>
          <cell r="Q2800">
            <v>0</v>
          </cell>
          <cell r="R2800">
            <v>0</v>
          </cell>
        </row>
        <row r="2801">
          <cell r="A2801" t="str">
            <v>NORDIC SAMPLE SET-GR</v>
          </cell>
          <cell r="B2801" t="str">
            <v>NORDIC SAMPLE SET</v>
          </cell>
          <cell r="C2801" t="str">
            <v>standard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P2801">
            <v>0</v>
          </cell>
          <cell r="Q2801">
            <v>0</v>
          </cell>
          <cell r="R2801">
            <v>0</v>
          </cell>
        </row>
        <row r="2802">
          <cell r="A2802" t="str">
            <v>NORDIC SAMPLE SET-NB</v>
          </cell>
          <cell r="B2802" t="str">
            <v>NORDIC SAMPLE SET</v>
          </cell>
          <cell r="C2802" t="str">
            <v>standard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P2802">
            <v>0</v>
          </cell>
          <cell r="Q2802">
            <v>0</v>
          </cell>
          <cell r="R2802">
            <v>0</v>
          </cell>
        </row>
        <row r="2803">
          <cell r="A2803" t="str">
            <v>NORDIC SAMPLE SET-RE</v>
          </cell>
          <cell r="B2803" t="str">
            <v>NORDIC SAMPLE SET</v>
          </cell>
          <cell r="C2803" t="str">
            <v>standard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P2803">
            <v>0</v>
          </cell>
          <cell r="Q2803">
            <v>0</v>
          </cell>
          <cell r="R2803">
            <v>0</v>
          </cell>
        </row>
        <row r="2804">
          <cell r="A2804" t="str">
            <v>NORDICFT-BL</v>
          </cell>
          <cell r="B2804" t="str">
            <v>ZESTAW NORDIC: PRÓŻNIOWY TERMOS NA ŻYWNOŚĆ, 600 ml. &amp; TERMOS PRÓŻNIOWY STALOWY, 1000 ML.</v>
          </cell>
          <cell r="C2804" t="str">
            <v>black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P2804">
            <v>0</v>
          </cell>
          <cell r="Q2804">
            <v>0</v>
          </cell>
          <cell r="R2804">
            <v>0</v>
          </cell>
        </row>
        <row r="2805">
          <cell r="A2805" t="str">
            <v>NORDICFT-GR</v>
          </cell>
          <cell r="B2805" t="str">
            <v>ZESTAW NORDIC: PRÓŻNIOWY TERMOS NA ŻYWNOŚĆ, 600 ml. &amp; TERMOS PRÓŻNIOWY STALOWY, 1000 ML.</v>
          </cell>
          <cell r="C2805" t="str">
            <v>green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P2805">
            <v>0</v>
          </cell>
          <cell r="Q2805">
            <v>0</v>
          </cell>
          <cell r="R2805">
            <v>0</v>
          </cell>
        </row>
        <row r="2806">
          <cell r="A2806" t="str">
            <v>NORDICFT-GY</v>
          </cell>
          <cell r="B2806" t="str">
            <v>ZESTAW NORDIC: PRÓŻNIOWY TERMOS NA ŻYWNOŚĆ, 600 ml. &amp; TERMOS PRÓŻNIOWY STALOWY, 1000 ML.</v>
          </cell>
          <cell r="C2806" t="str">
            <v>gray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P2806">
            <v>0</v>
          </cell>
          <cell r="Q2806">
            <v>0</v>
          </cell>
          <cell r="R2806">
            <v>0</v>
          </cell>
        </row>
        <row r="2807">
          <cell r="A2807" t="str">
            <v>NORDICFT-NB</v>
          </cell>
          <cell r="B2807" t="str">
            <v>ZESTAW NORDIC: PRÓŻNIOWY TERMOS NA ŻYWNOŚĆ, 600 ml. &amp; TERMOS PRÓŻNIOWY STALOWY, 1000 ML.</v>
          </cell>
          <cell r="C2807" t="str">
            <v>navy blue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  <cell r="P2807">
            <v>0</v>
          </cell>
          <cell r="Q2807">
            <v>0</v>
          </cell>
          <cell r="R2807">
            <v>0</v>
          </cell>
        </row>
        <row r="2808">
          <cell r="A2808" t="str">
            <v>NPB40-BL</v>
          </cell>
          <cell r="B2808" t="str">
            <v>Powerbank PB40 z nakładką</v>
          </cell>
          <cell r="C2808" t="str">
            <v/>
          </cell>
          <cell r="D2808">
            <v>1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  <cell r="P2808">
            <v>0</v>
          </cell>
          <cell r="Q2808">
            <v>0</v>
          </cell>
          <cell r="R2808">
            <v>0</v>
          </cell>
        </row>
        <row r="2809">
          <cell r="A2809" t="str">
            <v>NPB40-BU</v>
          </cell>
          <cell r="B2809" t="str">
            <v>Powerbank PB40 z nakładką</v>
          </cell>
          <cell r="C2809" t="str">
            <v/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P2809">
            <v>0</v>
          </cell>
          <cell r="Q2809">
            <v>0</v>
          </cell>
          <cell r="R2809">
            <v>0</v>
          </cell>
        </row>
        <row r="2810">
          <cell r="A2810" t="str">
            <v>NPB40-GR</v>
          </cell>
          <cell r="B2810" t="str">
            <v>Powerbank PB40 z nakładką</v>
          </cell>
          <cell r="C2810" t="str">
            <v/>
          </cell>
          <cell r="D2810">
            <v>11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P2810">
            <v>0</v>
          </cell>
          <cell r="Q2810">
            <v>0</v>
          </cell>
          <cell r="R2810">
            <v>0</v>
          </cell>
        </row>
        <row r="2811">
          <cell r="A2811" t="str">
            <v>NPB40-GY</v>
          </cell>
          <cell r="B2811" t="str">
            <v>Powerbank PB40 z nakładką</v>
          </cell>
          <cell r="C2811" t="str">
            <v/>
          </cell>
          <cell r="D2811">
            <v>2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P2811">
            <v>0</v>
          </cell>
          <cell r="Q2811">
            <v>0</v>
          </cell>
          <cell r="R2811">
            <v>0</v>
          </cell>
        </row>
        <row r="2812">
          <cell r="A2812" t="str">
            <v>NPB40-LB</v>
          </cell>
          <cell r="B2812" t="str">
            <v>Powerbank PB40 z nakładką</v>
          </cell>
          <cell r="C2812" t="str">
            <v>standard</v>
          </cell>
          <cell r="D2812">
            <v>11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  <cell r="P2812">
            <v>0</v>
          </cell>
          <cell r="Q2812">
            <v>0</v>
          </cell>
          <cell r="R2812">
            <v>0</v>
          </cell>
        </row>
        <row r="2813">
          <cell r="A2813" t="str">
            <v>NPB40-OR</v>
          </cell>
          <cell r="B2813" t="str">
            <v>Powerbank PB40 z nakładką</v>
          </cell>
          <cell r="C2813" t="str">
            <v/>
          </cell>
          <cell r="D2813">
            <v>14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P2813">
            <v>0</v>
          </cell>
          <cell r="Q2813">
            <v>0</v>
          </cell>
          <cell r="R2813">
            <v>0</v>
          </cell>
        </row>
        <row r="2814">
          <cell r="A2814" t="str">
            <v>NPB40-PR</v>
          </cell>
          <cell r="B2814" t="str">
            <v>Powerbank PB40 z nakładką</v>
          </cell>
          <cell r="C2814" t="str">
            <v/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</row>
        <row r="2815">
          <cell r="A2815" t="str">
            <v>NPB40-RE</v>
          </cell>
          <cell r="B2815" t="str">
            <v>Powerbank PB40 z nakładką</v>
          </cell>
          <cell r="C2815" t="str">
            <v/>
          </cell>
          <cell r="D2815">
            <v>28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</row>
        <row r="2816">
          <cell r="A2816" t="str">
            <v>NPB40-RO</v>
          </cell>
          <cell r="B2816" t="str">
            <v>Powerbank PB40 z nakładką</v>
          </cell>
          <cell r="C2816" t="str">
            <v/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  <cell r="O2816">
            <v>0</v>
          </cell>
          <cell r="P2816">
            <v>0</v>
          </cell>
          <cell r="Q2816">
            <v>0</v>
          </cell>
          <cell r="R2816">
            <v>0</v>
          </cell>
        </row>
        <row r="2817">
          <cell r="A2817" t="str">
            <v>NPB40-TU</v>
          </cell>
          <cell r="B2817" t="str">
            <v>Powerbank RAY 4000 mAh</v>
          </cell>
          <cell r="C2817" t="str">
            <v/>
          </cell>
          <cell r="D2817">
            <v>4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P2817">
            <v>0</v>
          </cell>
          <cell r="Q2817">
            <v>0</v>
          </cell>
          <cell r="R2817">
            <v>0</v>
          </cell>
        </row>
        <row r="2818">
          <cell r="A2818" t="str">
            <v>NPB40-YL</v>
          </cell>
          <cell r="B2818" t="str">
            <v>Powerbank PB40 z nakładką</v>
          </cell>
          <cell r="C2818" t="str">
            <v/>
          </cell>
          <cell r="D2818">
            <v>7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  <cell r="O2818">
            <v>0</v>
          </cell>
          <cell r="P2818">
            <v>0</v>
          </cell>
          <cell r="Q2818">
            <v>0</v>
          </cell>
          <cell r="R2818">
            <v>0</v>
          </cell>
        </row>
        <row r="2819">
          <cell r="A2819" t="str">
            <v>NPT50-BL</v>
          </cell>
          <cell r="B2819" t="str">
            <v>Power tower PT50 z nakładką</v>
          </cell>
          <cell r="C2819" t="str">
            <v/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</row>
        <row r="2820">
          <cell r="A2820" t="str">
            <v>NPT50-BU</v>
          </cell>
          <cell r="B2820" t="str">
            <v>Power tower PT50 z nakładką</v>
          </cell>
          <cell r="C2820" t="str">
            <v/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P2820">
            <v>0</v>
          </cell>
          <cell r="Q2820">
            <v>0</v>
          </cell>
          <cell r="R2820">
            <v>0</v>
          </cell>
        </row>
        <row r="2821">
          <cell r="A2821" t="str">
            <v>NPT50-GR</v>
          </cell>
          <cell r="B2821" t="str">
            <v>Power tower PT50 z nakładką</v>
          </cell>
          <cell r="C2821" t="str">
            <v/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P2821">
            <v>0</v>
          </cell>
          <cell r="Q2821">
            <v>0</v>
          </cell>
          <cell r="R2821">
            <v>0</v>
          </cell>
        </row>
        <row r="2822">
          <cell r="A2822" t="str">
            <v>NPT50-OR</v>
          </cell>
          <cell r="B2822" t="str">
            <v>Power tower PT50 z nakładką</v>
          </cell>
          <cell r="C2822" t="str">
            <v/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  <cell r="P2822">
            <v>0</v>
          </cell>
          <cell r="Q2822">
            <v>0</v>
          </cell>
          <cell r="R2822">
            <v>0</v>
          </cell>
        </row>
        <row r="2823">
          <cell r="A2823" t="str">
            <v>NPT50-PR</v>
          </cell>
          <cell r="B2823" t="str">
            <v>Power tower PT50 z nakładką</v>
          </cell>
          <cell r="C2823" t="str">
            <v/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P2823">
            <v>0</v>
          </cell>
          <cell r="Q2823">
            <v>0</v>
          </cell>
          <cell r="R2823">
            <v>0</v>
          </cell>
        </row>
        <row r="2824">
          <cell r="A2824" t="str">
            <v>NPT50-RE</v>
          </cell>
          <cell r="B2824" t="str">
            <v>Power tower PT50 z nakładką</v>
          </cell>
          <cell r="C2824" t="str">
            <v/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P2824">
            <v>0</v>
          </cell>
          <cell r="Q2824">
            <v>0</v>
          </cell>
          <cell r="R2824">
            <v>0</v>
          </cell>
        </row>
        <row r="2825">
          <cell r="A2825" t="str">
            <v>NPT50-RO</v>
          </cell>
          <cell r="B2825" t="str">
            <v>Power tower PT50 z nakładką</v>
          </cell>
          <cell r="C2825" t="str">
            <v/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P2825">
            <v>0</v>
          </cell>
          <cell r="Q2825">
            <v>0</v>
          </cell>
          <cell r="R2825">
            <v>0</v>
          </cell>
        </row>
        <row r="2826">
          <cell r="A2826" t="str">
            <v>NPT50-YL</v>
          </cell>
          <cell r="B2826" t="str">
            <v>Power tower PT50 z nakładką</v>
          </cell>
          <cell r="C2826" t="str">
            <v/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P2826">
            <v>0</v>
          </cell>
          <cell r="Q2826">
            <v>0</v>
          </cell>
          <cell r="R2826">
            <v>0</v>
          </cell>
        </row>
        <row r="2827">
          <cell r="A2827" t="str">
            <v>NZH36-BL</v>
          </cell>
          <cell r="B2827" t="str">
            <v>ZESTAW: TERMOS + BIDON</v>
          </cell>
          <cell r="C2827" t="str">
            <v>black</v>
          </cell>
          <cell r="D2827">
            <v>329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0</v>
          </cell>
          <cell r="P2827">
            <v>0</v>
          </cell>
          <cell r="Q2827">
            <v>0</v>
          </cell>
          <cell r="R2827">
            <v>0</v>
          </cell>
        </row>
        <row r="2828">
          <cell r="A2828" t="str">
            <v>NZH36-BU</v>
          </cell>
          <cell r="B2828" t="str">
            <v>ZESTAW: TERMOS + BIDON</v>
          </cell>
          <cell r="C2828" t="str">
            <v>blue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  <cell r="O2828">
            <v>0</v>
          </cell>
          <cell r="P2828">
            <v>0</v>
          </cell>
          <cell r="Q2828">
            <v>0</v>
          </cell>
          <cell r="R2828">
            <v>0</v>
          </cell>
        </row>
        <row r="2829">
          <cell r="A2829" t="str">
            <v>NZH36-GR</v>
          </cell>
          <cell r="B2829" t="str">
            <v>ZESTAW: TERMOS + BIDON</v>
          </cell>
          <cell r="C2829" t="str">
            <v>green</v>
          </cell>
          <cell r="D2829">
            <v>3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  <cell r="P2829">
            <v>0</v>
          </cell>
          <cell r="Q2829">
            <v>0</v>
          </cell>
          <cell r="R2829">
            <v>0</v>
          </cell>
        </row>
        <row r="2830">
          <cell r="A2830" t="str">
            <v>NZH36-LB</v>
          </cell>
          <cell r="B2830" t="str">
            <v>ZESTAW: BIDON + TERMOS COLORISSIMO</v>
          </cell>
          <cell r="C2830" t="str">
            <v>light blue</v>
          </cell>
          <cell r="D2830">
            <v>794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P2830">
            <v>0</v>
          </cell>
          <cell r="Q2830">
            <v>0</v>
          </cell>
          <cell r="R2830">
            <v>0</v>
          </cell>
        </row>
        <row r="2831">
          <cell r="A2831" t="str">
            <v>NZH36-OR</v>
          </cell>
          <cell r="B2831" t="str">
            <v>ZESTAW: TERMOS + BIDON</v>
          </cell>
          <cell r="C2831" t="str">
            <v>orange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</row>
        <row r="2832">
          <cell r="A2832" t="str">
            <v>NZH36-PR</v>
          </cell>
          <cell r="B2832" t="str">
            <v>ZESTAW: TERMOS + BIDON</v>
          </cell>
          <cell r="C2832" t="str">
            <v>purple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P2832">
            <v>0</v>
          </cell>
          <cell r="Q2832">
            <v>0</v>
          </cell>
          <cell r="R2832">
            <v>0</v>
          </cell>
        </row>
        <row r="2833">
          <cell r="A2833" t="str">
            <v>NZH36-RE</v>
          </cell>
          <cell r="B2833" t="str">
            <v>ZESTAW: TERMOS + BIDON</v>
          </cell>
          <cell r="C2833" t="str">
            <v>red</v>
          </cell>
          <cell r="D2833">
            <v>331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P2833">
            <v>0</v>
          </cell>
          <cell r="Q2833">
            <v>0</v>
          </cell>
          <cell r="R2833">
            <v>0</v>
          </cell>
        </row>
        <row r="2834">
          <cell r="A2834" t="str">
            <v>NZH36-RO</v>
          </cell>
          <cell r="B2834" t="str">
            <v>ZESTAW: TERMOS + BIDON</v>
          </cell>
          <cell r="C2834" t="str">
            <v>pink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P2834">
            <v>0</v>
          </cell>
          <cell r="Q2834">
            <v>0</v>
          </cell>
          <cell r="R2834">
            <v>0</v>
          </cell>
        </row>
        <row r="2835">
          <cell r="A2835" t="str">
            <v>NZH36-TU</v>
          </cell>
          <cell r="B2835" t="str">
            <v>ZESTAW: TERMOS + BIDON</v>
          </cell>
          <cell r="C2835" t="str">
            <v>turkus</v>
          </cell>
          <cell r="D2835">
            <v>800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P2835">
            <v>0</v>
          </cell>
          <cell r="Q2835">
            <v>0</v>
          </cell>
          <cell r="R2835">
            <v>0</v>
          </cell>
        </row>
        <row r="2836">
          <cell r="A2836" t="str">
            <v>NZH36-YL</v>
          </cell>
          <cell r="B2836" t="str">
            <v>ZESTAW: TERMOS + BIDON</v>
          </cell>
          <cell r="C2836" t="str">
            <v>yellow</v>
          </cell>
          <cell r="D2836">
            <v>376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P2836">
            <v>0</v>
          </cell>
          <cell r="Q2836">
            <v>0</v>
          </cell>
          <cell r="R2836">
            <v>0</v>
          </cell>
        </row>
        <row r="2837">
          <cell r="A2837" t="str">
            <v>OPTIMA SAMPLE SET-BL</v>
          </cell>
          <cell r="B2837" t="str">
            <v>OPTIMA SAMPLE SET</v>
          </cell>
          <cell r="C2837" t="str">
            <v>standard</v>
          </cell>
          <cell r="D2837">
            <v>937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P2837">
            <v>0</v>
          </cell>
          <cell r="Q2837">
            <v>0</v>
          </cell>
          <cell r="R2837">
            <v>0</v>
          </cell>
        </row>
        <row r="2838">
          <cell r="A2838" t="str">
            <v>OPTIMA SAMPLE SET-GR</v>
          </cell>
          <cell r="B2838" t="str">
            <v>OPTIMA SAMPLE SET</v>
          </cell>
          <cell r="C2838" t="str">
            <v>standard</v>
          </cell>
          <cell r="D2838">
            <v>870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P2838">
            <v>0</v>
          </cell>
          <cell r="Q2838">
            <v>0</v>
          </cell>
          <cell r="R2838">
            <v>0</v>
          </cell>
        </row>
        <row r="2839">
          <cell r="A2839" t="str">
            <v>OPTIMA SAMPLE SET-NB</v>
          </cell>
          <cell r="B2839" t="str">
            <v>OPTIMA SAMPLE SET</v>
          </cell>
          <cell r="C2839" t="str">
            <v>standard</v>
          </cell>
          <cell r="D2839">
            <v>13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P2839">
            <v>0</v>
          </cell>
          <cell r="Q2839">
            <v>0</v>
          </cell>
          <cell r="R2839">
            <v>0</v>
          </cell>
        </row>
        <row r="2840">
          <cell r="A2840" t="str">
            <v>OPTIMA SAMPLE SET-RE</v>
          </cell>
          <cell r="B2840" t="str">
            <v>OPTIMA SAMPLE SET</v>
          </cell>
          <cell r="C2840" t="str">
            <v>standard</v>
          </cell>
          <cell r="D2840">
            <v>530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  <cell r="O2840">
            <v>0</v>
          </cell>
          <cell r="P2840">
            <v>0</v>
          </cell>
          <cell r="Q2840">
            <v>0</v>
          </cell>
          <cell r="R2840">
            <v>0</v>
          </cell>
        </row>
        <row r="2841">
          <cell r="A2841" t="str">
            <v>PBBOX-BL</v>
          </cell>
          <cell r="B2841" t="str">
            <v>BIDOBOX</v>
          </cell>
          <cell r="C2841" t="str">
            <v>black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P2841">
            <v>0</v>
          </cell>
          <cell r="Q2841">
            <v>0</v>
          </cell>
          <cell r="R2841">
            <v>0</v>
          </cell>
        </row>
        <row r="2842">
          <cell r="A2842" t="str">
            <v>PBBOX-GR</v>
          </cell>
          <cell r="B2842" t="str">
            <v>BIDOBOX</v>
          </cell>
          <cell r="C2842" t="str">
            <v>green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</row>
        <row r="2843">
          <cell r="A2843" t="str">
            <v>PBBOX-GY</v>
          </cell>
          <cell r="B2843" t="str">
            <v>BIDOBOX</v>
          </cell>
          <cell r="C2843" t="str">
            <v>gray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  <cell r="O2843">
            <v>0</v>
          </cell>
          <cell r="P2843">
            <v>0</v>
          </cell>
          <cell r="Q2843">
            <v>0</v>
          </cell>
          <cell r="R2843">
            <v>0</v>
          </cell>
        </row>
        <row r="2844">
          <cell r="A2844" t="str">
            <v>PBBOX-NB</v>
          </cell>
          <cell r="B2844" t="str">
            <v>BIDOBOX</v>
          </cell>
          <cell r="C2844" t="str">
            <v>navy blue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>
            <v>0</v>
          </cell>
          <cell r="P2844">
            <v>0</v>
          </cell>
          <cell r="Q2844">
            <v>0</v>
          </cell>
          <cell r="R2844">
            <v>0</v>
          </cell>
        </row>
        <row r="2845">
          <cell r="A2845" t="str">
            <v>PBBOX-OR</v>
          </cell>
          <cell r="B2845" t="str">
            <v>BIDOBOX</v>
          </cell>
          <cell r="C2845" t="str">
            <v>orange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  <cell r="O2845">
            <v>0</v>
          </cell>
          <cell r="P2845">
            <v>0</v>
          </cell>
          <cell r="Q2845">
            <v>0</v>
          </cell>
          <cell r="R2845">
            <v>0</v>
          </cell>
        </row>
        <row r="2846">
          <cell r="A2846" t="str">
            <v>PBBOX-RE</v>
          </cell>
          <cell r="B2846" t="str">
            <v>BIDOBOX</v>
          </cell>
          <cell r="C2846" t="str">
            <v>red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P2846">
            <v>0</v>
          </cell>
          <cell r="Q2846">
            <v>0</v>
          </cell>
          <cell r="R2846">
            <v>0</v>
          </cell>
        </row>
        <row r="2847">
          <cell r="A2847" t="str">
            <v>PDP09</v>
          </cell>
          <cell r="B2847" t="str">
            <v>PASEK DAMSKI GLAMOUR - WYPRZEDAŻ</v>
          </cell>
          <cell r="C2847" t="str">
            <v/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P2847">
            <v>0</v>
          </cell>
          <cell r="Q2847">
            <v>0</v>
          </cell>
          <cell r="R2847">
            <v>0</v>
          </cell>
        </row>
        <row r="2848">
          <cell r="A2848" t="str">
            <v>PFBOX-BL</v>
          </cell>
          <cell r="B2848" t="str">
            <v>BIDOBOX</v>
          </cell>
          <cell r="C2848" t="str">
            <v>black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P2848">
            <v>0</v>
          </cell>
          <cell r="Q2848">
            <v>0</v>
          </cell>
          <cell r="R2848">
            <v>0</v>
          </cell>
        </row>
        <row r="2849">
          <cell r="A2849" t="str">
            <v>PFBOX-GR</v>
          </cell>
          <cell r="B2849" t="str">
            <v>BIDOBOX</v>
          </cell>
          <cell r="C2849" t="str">
            <v>green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P2849">
            <v>0</v>
          </cell>
          <cell r="Q2849">
            <v>0</v>
          </cell>
          <cell r="R2849">
            <v>0</v>
          </cell>
        </row>
        <row r="2850">
          <cell r="A2850" t="str">
            <v>PFBOX-GY</v>
          </cell>
          <cell r="B2850" t="str">
            <v>BIDOBOX</v>
          </cell>
          <cell r="C2850" t="str">
            <v>gray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P2850">
            <v>0</v>
          </cell>
          <cell r="Q2850">
            <v>0</v>
          </cell>
          <cell r="R2850">
            <v>0</v>
          </cell>
        </row>
        <row r="2851">
          <cell r="A2851" t="str">
            <v>PFBOX-NB</v>
          </cell>
          <cell r="B2851" t="str">
            <v>BIDOBOX</v>
          </cell>
          <cell r="C2851" t="str">
            <v>navy blue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0</v>
          </cell>
          <cell r="P2851">
            <v>0</v>
          </cell>
          <cell r="Q2851">
            <v>0</v>
          </cell>
          <cell r="R2851">
            <v>0</v>
          </cell>
        </row>
        <row r="2852">
          <cell r="A2852" t="str">
            <v>PFBOX-OR</v>
          </cell>
          <cell r="B2852" t="str">
            <v>BIDOBOX</v>
          </cell>
          <cell r="C2852" t="str">
            <v>orange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  <cell r="O2852">
            <v>0</v>
          </cell>
          <cell r="P2852">
            <v>0</v>
          </cell>
          <cell r="Q2852">
            <v>0</v>
          </cell>
          <cell r="R2852">
            <v>0</v>
          </cell>
        </row>
        <row r="2853">
          <cell r="A2853" t="str">
            <v>PFBOX-RE</v>
          </cell>
          <cell r="B2853" t="str">
            <v>BIDOBOX</v>
          </cell>
          <cell r="C2853" t="str">
            <v>red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  <cell r="O2853">
            <v>0</v>
          </cell>
          <cell r="P2853">
            <v>0</v>
          </cell>
          <cell r="Q2853">
            <v>0</v>
          </cell>
          <cell r="R2853">
            <v>0</v>
          </cell>
        </row>
        <row r="2854">
          <cell r="A2854" t="str">
            <v>PHB01-BL</v>
          </cell>
          <cell r="B2854" t="str">
            <v>BIDON</v>
          </cell>
          <cell r="C2854" t="str">
            <v/>
          </cell>
          <cell r="D2854">
            <v>247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  <cell r="O2854">
            <v>0</v>
          </cell>
          <cell r="P2854">
            <v>0</v>
          </cell>
          <cell r="Q2854">
            <v>0</v>
          </cell>
          <cell r="R2854">
            <v>0</v>
          </cell>
        </row>
        <row r="2855">
          <cell r="A2855" t="str">
            <v>PHB01-BLex</v>
          </cell>
          <cell r="B2855" t="str">
            <v>WATER BOTTLE COLORISSIMO, 600 ml.</v>
          </cell>
          <cell r="C2855" t="str">
            <v>black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  <cell r="O2855">
            <v>0</v>
          </cell>
          <cell r="P2855">
            <v>0</v>
          </cell>
          <cell r="Q2855">
            <v>0</v>
          </cell>
          <cell r="R2855">
            <v>0</v>
          </cell>
        </row>
        <row r="2856">
          <cell r="A2856" t="str">
            <v>PHB01-GR</v>
          </cell>
          <cell r="B2856" t="str">
            <v>BIDON</v>
          </cell>
          <cell r="C2856" t="str">
            <v/>
          </cell>
          <cell r="D2856">
            <v>247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M2856">
            <v>0</v>
          </cell>
          <cell r="N2856">
            <v>0</v>
          </cell>
          <cell r="O2856">
            <v>0</v>
          </cell>
          <cell r="P2856">
            <v>0</v>
          </cell>
          <cell r="Q2856">
            <v>0</v>
          </cell>
          <cell r="R2856">
            <v>0</v>
          </cell>
        </row>
        <row r="2857">
          <cell r="A2857" t="str">
            <v>PHB01-GRex</v>
          </cell>
          <cell r="B2857" t="str">
            <v>WATER BOTTLE COLORISSIMO, 600 ml.</v>
          </cell>
          <cell r="C2857" t="str">
            <v>green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  <cell r="P2857">
            <v>0</v>
          </cell>
          <cell r="Q2857">
            <v>0</v>
          </cell>
          <cell r="R2857">
            <v>0</v>
          </cell>
        </row>
        <row r="2858">
          <cell r="A2858" t="str">
            <v>PHB01-GY</v>
          </cell>
          <cell r="B2858" t="str">
            <v>Bidon Colorissimo</v>
          </cell>
          <cell r="C2858" t="str">
            <v/>
          </cell>
          <cell r="D2858">
            <v>247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>
            <v>0</v>
          </cell>
          <cell r="P2858">
            <v>0</v>
          </cell>
          <cell r="Q2858">
            <v>0</v>
          </cell>
          <cell r="R2858">
            <v>0</v>
          </cell>
        </row>
        <row r="2859">
          <cell r="A2859" t="str">
            <v>PHB01-GYex</v>
          </cell>
          <cell r="B2859" t="str">
            <v>WATER BOTTLE COLORISSIMO, 600 ml.</v>
          </cell>
          <cell r="C2859" t="str">
            <v>gray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M2859">
            <v>0</v>
          </cell>
          <cell r="N2859">
            <v>0</v>
          </cell>
          <cell r="O2859">
            <v>0</v>
          </cell>
          <cell r="P2859">
            <v>0</v>
          </cell>
          <cell r="Q2859">
            <v>0</v>
          </cell>
          <cell r="R2859">
            <v>0</v>
          </cell>
        </row>
        <row r="2860">
          <cell r="A2860" t="str">
            <v>PHB01-LB</v>
          </cell>
          <cell r="B2860" t="str">
            <v>Bidon Colorissimo</v>
          </cell>
          <cell r="C2860" t="str">
            <v>light blue</v>
          </cell>
          <cell r="D2860">
            <v>247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0</v>
          </cell>
          <cell r="N2860">
            <v>0</v>
          </cell>
          <cell r="O2860">
            <v>0</v>
          </cell>
          <cell r="P2860">
            <v>0</v>
          </cell>
          <cell r="Q2860">
            <v>0</v>
          </cell>
          <cell r="R2860">
            <v>0</v>
          </cell>
        </row>
        <row r="2861">
          <cell r="A2861" t="str">
            <v>PHB01-LBex</v>
          </cell>
          <cell r="B2861" t="str">
            <v>WATER BOTTLE COLORISSIMO, 600 ml.</v>
          </cell>
          <cell r="C2861" t="str">
            <v>blue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  <cell r="O2861">
            <v>0</v>
          </cell>
          <cell r="P2861">
            <v>0</v>
          </cell>
          <cell r="Q2861">
            <v>0</v>
          </cell>
          <cell r="R2861">
            <v>0</v>
          </cell>
        </row>
        <row r="2862">
          <cell r="A2862" t="str">
            <v>PHB01-NB</v>
          </cell>
          <cell r="B2862" t="str">
            <v>BIDON</v>
          </cell>
          <cell r="C2862" t="str">
            <v/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  <cell r="P2862">
            <v>0</v>
          </cell>
          <cell r="Q2862">
            <v>0</v>
          </cell>
          <cell r="R2862">
            <v>0</v>
          </cell>
        </row>
        <row r="2863">
          <cell r="A2863" t="str">
            <v>PHB01-NBex</v>
          </cell>
          <cell r="B2863" t="str">
            <v>WATER BOTTLE COLORISSIMO, 600 ml.</v>
          </cell>
          <cell r="C2863" t="str">
            <v>navy blue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  <cell r="P2863">
            <v>0</v>
          </cell>
          <cell r="Q2863">
            <v>0</v>
          </cell>
          <cell r="R2863">
            <v>0</v>
          </cell>
        </row>
        <row r="2864">
          <cell r="A2864" t="str">
            <v>PHB01-OR</v>
          </cell>
          <cell r="B2864" t="str">
            <v>BIDON</v>
          </cell>
          <cell r="C2864" t="str">
            <v/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  <cell r="O2864">
            <v>0</v>
          </cell>
          <cell r="P2864">
            <v>0</v>
          </cell>
          <cell r="Q2864">
            <v>0</v>
          </cell>
          <cell r="R2864">
            <v>0</v>
          </cell>
        </row>
        <row r="2865">
          <cell r="A2865" t="str">
            <v>PHB01-ORex</v>
          </cell>
          <cell r="B2865" t="str">
            <v>WATER BOTTLE COLORISSIMO, 600 ml.</v>
          </cell>
          <cell r="C2865" t="str">
            <v>orange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  <cell r="O2865">
            <v>0</v>
          </cell>
          <cell r="P2865">
            <v>0</v>
          </cell>
          <cell r="Q2865">
            <v>0</v>
          </cell>
          <cell r="R2865">
            <v>0</v>
          </cell>
        </row>
        <row r="2866">
          <cell r="A2866" t="str">
            <v>PHB01-PR</v>
          </cell>
          <cell r="B2866" t="str">
            <v>BIDON</v>
          </cell>
          <cell r="C2866" t="str">
            <v/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  <cell r="O2866">
            <v>0</v>
          </cell>
          <cell r="P2866">
            <v>0</v>
          </cell>
          <cell r="Q2866">
            <v>0</v>
          </cell>
          <cell r="R2866">
            <v>0</v>
          </cell>
        </row>
        <row r="2867">
          <cell r="A2867" t="str">
            <v>PHB01-PRex</v>
          </cell>
          <cell r="B2867" t="str">
            <v>WATER BOTTLE COLORISSIMO, 600 ml.</v>
          </cell>
          <cell r="C2867" t="str">
            <v>purple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  <cell r="O2867">
            <v>0</v>
          </cell>
          <cell r="P2867">
            <v>0</v>
          </cell>
          <cell r="Q2867">
            <v>0</v>
          </cell>
          <cell r="R2867">
            <v>0</v>
          </cell>
        </row>
        <row r="2868">
          <cell r="A2868" t="str">
            <v>PHB01-RE</v>
          </cell>
          <cell r="B2868" t="str">
            <v>BIDON</v>
          </cell>
          <cell r="C2868" t="str">
            <v/>
          </cell>
          <cell r="D2868">
            <v>247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  <cell r="O2868">
            <v>0</v>
          </cell>
          <cell r="P2868">
            <v>0</v>
          </cell>
          <cell r="Q2868">
            <v>0</v>
          </cell>
          <cell r="R2868">
            <v>0</v>
          </cell>
        </row>
        <row r="2869">
          <cell r="A2869" t="str">
            <v>PHB01-REex</v>
          </cell>
          <cell r="B2869" t="str">
            <v>WATER BOTTLE COLORISSIMO, 600 ml.</v>
          </cell>
          <cell r="C2869" t="str">
            <v>red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  <cell r="O2869">
            <v>0</v>
          </cell>
          <cell r="P2869">
            <v>0</v>
          </cell>
          <cell r="Q2869">
            <v>0</v>
          </cell>
          <cell r="R2869">
            <v>0</v>
          </cell>
        </row>
        <row r="2870">
          <cell r="A2870" t="str">
            <v>PHB01-RO</v>
          </cell>
          <cell r="B2870" t="str">
            <v>BIDON</v>
          </cell>
          <cell r="C2870" t="str">
            <v/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  <cell r="P2870">
            <v>0</v>
          </cell>
          <cell r="Q2870">
            <v>0</v>
          </cell>
          <cell r="R2870">
            <v>0</v>
          </cell>
        </row>
        <row r="2871">
          <cell r="A2871" t="str">
            <v>PHB01-ROex</v>
          </cell>
          <cell r="B2871" t="str">
            <v>WATER BOTTLE COLORISSIMO, 600 ml.</v>
          </cell>
          <cell r="C2871" t="str">
            <v>pink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  <cell r="O2871">
            <v>0</v>
          </cell>
          <cell r="P2871">
            <v>0</v>
          </cell>
          <cell r="Q2871">
            <v>0</v>
          </cell>
          <cell r="R2871">
            <v>0</v>
          </cell>
        </row>
        <row r="2872">
          <cell r="A2872" t="str">
            <v>PHB01-TU</v>
          </cell>
          <cell r="B2872" t="str">
            <v>BIDON</v>
          </cell>
          <cell r="C2872" t="str">
            <v/>
          </cell>
          <cell r="D2872">
            <v>247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P2872">
            <v>0</v>
          </cell>
          <cell r="Q2872">
            <v>0</v>
          </cell>
          <cell r="R2872">
            <v>0</v>
          </cell>
        </row>
        <row r="2873">
          <cell r="A2873" t="str">
            <v>PHB01-TUex</v>
          </cell>
          <cell r="B2873" t="str">
            <v>WATER BOTTLE COLORISSIMO, 600 ml.</v>
          </cell>
          <cell r="C2873" t="str">
            <v>turquoise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P2873">
            <v>0</v>
          </cell>
          <cell r="Q2873">
            <v>0</v>
          </cell>
          <cell r="R2873">
            <v>0</v>
          </cell>
        </row>
        <row r="2874">
          <cell r="A2874" t="str">
            <v>PHB01-YL</v>
          </cell>
          <cell r="B2874" t="str">
            <v>BIDON</v>
          </cell>
          <cell r="C2874" t="str">
            <v/>
          </cell>
          <cell r="D2874">
            <v>247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  <cell r="P2874">
            <v>0</v>
          </cell>
          <cell r="Q2874">
            <v>0</v>
          </cell>
          <cell r="R2874">
            <v>0</v>
          </cell>
        </row>
        <row r="2875">
          <cell r="A2875" t="str">
            <v>PHB01-YLa</v>
          </cell>
          <cell r="B2875" t="str">
            <v>BIDON</v>
          </cell>
          <cell r="C2875" t="str">
            <v/>
          </cell>
          <cell r="D2875">
            <v>247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P2875">
            <v>0</v>
          </cell>
          <cell r="Q2875">
            <v>0</v>
          </cell>
          <cell r="R2875">
            <v>0</v>
          </cell>
        </row>
        <row r="2876">
          <cell r="A2876" t="str">
            <v>PHB01-YLex</v>
          </cell>
          <cell r="B2876" t="str">
            <v>WATER BOTTLE COLORISSIMO, 600 ml.</v>
          </cell>
          <cell r="C2876" t="str">
            <v>yellow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P2876">
            <v>0</v>
          </cell>
          <cell r="Q2876">
            <v>0</v>
          </cell>
          <cell r="R2876">
            <v>0</v>
          </cell>
        </row>
        <row r="2877">
          <cell r="A2877" t="str">
            <v>PHB02-BL</v>
          </cell>
          <cell r="B2877" t="str">
            <v>Bidon Colorissimo w pudełku</v>
          </cell>
          <cell r="C2877" t="str">
            <v/>
          </cell>
          <cell r="D2877">
            <v>459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P2877">
            <v>0</v>
          </cell>
          <cell r="Q2877">
            <v>0</v>
          </cell>
          <cell r="R2877">
            <v>0</v>
          </cell>
        </row>
        <row r="2878">
          <cell r="A2878" t="str">
            <v>PHB02-BLex</v>
          </cell>
          <cell r="B2878" t="str">
            <v>WATER BOTTLE COLORISSIMO, 700 ml</v>
          </cell>
          <cell r="C2878" t="str">
            <v>black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  <cell r="O2878">
            <v>0</v>
          </cell>
          <cell r="P2878">
            <v>0</v>
          </cell>
          <cell r="Q2878">
            <v>0</v>
          </cell>
          <cell r="R2878">
            <v>0</v>
          </cell>
        </row>
        <row r="2879">
          <cell r="A2879" t="str">
            <v>PHB02-GRex</v>
          </cell>
          <cell r="B2879" t="str">
            <v>WATER BOTTLE COLORISSIMO, 700 ml</v>
          </cell>
          <cell r="C2879" t="str">
            <v>green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  <cell r="O2879">
            <v>0</v>
          </cell>
          <cell r="P2879">
            <v>0</v>
          </cell>
          <cell r="Q2879">
            <v>0</v>
          </cell>
          <cell r="R2879">
            <v>0</v>
          </cell>
        </row>
        <row r="2880">
          <cell r="A2880" t="str">
            <v>PHB02-GY</v>
          </cell>
          <cell r="B2880" t="str">
            <v>BIDON COLORISSIMO</v>
          </cell>
          <cell r="C2880" t="str">
            <v>standard</v>
          </cell>
          <cell r="D2880">
            <v>8085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P2880">
            <v>0</v>
          </cell>
          <cell r="Q2880">
            <v>0</v>
          </cell>
          <cell r="R2880">
            <v>0</v>
          </cell>
        </row>
        <row r="2881">
          <cell r="A2881" t="str">
            <v>PHB02-GYa</v>
          </cell>
          <cell r="B2881" t="str">
            <v>BIDON COLORISSIMO</v>
          </cell>
          <cell r="C2881" t="str">
            <v>gray</v>
          </cell>
          <cell r="D2881">
            <v>114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  <cell r="P2881">
            <v>0</v>
          </cell>
          <cell r="Q2881">
            <v>0</v>
          </cell>
          <cell r="R2881">
            <v>0</v>
          </cell>
        </row>
        <row r="2882">
          <cell r="A2882" t="str">
            <v>PHB02-GYex</v>
          </cell>
          <cell r="B2882" t="str">
            <v>WATER BOTTLE COLORISSIMO, 700 ml</v>
          </cell>
          <cell r="C2882" t="str">
            <v>gray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P2882">
            <v>0</v>
          </cell>
          <cell r="Q2882">
            <v>0</v>
          </cell>
          <cell r="R2882">
            <v>0</v>
          </cell>
        </row>
        <row r="2883">
          <cell r="A2883" t="str">
            <v>PHB02-LB</v>
          </cell>
          <cell r="B2883" t="str">
            <v>BIDON COLORISSIMO</v>
          </cell>
          <cell r="C2883" t="str">
            <v>standard</v>
          </cell>
          <cell r="D2883">
            <v>2996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P2883">
            <v>0</v>
          </cell>
          <cell r="Q2883">
            <v>0</v>
          </cell>
          <cell r="R2883">
            <v>0</v>
          </cell>
        </row>
        <row r="2884">
          <cell r="A2884" t="str">
            <v>PHB02-LBex</v>
          </cell>
          <cell r="B2884" t="str">
            <v>WATER BOTTLE COLORISSIMO, 700 ml</v>
          </cell>
          <cell r="C2884" t="str">
            <v>blue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  <cell r="P2884">
            <v>0</v>
          </cell>
          <cell r="Q2884">
            <v>0</v>
          </cell>
          <cell r="R2884">
            <v>0</v>
          </cell>
        </row>
        <row r="2885">
          <cell r="A2885" t="str">
            <v>PHB02-NBex</v>
          </cell>
          <cell r="B2885" t="str">
            <v>WATER BOTTLE COLORISSIMO, 700 ml</v>
          </cell>
          <cell r="C2885" t="str">
            <v>navy blue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0</v>
          </cell>
          <cell r="P2885">
            <v>0</v>
          </cell>
          <cell r="Q2885">
            <v>0</v>
          </cell>
          <cell r="R2885">
            <v>0</v>
          </cell>
        </row>
        <row r="2886">
          <cell r="A2886" t="str">
            <v>PHB02-ORex</v>
          </cell>
          <cell r="B2886" t="str">
            <v>WATER BOTTLE COLORISSIMO, 700 ml</v>
          </cell>
          <cell r="C2886" t="str">
            <v>orange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0</v>
          </cell>
          <cell r="P2886">
            <v>0</v>
          </cell>
          <cell r="Q2886">
            <v>0</v>
          </cell>
          <cell r="R2886">
            <v>0</v>
          </cell>
        </row>
        <row r="2887">
          <cell r="A2887" t="str">
            <v>PHB02-PRex</v>
          </cell>
          <cell r="B2887" t="str">
            <v>WATER BOTTLE COLORISSIMO, 700 ml</v>
          </cell>
          <cell r="C2887" t="str">
            <v>purple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P2887">
            <v>0</v>
          </cell>
          <cell r="Q2887">
            <v>0</v>
          </cell>
          <cell r="R2887">
            <v>0</v>
          </cell>
        </row>
        <row r="2888">
          <cell r="A2888" t="str">
            <v>PHB02-REex</v>
          </cell>
          <cell r="B2888" t="str">
            <v>WATER BOTTLE COLORISSIMO, 700 ml</v>
          </cell>
          <cell r="C2888" t="str">
            <v>red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P2888">
            <v>0</v>
          </cell>
          <cell r="Q2888">
            <v>0</v>
          </cell>
          <cell r="R2888">
            <v>0</v>
          </cell>
        </row>
        <row r="2889">
          <cell r="A2889" t="str">
            <v>PHB02-ROex</v>
          </cell>
          <cell r="B2889" t="str">
            <v>WATER BOTTLE COLORISSIMO, 700 ml</v>
          </cell>
          <cell r="C2889" t="str">
            <v>pink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  <cell r="O2889">
            <v>0</v>
          </cell>
          <cell r="P2889">
            <v>0</v>
          </cell>
          <cell r="Q2889">
            <v>0</v>
          </cell>
          <cell r="R2889">
            <v>0</v>
          </cell>
        </row>
        <row r="2890">
          <cell r="A2890" t="str">
            <v>PHB02-TUex</v>
          </cell>
          <cell r="B2890" t="str">
            <v>WATER BOTTLE COLORISSIMO, 700 ml</v>
          </cell>
          <cell r="C2890" t="str">
            <v>turquoise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>
            <v>0</v>
          </cell>
          <cell r="P2890">
            <v>0</v>
          </cell>
          <cell r="Q2890">
            <v>0</v>
          </cell>
          <cell r="R2890">
            <v>0</v>
          </cell>
        </row>
        <row r="2891">
          <cell r="A2891" t="str">
            <v>PHB02-YLex</v>
          </cell>
          <cell r="B2891" t="str">
            <v>WATER BOTTLE COLORISSIMO, 700 ml</v>
          </cell>
          <cell r="C2891" t="str">
            <v>yellow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  <cell r="O2891">
            <v>0</v>
          </cell>
          <cell r="P2891">
            <v>0</v>
          </cell>
          <cell r="Q2891">
            <v>0</v>
          </cell>
          <cell r="R2891">
            <v>0</v>
          </cell>
        </row>
        <row r="2892">
          <cell r="A2892" t="str">
            <v>PHBN01-BL</v>
          </cell>
          <cell r="B2892" t="str">
            <v>NORDIC BUTELKA TERMICZNA, 500 ml.</v>
          </cell>
          <cell r="C2892" t="str">
            <v>black</v>
          </cell>
          <cell r="D2892">
            <v>2986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  <cell r="O2892">
            <v>0</v>
          </cell>
          <cell r="P2892">
            <v>0</v>
          </cell>
          <cell r="Q2892">
            <v>0</v>
          </cell>
          <cell r="R2892">
            <v>0</v>
          </cell>
        </row>
        <row r="2893">
          <cell r="A2893" t="str">
            <v>PHBN01-GR</v>
          </cell>
          <cell r="B2893" t="str">
            <v>NORDIC BUTELKA TERMICZNA, 500 ml.</v>
          </cell>
          <cell r="C2893" t="str">
            <v>green</v>
          </cell>
          <cell r="D2893">
            <v>1046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P2893">
            <v>0</v>
          </cell>
          <cell r="Q2893">
            <v>0</v>
          </cell>
          <cell r="R2893">
            <v>0</v>
          </cell>
        </row>
        <row r="2894">
          <cell r="A2894" t="str">
            <v>PHBN01-GY</v>
          </cell>
          <cell r="B2894" t="str">
            <v>NORDIC BUTELKA TERMICZNA, 500 ml.</v>
          </cell>
          <cell r="C2894" t="str">
            <v>gray</v>
          </cell>
          <cell r="D2894">
            <v>251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P2894">
            <v>0</v>
          </cell>
          <cell r="Q2894">
            <v>0</v>
          </cell>
          <cell r="R2894">
            <v>0</v>
          </cell>
        </row>
        <row r="2895">
          <cell r="A2895" t="str">
            <v>PHBN01-NB</v>
          </cell>
          <cell r="B2895" t="str">
            <v>NORDIC BUTELKA TERMICZNA, 500 ml.</v>
          </cell>
          <cell r="C2895" t="str">
            <v>navy blue</v>
          </cell>
          <cell r="D2895">
            <v>2201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  <cell r="P2895">
            <v>0</v>
          </cell>
          <cell r="Q2895">
            <v>0</v>
          </cell>
          <cell r="R2895">
            <v>0</v>
          </cell>
        </row>
        <row r="2896">
          <cell r="A2896" t="str">
            <v>PHBN01-OR</v>
          </cell>
          <cell r="B2896" t="str">
            <v>NORDIC BUTELKA TERMICZNA, 500 ml.</v>
          </cell>
          <cell r="C2896" t="str">
            <v>orange</v>
          </cell>
          <cell r="D2896">
            <v>1649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  <cell r="P2896">
            <v>0</v>
          </cell>
          <cell r="Q2896">
            <v>0</v>
          </cell>
          <cell r="R2896">
            <v>0</v>
          </cell>
        </row>
        <row r="2897">
          <cell r="A2897" t="str">
            <v>PHBN01-RE</v>
          </cell>
          <cell r="B2897" t="str">
            <v>NORDIC BUTELKA TERMICZNA, 500 ml.</v>
          </cell>
          <cell r="C2897" t="str">
            <v>red</v>
          </cell>
          <cell r="D2897">
            <v>2934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  <cell r="P2897">
            <v>0</v>
          </cell>
          <cell r="Q2897">
            <v>0</v>
          </cell>
          <cell r="R2897">
            <v>0</v>
          </cell>
        </row>
        <row r="2898">
          <cell r="A2898" t="str">
            <v>PHBTN01-BL</v>
          </cell>
          <cell r="B2898" t="str">
            <v>NORDIC BIDOTERM, 650 ml.</v>
          </cell>
          <cell r="C2898" t="str">
            <v>black</v>
          </cell>
          <cell r="D2898">
            <v>2335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  <cell r="P2898">
            <v>0</v>
          </cell>
          <cell r="Q2898">
            <v>0</v>
          </cell>
          <cell r="R2898">
            <v>0</v>
          </cell>
        </row>
        <row r="2899">
          <cell r="A2899" t="str">
            <v>PHBTN01-GR</v>
          </cell>
          <cell r="B2899" t="str">
            <v>NORDIC BIDOTERM, 650 ml.</v>
          </cell>
          <cell r="C2899" t="str">
            <v>green</v>
          </cell>
          <cell r="D2899">
            <v>782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P2899">
            <v>0</v>
          </cell>
          <cell r="Q2899">
            <v>0</v>
          </cell>
          <cell r="R2899">
            <v>0</v>
          </cell>
        </row>
        <row r="2900">
          <cell r="A2900" t="str">
            <v>PHBTN01-GY</v>
          </cell>
          <cell r="B2900" t="str">
            <v>NORDIC BIDOTERM, 650 ml.</v>
          </cell>
          <cell r="C2900" t="str">
            <v>gray</v>
          </cell>
          <cell r="D2900">
            <v>2994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M2900">
            <v>0</v>
          </cell>
          <cell r="N2900">
            <v>0</v>
          </cell>
          <cell r="O2900">
            <v>0</v>
          </cell>
          <cell r="P2900">
            <v>0</v>
          </cell>
          <cell r="Q2900">
            <v>0</v>
          </cell>
          <cell r="R2900">
            <v>0</v>
          </cell>
        </row>
        <row r="2901">
          <cell r="A2901" t="str">
            <v>PHBTN01-NB</v>
          </cell>
          <cell r="B2901" t="str">
            <v>NORDIC BIDOTERM, 650 ml.</v>
          </cell>
          <cell r="C2901" t="str">
            <v>navy blue</v>
          </cell>
          <cell r="D2901">
            <v>2764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  <cell r="O2901">
            <v>0</v>
          </cell>
          <cell r="P2901">
            <v>0</v>
          </cell>
          <cell r="Q2901">
            <v>0</v>
          </cell>
          <cell r="R2901">
            <v>0</v>
          </cell>
        </row>
        <row r="2902">
          <cell r="A2902" t="str">
            <v>PHBTN01-OR</v>
          </cell>
          <cell r="B2902" t="str">
            <v>NORDIC BIDOTERM, 650 ml.</v>
          </cell>
          <cell r="C2902" t="str">
            <v>orange</v>
          </cell>
          <cell r="D2902">
            <v>148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  <cell r="O2902">
            <v>0</v>
          </cell>
          <cell r="P2902">
            <v>0</v>
          </cell>
          <cell r="Q2902">
            <v>0</v>
          </cell>
          <cell r="R2902">
            <v>0</v>
          </cell>
        </row>
        <row r="2903">
          <cell r="A2903" t="str">
            <v>PHBTN01-RE</v>
          </cell>
          <cell r="B2903" t="str">
            <v>NORDIC BIDOTERM, 650 ml.</v>
          </cell>
          <cell r="C2903" t="str">
            <v>red</v>
          </cell>
          <cell r="D2903">
            <v>445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  <cell r="O2903">
            <v>0</v>
          </cell>
          <cell r="P2903">
            <v>0</v>
          </cell>
          <cell r="Q2903">
            <v>0</v>
          </cell>
          <cell r="R2903">
            <v>0</v>
          </cell>
        </row>
        <row r="2904">
          <cell r="A2904" t="str">
            <v>PHCM01-BL</v>
          </cell>
          <cell r="B2904" t="str">
            <v>NORDIC KUBEK NA KAWĘ, 350 ml</v>
          </cell>
          <cell r="C2904" t="str">
            <v/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0</v>
          </cell>
          <cell r="P2904">
            <v>0</v>
          </cell>
          <cell r="Q2904">
            <v>0</v>
          </cell>
          <cell r="R2904">
            <v>0</v>
          </cell>
        </row>
        <row r="2905">
          <cell r="A2905" t="str">
            <v>PHCM01-GR</v>
          </cell>
          <cell r="B2905" t="str">
            <v>NORDIC KUBEK NA KAWĘ, 350 ml</v>
          </cell>
          <cell r="C2905" t="str">
            <v/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M2905">
            <v>0</v>
          </cell>
          <cell r="N2905">
            <v>0</v>
          </cell>
          <cell r="O2905">
            <v>0</v>
          </cell>
          <cell r="P2905">
            <v>0</v>
          </cell>
          <cell r="Q2905">
            <v>0</v>
          </cell>
          <cell r="R2905">
            <v>0</v>
          </cell>
        </row>
        <row r="2906">
          <cell r="A2906" t="str">
            <v>PHCM01-GY</v>
          </cell>
          <cell r="B2906" t="str">
            <v>NORDIC KUBEK NA KAWĘ, 350 ml</v>
          </cell>
          <cell r="C2906" t="str">
            <v/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  <cell r="O2906">
            <v>0</v>
          </cell>
          <cell r="P2906">
            <v>0</v>
          </cell>
          <cell r="Q2906">
            <v>0</v>
          </cell>
          <cell r="R2906">
            <v>0</v>
          </cell>
        </row>
        <row r="2907">
          <cell r="A2907" t="str">
            <v>PHCM01-LB</v>
          </cell>
          <cell r="B2907" t="str">
            <v>NORDIC KUBEK NA KAWĘ, 350 ml</v>
          </cell>
          <cell r="C2907" t="str">
            <v/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M2907">
            <v>0</v>
          </cell>
          <cell r="N2907">
            <v>0</v>
          </cell>
          <cell r="O2907">
            <v>0</v>
          </cell>
          <cell r="P2907">
            <v>0</v>
          </cell>
          <cell r="Q2907">
            <v>0</v>
          </cell>
          <cell r="R2907">
            <v>0</v>
          </cell>
        </row>
        <row r="2908">
          <cell r="A2908" t="str">
            <v>PHCM01-NB</v>
          </cell>
          <cell r="B2908" t="str">
            <v>NORDIC KUBEK NA KAWĘ, 350 ml</v>
          </cell>
          <cell r="C2908" t="str">
            <v/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  <cell r="O2908">
            <v>0</v>
          </cell>
          <cell r="P2908">
            <v>0</v>
          </cell>
          <cell r="Q2908">
            <v>0</v>
          </cell>
          <cell r="R2908">
            <v>0</v>
          </cell>
        </row>
        <row r="2909">
          <cell r="A2909" t="str">
            <v>PHCM01-OR</v>
          </cell>
          <cell r="B2909" t="str">
            <v>NORDIC KUBEK NA KAWĘ, 350 ml</v>
          </cell>
          <cell r="C2909" t="str">
            <v/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0</v>
          </cell>
          <cell r="N2909">
            <v>0</v>
          </cell>
          <cell r="O2909">
            <v>0</v>
          </cell>
          <cell r="P2909">
            <v>0</v>
          </cell>
          <cell r="Q2909">
            <v>0</v>
          </cell>
          <cell r="R2909">
            <v>0</v>
          </cell>
        </row>
        <row r="2910">
          <cell r="A2910" t="str">
            <v>PHCM01-PR</v>
          </cell>
          <cell r="B2910" t="str">
            <v>NORDIC KUBEK NA KAWĘ, 350 ml</v>
          </cell>
          <cell r="C2910" t="str">
            <v/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  <cell r="M2910">
            <v>0</v>
          </cell>
          <cell r="N2910">
            <v>0</v>
          </cell>
          <cell r="O2910">
            <v>0</v>
          </cell>
          <cell r="P2910">
            <v>0</v>
          </cell>
          <cell r="Q2910">
            <v>0</v>
          </cell>
          <cell r="R2910">
            <v>0</v>
          </cell>
        </row>
        <row r="2911">
          <cell r="A2911" t="str">
            <v>PHCM01-RE</v>
          </cell>
          <cell r="B2911" t="str">
            <v>NORDIC KUBEK NA KAWĘ, 350 ml</v>
          </cell>
          <cell r="C2911" t="str">
            <v/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M2911">
            <v>0</v>
          </cell>
          <cell r="N2911">
            <v>0</v>
          </cell>
          <cell r="O2911">
            <v>0</v>
          </cell>
          <cell r="P2911">
            <v>0</v>
          </cell>
          <cell r="Q2911">
            <v>0</v>
          </cell>
          <cell r="R2911">
            <v>0</v>
          </cell>
        </row>
        <row r="2912">
          <cell r="A2912" t="str">
            <v>PHCM01-RO</v>
          </cell>
          <cell r="B2912" t="str">
            <v>NORDIC KUBEK NA KAWĘ, 350 ml</v>
          </cell>
          <cell r="C2912" t="str">
            <v/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M2912">
            <v>0</v>
          </cell>
          <cell r="N2912">
            <v>0</v>
          </cell>
          <cell r="O2912">
            <v>0</v>
          </cell>
          <cell r="P2912">
            <v>0</v>
          </cell>
          <cell r="Q2912">
            <v>0</v>
          </cell>
          <cell r="R2912">
            <v>0</v>
          </cell>
        </row>
        <row r="2913">
          <cell r="A2913" t="str">
            <v>PHCM01-TU</v>
          </cell>
          <cell r="B2913" t="str">
            <v>NORDIC KUBEK NA KAWĘ, 350 ml</v>
          </cell>
          <cell r="C2913" t="str">
            <v/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  <cell r="M2913">
            <v>0</v>
          </cell>
          <cell r="N2913">
            <v>0</v>
          </cell>
          <cell r="O2913">
            <v>0</v>
          </cell>
          <cell r="P2913">
            <v>0</v>
          </cell>
          <cell r="Q2913">
            <v>0</v>
          </cell>
          <cell r="R2913">
            <v>0</v>
          </cell>
        </row>
        <row r="2914">
          <cell r="A2914" t="str">
            <v>PHCM01-YL</v>
          </cell>
          <cell r="B2914" t="str">
            <v>NORDIC KUBEK NA KAWĘ, 350 ml</v>
          </cell>
          <cell r="C2914" t="str">
            <v/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  <cell r="M2914">
            <v>0</v>
          </cell>
          <cell r="N2914">
            <v>0</v>
          </cell>
          <cell r="O2914">
            <v>0</v>
          </cell>
          <cell r="P2914">
            <v>0</v>
          </cell>
          <cell r="Q2914">
            <v>0</v>
          </cell>
          <cell r="R2914">
            <v>0</v>
          </cell>
        </row>
        <row r="2915">
          <cell r="A2915" t="str">
            <v>PHD01-BL</v>
          </cell>
          <cell r="B2915" t="str">
            <v>kubek termiczny</v>
          </cell>
          <cell r="C2915" t="str">
            <v>black</v>
          </cell>
          <cell r="D2915">
            <v>486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  <cell r="P2915">
            <v>0</v>
          </cell>
          <cell r="Q2915">
            <v>0</v>
          </cell>
          <cell r="R2915">
            <v>0</v>
          </cell>
        </row>
        <row r="2916">
          <cell r="A2916" t="str">
            <v>PHD01-BLex</v>
          </cell>
          <cell r="B2916" t="str">
            <v>THERMAL MUG COLORISSIMO WITH HANDLE, 450 ml</v>
          </cell>
          <cell r="C2916" t="str">
            <v>black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  <cell r="P2916">
            <v>0</v>
          </cell>
          <cell r="Q2916">
            <v>0</v>
          </cell>
          <cell r="R2916">
            <v>0</v>
          </cell>
        </row>
        <row r="2917">
          <cell r="A2917" t="str">
            <v>PHD01-GR</v>
          </cell>
          <cell r="B2917" t="str">
            <v>kubek termiczny</v>
          </cell>
          <cell r="C2917" t="str">
            <v>green</v>
          </cell>
          <cell r="D2917">
            <v>367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  <cell r="P2917">
            <v>0</v>
          </cell>
          <cell r="Q2917">
            <v>0</v>
          </cell>
          <cell r="R2917">
            <v>0</v>
          </cell>
        </row>
        <row r="2918">
          <cell r="A2918" t="str">
            <v>PHD01-GRex</v>
          </cell>
          <cell r="B2918" t="str">
            <v>THERMAL MUG COLORISSIMO WITH HANDLE, 450 ml</v>
          </cell>
          <cell r="C2918" t="str">
            <v>green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  <cell r="O2918">
            <v>0</v>
          </cell>
          <cell r="P2918">
            <v>0</v>
          </cell>
          <cell r="Q2918">
            <v>0</v>
          </cell>
          <cell r="R2918">
            <v>0</v>
          </cell>
        </row>
        <row r="2919">
          <cell r="A2919" t="str">
            <v>PHD01-GY</v>
          </cell>
          <cell r="B2919" t="str">
            <v>kubek termiczny</v>
          </cell>
          <cell r="C2919" t="str">
            <v>gray</v>
          </cell>
          <cell r="D2919">
            <v>1178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  <cell r="P2919">
            <v>0</v>
          </cell>
          <cell r="Q2919">
            <v>0</v>
          </cell>
          <cell r="R2919">
            <v>0</v>
          </cell>
        </row>
        <row r="2920">
          <cell r="A2920" t="str">
            <v>PHD01-GYex</v>
          </cell>
          <cell r="B2920" t="str">
            <v>THERMAL MUG COLORISSIMO WITH HANDLE, 450 ml</v>
          </cell>
          <cell r="C2920" t="str">
            <v>gray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  <cell r="O2920">
            <v>0</v>
          </cell>
          <cell r="P2920">
            <v>0</v>
          </cell>
          <cell r="Q2920">
            <v>0</v>
          </cell>
          <cell r="R2920">
            <v>0</v>
          </cell>
        </row>
        <row r="2921">
          <cell r="A2921" t="str">
            <v>PHD01-LB</v>
          </cell>
          <cell r="B2921" t="str">
            <v>kubek termiczny</v>
          </cell>
          <cell r="C2921" t="str">
            <v>blue</v>
          </cell>
          <cell r="D2921">
            <v>593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  <cell r="O2921">
            <v>0</v>
          </cell>
          <cell r="P2921">
            <v>0</v>
          </cell>
          <cell r="Q2921">
            <v>0</v>
          </cell>
          <cell r="R2921">
            <v>0</v>
          </cell>
        </row>
        <row r="2922">
          <cell r="A2922" t="str">
            <v>PHD01-LBex</v>
          </cell>
          <cell r="B2922" t="str">
            <v>THERMAL MUG COLORISSIMO WITH HANDLE, 450 ml</v>
          </cell>
          <cell r="C2922" t="str">
            <v>blue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  <cell r="O2922">
            <v>0</v>
          </cell>
          <cell r="P2922">
            <v>0</v>
          </cell>
          <cell r="Q2922">
            <v>0</v>
          </cell>
          <cell r="R2922">
            <v>0</v>
          </cell>
        </row>
        <row r="2923">
          <cell r="A2923" t="str">
            <v>PHD01-NB</v>
          </cell>
          <cell r="B2923" t="str">
            <v>kubek termiczny</v>
          </cell>
          <cell r="C2923" t="str">
            <v>navy blue</v>
          </cell>
          <cell r="D2923">
            <v>38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  <cell r="O2923">
            <v>0</v>
          </cell>
          <cell r="P2923">
            <v>0</v>
          </cell>
          <cell r="Q2923">
            <v>0</v>
          </cell>
          <cell r="R2923">
            <v>0</v>
          </cell>
        </row>
        <row r="2924">
          <cell r="A2924" t="str">
            <v>PHD01-NBex</v>
          </cell>
          <cell r="B2924" t="str">
            <v>THERMAL MUG COLORISSIMO WITH HANDLE, 450 ml</v>
          </cell>
          <cell r="C2924" t="str">
            <v>navy blue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  <cell r="O2924">
            <v>0</v>
          </cell>
          <cell r="P2924">
            <v>0</v>
          </cell>
          <cell r="Q2924">
            <v>0</v>
          </cell>
          <cell r="R2924">
            <v>0</v>
          </cell>
        </row>
        <row r="2925">
          <cell r="A2925" t="str">
            <v>PHD01-OR</v>
          </cell>
          <cell r="B2925" t="str">
            <v>kubek termiczny</v>
          </cell>
          <cell r="C2925" t="str">
            <v>orange</v>
          </cell>
          <cell r="D2925">
            <v>845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  <cell r="P2925">
            <v>0</v>
          </cell>
          <cell r="Q2925">
            <v>0</v>
          </cell>
          <cell r="R2925">
            <v>0</v>
          </cell>
        </row>
        <row r="2926">
          <cell r="A2926" t="str">
            <v>PHD01-ORex</v>
          </cell>
          <cell r="B2926" t="str">
            <v>THERMAL MUG COLORISSIMO WITH HANDLE, 450 ml</v>
          </cell>
          <cell r="C2926" t="str">
            <v>orange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  <cell r="O2926">
            <v>0</v>
          </cell>
          <cell r="P2926">
            <v>0</v>
          </cell>
          <cell r="Q2926">
            <v>0</v>
          </cell>
          <cell r="R2926">
            <v>0</v>
          </cell>
        </row>
        <row r="2927">
          <cell r="A2927" t="str">
            <v>PHD01-PR</v>
          </cell>
          <cell r="B2927" t="str">
            <v>kubek termiczny</v>
          </cell>
          <cell r="C2927" t="str">
            <v>purple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>
            <v>0</v>
          </cell>
          <cell r="P2927">
            <v>0</v>
          </cell>
          <cell r="Q2927">
            <v>0</v>
          </cell>
          <cell r="R2927">
            <v>0</v>
          </cell>
        </row>
        <row r="2928">
          <cell r="A2928" t="str">
            <v>PHD01-PRex</v>
          </cell>
          <cell r="B2928" t="str">
            <v>THERMAL MUG COLORISSIMO WITH HANDLE, 450 ml</v>
          </cell>
          <cell r="C2928" t="str">
            <v>purple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  <cell r="O2928">
            <v>0</v>
          </cell>
          <cell r="P2928">
            <v>0</v>
          </cell>
          <cell r="Q2928">
            <v>0</v>
          </cell>
          <cell r="R2928">
            <v>0</v>
          </cell>
        </row>
        <row r="2929">
          <cell r="A2929" t="str">
            <v>PHD01-RE</v>
          </cell>
          <cell r="B2929" t="str">
            <v>kubek termiczny</v>
          </cell>
          <cell r="C2929" t="str">
            <v>red</v>
          </cell>
          <cell r="D2929">
            <v>1646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  <cell r="P2929">
            <v>0</v>
          </cell>
          <cell r="Q2929">
            <v>0</v>
          </cell>
          <cell r="R2929">
            <v>0</v>
          </cell>
        </row>
        <row r="2930">
          <cell r="A2930" t="str">
            <v>PHD01-REex</v>
          </cell>
          <cell r="B2930" t="str">
            <v>THERMAL MUG COLORISSIMO WITH HANDLE, 450 ml</v>
          </cell>
          <cell r="C2930" t="str">
            <v>red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M2930">
            <v>0</v>
          </cell>
          <cell r="N2930">
            <v>0</v>
          </cell>
          <cell r="O2930">
            <v>0</v>
          </cell>
          <cell r="P2930">
            <v>0</v>
          </cell>
          <cell r="Q2930">
            <v>0</v>
          </cell>
          <cell r="R2930">
            <v>0</v>
          </cell>
        </row>
        <row r="2931">
          <cell r="A2931" t="str">
            <v>PHD01-RO</v>
          </cell>
          <cell r="B2931" t="str">
            <v>kubek termiczny</v>
          </cell>
          <cell r="C2931" t="str">
            <v>pink</v>
          </cell>
          <cell r="D2931">
            <v>1499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>
            <v>0</v>
          </cell>
          <cell r="P2931">
            <v>0</v>
          </cell>
          <cell r="Q2931">
            <v>0</v>
          </cell>
          <cell r="R2931">
            <v>0</v>
          </cell>
        </row>
        <row r="2932">
          <cell r="A2932" t="str">
            <v>PHD01-ROex</v>
          </cell>
          <cell r="B2932" t="str">
            <v>THERMAL MUG COLORISSIMO WITH HANDLE, 450 ml</v>
          </cell>
          <cell r="C2932" t="str">
            <v>pink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M2932">
            <v>0</v>
          </cell>
          <cell r="N2932">
            <v>0</v>
          </cell>
          <cell r="O2932">
            <v>0</v>
          </cell>
          <cell r="P2932">
            <v>0</v>
          </cell>
          <cell r="Q2932">
            <v>0</v>
          </cell>
          <cell r="R2932">
            <v>0</v>
          </cell>
        </row>
        <row r="2933">
          <cell r="A2933" t="str">
            <v>PHD01-TU</v>
          </cell>
          <cell r="B2933" t="str">
            <v>kubek termiczny</v>
          </cell>
          <cell r="C2933" t="str">
            <v>turquoise</v>
          </cell>
          <cell r="D2933">
            <v>1561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  <cell r="O2933">
            <v>0</v>
          </cell>
          <cell r="P2933">
            <v>0</v>
          </cell>
          <cell r="Q2933">
            <v>0</v>
          </cell>
          <cell r="R2933">
            <v>0</v>
          </cell>
        </row>
        <row r="2934">
          <cell r="A2934" t="str">
            <v>PHD01-TUex</v>
          </cell>
          <cell r="B2934" t="str">
            <v>THERMAL MUG COLORISSIMO WITH HANDLE, 450 ml</v>
          </cell>
          <cell r="C2934" t="str">
            <v>turquoise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>
            <v>0</v>
          </cell>
          <cell r="P2934">
            <v>0</v>
          </cell>
          <cell r="Q2934">
            <v>0</v>
          </cell>
          <cell r="R2934">
            <v>0</v>
          </cell>
        </row>
        <row r="2935">
          <cell r="A2935" t="str">
            <v>PHD01-YL</v>
          </cell>
          <cell r="B2935" t="str">
            <v>kubek termiczny</v>
          </cell>
          <cell r="C2935" t="str">
            <v>yellow</v>
          </cell>
          <cell r="D2935">
            <v>1858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  <cell r="P2935">
            <v>0</v>
          </cell>
          <cell r="Q2935">
            <v>0</v>
          </cell>
          <cell r="R2935">
            <v>0</v>
          </cell>
        </row>
        <row r="2936">
          <cell r="A2936" t="str">
            <v>PHD01-YLex</v>
          </cell>
          <cell r="B2936" t="str">
            <v>THERMAL MUG COLORISSIMO WITH HANDLE, 450 ml</v>
          </cell>
          <cell r="C2936" t="str">
            <v>yellow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  <cell r="P2936">
            <v>0</v>
          </cell>
          <cell r="Q2936">
            <v>0</v>
          </cell>
          <cell r="R2936">
            <v>0</v>
          </cell>
        </row>
        <row r="2937">
          <cell r="A2937" t="str">
            <v>PHD02-BLex</v>
          </cell>
          <cell r="B2937" t="str">
            <v>THERMAL MUG COLORISSIMO, 450 ml</v>
          </cell>
          <cell r="C2937" t="str">
            <v>black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  <cell r="P2937">
            <v>0</v>
          </cell>
          <cell r="Q2937">
            <v>0</v>
          </cell>
          <cell r="R2937">
            <v>0</v>
          </cell>
        </row>
        <row r="2938">
          <cell r="A2938" t="str">
            <v>PHD02-GRa</v>
          </cell>
          <cell r="B2938" t="str">
            <v>Kubek Colorissimo w pudełku</v>
          </cell>
          <cell r="C2938" t="str">
            <v>standard</v>
          </cell>
          <cell r="D2938">
            <v>39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  <cell r="O2938">
            <v>0</v>
          </cell>
          <cell r="P2938">
            <v>0</v>
          </cell>
          <cell r="Q2938">
            <v>0</v>
          </cell>
          <cell r="R2938">
            <v>0</v>
          </cell>
        </row>
        <row r="2939">
          <cell r="A2939" t="str">
            <v>PHD02-GRex</v>
          </cell>
          <cell r="B2939" t="str">
            <v>THERMAL MUG COLORISSIMO, 450 ml</v>
          </cell>
          <cell r="C2939" t="str">
            <v>green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M2939">
            <v>0</v>
          </cell>
          <cell r="N2939">
            <v>0</v>
          </cell>
          <cell r="O2939">
            <v>0</v>
          </cell>
          <cell r="P2939">
            <v>0</v>
          </cell>
          <cell r="Q2939">
            <v>0</v>
          </cell>
          <cell r="R2939">
            <v>0</v>
          </cell>
        </row>
        <row r="2940">
          <cell r="A2940" t="str">
            <v>PHD02-GY</v>
          </cell>
          <cell r="B2940" t="str">
            <v>KUBEK TERMICZNY COLORISSIMO</v>
          </cell>
          <cell r="C2940" t="str">
            <v/>
          </cell>
          <cell r="D2940">
            <v>2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  <cell r="P2940">
            <v>0</v>
          </cell>
          <cell r="Q2940">
            <v>0</v>
          </cell>
          <cell r="R2940">
            <v>0</v>
          </cell>
        </row>
        <row r="2941">
          <cell r="A2941" t="str">
            <v>PHD02-GYex</v>
          </cell>
          <cell r="B2941" t="str">
            <v>THERMAL MUG COLORISSIMO, 450 ml</v>
          </cell>
          <cell r="C2941" t="str">
            <v>gray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M2941">
            <v>0</v>
          </cell>
          <cell r="N2941">
            <v>0</v>
          </cell>
          <cell r="O2941">
            <v>0</v>
          </cell>
          <cell r="P2941">
            <v>0</v>
          </cell>
          <cell r="Q2941">
            <v>0</v>
          </cell>
          <cell r="R2941">
            <v>0</v>
          </cell>
        </row>
        <row r="2942">
          <cell r="A2942" t="str">
            <v>PHD02-LBex</v>
          </cell>
          <cell r="B2942" t="str">
            <v>THERMAL MUG COLORISSIMO, 450 ml</v>
          </cell>
          <cell r="C2942" t="str">
            <v>blue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  <cell r="O2942">
            <v>0</v>
          </cell>
          <cell r="P2942">
            <v>0</v>
          </cell>
          <cell r="Q2942">
            <v>0</v>
          </cell>
          <cell r="R2942">
            <v>0</v>
          </cell>
        </row>
        <row r="2943">
          <cell r="A2943" t="str">
            <v>PHD02-NBex</v>
          </cell>
          <cell r="B2943" t="str">
            <v>THERMAL MUG COLORISSIMO, 450 ml</v>
          </cell>
          <cell r="C2943" t="str">
            <v>navy blue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  <cell r="O2943">
            <v>0</v>
          </cell>
          <cell r="P2943">
            <v>0</v>
          </cell>
          <cell r="Q2943">
            <v>0</v>
          </cell>
          <cell r="R2943">
            <v>0</v>
          </cell>
        </row>
        <row r="2944">
          <cell r="A2944" t="str">
            <v>PHD02-ORex</v>
          </cell>
          <cell r="B2944" t="str">
            <v>THERMAL MUG COLORISSIMO, 450 ml</v>
          </cell>
          <cell r="C2944" t="str">
            <v>orange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  <cell r="O2944">
            <v>0</v>
          </cell>
          <cell r="P2944">
            <v>0</v>
          </cell>
          <cell r="Q2944">
            <v>0</v>
          </cell>
          <cell r="R2944">
            <v>0</v>
          </cell>
        </row>
        <row r="2945">
          <cell r="A2945" t="str">
            <v>PHD02-PRa</v>
          </cell>
          <cell r="B2945" t="str">
            <v>Kubek Colorissimo w pudełku</v>
          </cell>
          <cell r="C2945" t="str">
            <v>standard</v>
          </cell>
          <cell r="D2945">
            <v>22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  <cell r="O2945">
            <v>0</v>
          </cell>
          <cell r="P2945">
            <v>0</v>
          </cell>
          <cell r="Q2945">
            <v>0</v>
          </cell>
          <cell r="R2945">
            <v>0</v>
          </cell>
        </row>
        <row r="2946">
          <cell r="A2946" t="str">
            <v>PHD02-PRex</v>
          </cell>
          <cell r="B2946" t="str">
            <v>THERMAL MUG COLORISSIMO, 450 ml</v>
          </cell>
          <cell r="C2946" t="str">
            <v>purple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  <cell r="P2946">
            <v>0</v>
          </cell>
          <cell r="Q2946">
            <v>0</v>
          </cell>
          <cell r="R2946">
            <v>0</v>
          </cell>
        </row>
        <row r="2947">
          <cell r="A2947" t="str">
            <v>PHD02-REex</v>
          </cell>
          <cell r="B2947" t="str">
            <v>THERMAL MUG COLORISSIMO, 450 ml</v>
          </cell>
          <cell r="C2947" t="str">
            <v>red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  <cell r="O2947">
            <v>0</v>
          </cell>
          <cell r="P2947">
            <v>0</v>
          </cell>
          <cell r="Q2947">
            <v>0</v>
          </cell>
          <cell r="R2947">
            <v>0</v>
          </cell>
        </row>
        <row r="2948">
          <cell r="A2948" t="str">
            <v>PHD02-ROex</v>
          </cell>
          <cell r="B2948" t="str">
            <v>THERMAL MUG COLORISSIMO, 450 ml</v>
          </cell>
          <cell r="C2948" t="str">
            <v>pink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  <cell r="O2948">
            <v>0</v>
          </cell>
          <cell r="P2948">
            <v>0</v>
          </cell>
          <cell r="Q2948">
            <v>0</v>
          </cell>
          <cell r="R2948">
            <v>0</v>
          </cell>
        </row>
        <row r="2949">
          <cell r="A2949" t="str">
            <v>PHD02-TUex</v>
          </cell>
          <cell r="B2949" t="str">
            <v>THERMAL MUG COLORISSIMO, 450 ml</v>
          </cell>
          <cell r="C2949" t="str">
            <v>turquoise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  <cell r="P2949">
            <v>0</v>
          </cell>
          <cell r="Q2949">
            <v>0</v>
          </cell>
          <cell r="R2949">
            <v>0</v>
          </cell>
        </row>
        <row r="2950">
          <cell r="A2950" t="str">
            <v>PHD02-YLex</v>
          </cell>
          <cell r="B2950" t="str">
            <v>THERMAL MUG COLORISSIMO, 450 ml</v>
          </cell>
          <cell r="C2950" t="str">
            <v>yellow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  <cell r="O2950">
            <v>0</v>
          </cell>
          <cell r="P2950">
            <v>0</v>
          </cell>
          <cell r="Q2950">
            <v>0</v>
          </cell>
          <cell r="R2950">
            <v>0</v>
          </cell>
        </row>
        <row r="2951">
          <cell r="A2951" t="str">
            <v>PHDB01</v>
          </cell>
          <cell r="B2951" t="str">
            <v>ECO KUBEK TERMICZNY z metalowym sitkiem 450 ml.</v>
          </cell>
          <cell r="C2951" t="str">
            <v/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  <cell r="P2951">
            <v>0</v>
          </cell>
          <cell r="Q2951">
            <v>0</v>
          </cell>
          <cell r="R2951">
            <v>0</v>
          </cell>
        </row>
        <row r="2952">
          <cell r="A2952" t="str">
            <v>PHDN01-BL</v>
          </cell>
          <cell r="B2952" t="str">
            <v>NORDIC KUBEK TERMICZNY, 700 ml.</v>
          </cell>
          <cell r="C2952" t="str">
            <v>black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  <cell r="O2952">
            <v>0</v>
          </cell>
          <cell r="P2952">
            <v>0</v>
          </cell>
          <cell r="Q2952">
            <v>0</v>
          </cell>
          <cell r="R2952">
            <v>0</v>
          </cell>
        </row>
        <row r="2953">
          <cell r="A2953" t="str">
            <v>PHDN01-GR</v>
          </cell>
          <cell r="B2953" t="str">
            <v>NORDIC KUBEK TERMICZNY, 700 ml.</v>
          </cell>
          <cell r="C2953" t="str">
            <v>green</v>
          </cell>
          <cell r="D2953">
            <v>3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>
            <v>0</v>
          </cell>
          <cell r="P2953">
            <v>0</v>
          </cell>
          <cell r="Q2953">
            <v>0</v>
          </cell>
          <cell r="R2953">
            <v>0</v>
          </cell>
        </row>
        <row r="2954">
          <cell r="A2954" t="str">
            <v>PHDN01-GY</v>
          </cell>
          <cell r="B2954" t="str">
            <v>NORDIC KUBEK TERMICZNY, 700 ml.</v>
          </cell>
          <cell r="C2954" t="str">
            <v>gray</v>
          </cell>
          <cell r="D2954">
            <v>7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>
            <v>0</v>
          </cell>
          <cell r="P2954">
            <v>0</v>
          </cell>
          <cell r="Q2954">
            <v>0</v>
          </cell>
          <cell r="R2954">
            <v>0</v>
          </cell>
        </row>
        <row r="2955">
          <cell r="A2955" t="str">
            <v>PHDN01-NB</v>
          </cell>
          <cell r="B2955" t="str">
            <v>NORDIC KUBEK TERMICZNY, 700 ml.</v>
          </cell>
          <cell r="C2955" t="str">
            <v>navy blue</v>
          </cell>
          <cell r="D2955">
            <v>11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0</v>
          </cell>
        </row>
        <row r="2956">
          <cell r="A2956" t="str">
            <v>PHDN01-OR</v>
          </cell>
          <cell r="B2956" t="str">
            <v>NORDIC KUBEK TERMICZNY, 700 ml.</v>
          </cell>
          <cell r="C2956" t="str">
            <v>orange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M2956">
            <v>0</v>
          </cell>
          <cell r="N2956">
            <v>0</v>
          </cell>
          <cell r="O2956">
            <v>0</v>
          </cell>
          <cell r="P2956">
            <v>0</v>
          </cell>
          <cell r="Q2956">
            <v>0</v>
          </cell>
          <cell r="R2956">
            <v>0</v>
          </cell>
        </row>
        <row r="2957">
          <cell r="A2957" t="str">
            <v>PHDN01-RE</v>
          </cell>
          <cell r="B2957" t="str">
            <v>NORDIC KUBEK TERMICZNY, 700 ml.</v>
          </cell>
          <cell r="C2957" t="str">
            <v>red</v>
          </cell>
          <cell r="D2957">
            <v>6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>
            <v>0</v>
          </cell>
          <cell r="P2957">
            <v>0</v>
          </cell>
          <cell r="Q2957">
            <v>0</v>
          </cell>
          <cell r="R2957">
            <v>0</v>
          </cell>
        </row>
        <row r="2958">
          <cell r="A2958" t="str">
            <v>PHFN01-BL</v>
          </cell>
          <cell r="B2958" t="str">
            <v>NORDIC PRÓŻNIOWY TERMOS NA ŻYWNOŚĆ, 600 ml.</v>
          </cell>
          <cell r="C2958" t="str">
            <v>black</v>
          </cell>
          <cell r="D2958">
            <v>4619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  <cell r="P2958">
            <v>0</v>
          </cell>
          <cell r="Q2958">
            <v>0</v>
          </cell>
          <cell r="R2958">
            <v>0</v>
          </cell>
        </row>
        <row r="2959">
          <cell r="A2959" t="str">
            <v>PHFN01-GR</v>
          </cell>
          <cell r="B2959" t="str">
            <v>NORDIC PRÓŻNIOWY TERMOS NA ŻYWNOŚĆ, 600 ml.</v>
          </cell>
          <cell r="C2959" t="str">
            <v>green</v>
          </cell>
          <cell r="D2959">
            <v>2550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  <cell r="P2959">
            <v>0</v>
          </cell>
          <cell r="Q2959">
            <v>0</v>
          </cell>
          <cell r="R2959">
            <v>0</v>
          </cell>
        </row>
        <row r="2960">
          <cell r="A2960" t="str">
            <v>PHFN01-GY</v>
          </cell>
          <cell r="B2960" t="str">
            <v>NORDIC PRÓŻNIOWY TERMOS NA ŻYWNOŚĆ, 600 ml.</v>
          </cell>
          <cell r="C2960" t="str">
            <v>gray</v>
          </cell>
          <cell r="D2960">
            <v>626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0</v>
          </cell>
          <cell r="P2960">
            <v>0</v>
          </cell>
          <cell r="Q2960">
            <v>0</v>
          </cell>
          <cell r="R2960">
            <v>0</v>
          </cell>
        </row>
        <row r="2961">
          <cell r="A2961" t="str">
            <v>PHFN01-LB</v>
          </cell>
          <cell r="B2961" t="str">
            <v>NORDIC PRÓŻNIOWY TERMOS NA ŻYWNOŚĆ, 600 ml.</v>
          </cell>
          <cell r="C2961" t="str">
            <v>light blue</v>
          </cell>
          <cell r="D2961">
            <v>1945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</row>
        <row r="2962">
          <cell r="A2962" t="str">
            <v>PHFN01-MT</v>
          </cell>
          <cell r="B2962" t="str">
            <v>NORDIC PRÓŻNIOWY TERMOS NA ŻYWNOŚĆ, 600 ml.</v>
          </cell>
          <cell r="C2962" t="str">
            <v/>
          </cell>
          <cell r="D2962">
            <v>3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  <cell r="O2962">
            <v>0</v>
          </cell>
          <cell r="P2962">
            <v>0</v>
          </cell>
          <cell r="Q2962">
            <v>0</v>
          </cell>
          <cell r="R2962">
            <v>0</v>
          </cell>
        </row>
        <row r="2963">
          <cell r="A2963" t="str">
            <v>PHFN01-NB</v>
          </cell>
          <cell r="B2963" t="str">
            <v>NORDIC PRÓŻNIOWY TERMOS NA ŻYWNOŚĆ, 600 ml.</v>
          </cell>
          <cell r="C2963" t="str">
            <v>navy blue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>
            <v>0</v>
          </cell>
          <cell r="P2963">
            <v>0</v>
          </cell>
          <cell r="Q2963">
            <v>0</v>
          </cell>
          <cell r="R2963">
            <v>0</v>
          </cell>
        </row>
        <row r="2964">
          <cell r="A2964" t="str">
            <v>PHFN01-OR</v>
          </cell>
          <cell r="B2964" t="str">
            <v>NORDIC PRÓŻNIOWY TERMOS NA ŻYWNOŚĆ, 600 ml.</v>
          </cell>
          <cell r="C2964" t="str">
            <v>orange</v>
          </cell>
          <cell r="D2964">
            <v>1317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  <cell r="O2964">
            <v>0</v>
          </cell>
          <cell r="P2964">
            <v>0</v>
          </cell>
          <cell r="Q2964">
            <v>0</v>
          </cell>
          <cell r="R2964">
            <v>0</v>
          </cell>
        </row>
        <row r="2965">
          <cell r="A2965" t="str">
            <v>PHFN01-PR</v>
          </cell>
          <cell r="B2965" t="str">
            <v>NORDIC PRÓŻNIOWY TERMOS NA ŻYWNOŚĆ, 600 ml.</v>
          </cell>
          <cell r="C2965" t="str">
            <v>purple</v>
          </cell>
          <cell r="D2965">
            <v>2550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0</v>
          </cell>
          <cell r="P2965">
            <v>0</v>
          </cell>
          <cell r="Q2965">
            <v>0</v>
          </cell>
          <cell r="R2965">
            <v>0</v>
          </cell>
        </row>
        <row r="2966">
          <cell r="A2966" t="str">
            <v>PHFN01-RE</v>
          </cell>
          <cell r="B2966" t="str">
            <v>NORDIC PRÓŻNIOWY TERMOS NA ŻYWNOŚĆ, 600 ml.</v>
          </cell>
          <cell r="C2966" t="str">
            <v>red</v>
          </cell>
          <cell r="D2966">
            <v>860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  <cell r="O2966">
            <v>0</v>
          </cell>
          <cell r="P2966">
            <v>0</v>
          </cell>
          <cell r="Q2966">
            <v>0</v>
          </cell>
          <cell r="R2966">
            <v>0</v>
          </cell>
        </row>
        <row r="2967">
          <cell r="A2967" t="str">
            <v>PHFN01-RO</v>
          </cell>
          <cell r="B2967" t="str">
            <v>NORDIC PRÓŻNIOWY TERMOS NA ŻYWNOŚĆ, 600 ml.</v>
          </cell>
          <cell r="C2967" t="str">
            <v>pink</v>
          </cell>
          <cell r="D2967">
            <v>2696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</row>
        <row r="2968">
          <cell r="A2968" t="str">
            <v>PHFN01-TU</v>
          </cell>
          <cell r="B2968" t="str">
            <v>NORDIC PRÓŻNIOWY TERMOS NA ŻYWNOŚĆ, 600 ml.</v>
          </cell>
          <cell r="C2968" t="str">
            <v>turkus</v>
          </cell>
          <cell r="D2968">
            <v>2517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  <cell r="O2968">
            <v>0</v>
          </cell>
          <cell r="P2968">
            <v>0</v>
          </cell>
          <cell r="Q2968">
            <v>0</v>
          </cell>
          <cell r="R2968">
            <v>0</v>
          </cell>
        </row>
        <row r="2969">
          <cell r="A2969" t="str">
            <v>PHFN01-YL</v>
          </cell>
          <cell r="B2969" t="str">
            <v>NORDIC PRÓŻNIOWY TERMOS NA ŻYWNOŚĆ, 600 ml.</v>
          </cell>
          <cell r="C2969" t="str">
            <v>yellow</v>
          </cell>
          <cell r="D2969">
            <v>1965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>
            <v>0</v>
          </cell>
          <cell r="P2969">
            <v>0</v>
          </cell>
          <cell r="Q2969">
            <v>0</v>
          </cell>
          <cell r="R2969">
            <v>0</v>
          </cell>
        </row>
        <row r="2970">
          <cell r="A2970" t="str">
            <v>PHGN01-BL</v>
          </cell>
          <cell r="B2970" t="str">
            <v>KUBEK TERMICZNY ARCTIC, 420 ml</v>
          </cell>
          <cell r="C2970" t="str">
            <v>black</v>
          </cell>
          <cell r="D2970">
            <v>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  <cell r="O2970">
            <v>0</v>
          </cell>
          <cell r="P2970">
            <v>0</v>
          </cell>
          <cell r="Q2970">
            <v>0</v>
          </cell>
          <cell r="R2970">
            <v>0</v>
          </cell>
        </row>
        <row r="2971">
          <cell r="A2971" t="str">
            <v>PHT01-BLex</v>
          </cell>
          <cell r="B2971" t="str">
            <v>THERMOS COLORISSIMO, 500 ml</v>
          </cell>
          <cell r="C2971" t="str">
            <v>black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  <cell r="Q2971">
            <v>0</v>
          </cell>
          <cell r="R2971">
            <v>0</v>
          </cell>
        </row>
        <row r="2972">
          <cell r="A2972" t="str">
            <v>PHT01-GRex</v>
          </cell>
          <cell r="B2972" t="str">
            <v>THERMOS COLORISSIMO, 500 ml</v>
          </cell>
          <cell r="C2972" t="str">
            <v>green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M2972">
            <v>0</v>
          </cell>
          <cell r="N2972">
            <v>0</v>
          </cell>
          <cell r="O2972">
            <v>0</v>
          </cell>
          <cell r="P2972">
            <v>0</v>
          </cell>
          <cell r="Q2972">
            <v>0</v>
          </cell>
          <cell r="R2972">
            <v>0</v>
          </cell>
        </row>
        <row r="2973">
          <cell r="A2973" t="str">
            <v>PHT01-GYex</v>
          </cell>
          <cell r="B2973" t="str">
            <v>THERMOS COLORISSIMO, 500 ml</v>
          </cell>
          <cell r="C2973" t="str">
            <v>gray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  <cell r="O2973">
            <v>0</v>
          </cell>
          <cell r="P2973">
            <v>0</v>
          </cell>
          <cell r="Q2973">
            <v>0</v>
          </cell>
          <cell r="R2973">
            <v>0</v>
          </cell>
        </row>
        <row r="2974">
          <cell r="A2974" t="str">
            <v>PHT01-LBex</v>
          </cell>
          <cell r="B2974" t="str">
            <v>THERMOS COLORISSIMO, 500 ml</v>
          </cell>
          <cell r="C2974" t="str">
            <v>blue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M2974">
            <v>0</v>
          </cell>
          <cell r="N2974">
            <v>0</v>
          </cell>
          <cell r="O2974">
            <v>0</v>
          </cell>
          <cell r="P2974">
            <v>0</v>
          </cell>
          <cell r="Q2974">
            <v>0</v>
          </cell>
          <cell r="R2974">
            <v>0</v>
          </cell>
        </row>
        <row r="2975">
          <cell r="A2975" t="str">
            <v>PHT01-NBex</v>
          </cell>
          <cell r="B2975" t="str">
            <v>THERMOS COLORISSIMO, 500 ml</v>
          </cell>
          <cell r="C2975" t="str">
            <v>navy blue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>
            <v>0</v>
          </cell>
          <cell r="P2975">
            <v>0</v>
          </cell>
          <cell r="Q2975">
            <v>0</v>
          </cell>
          <cell r="R2975">
            <v>0</v>
          </cell>
        </row>
        <row r="2976">
          <cell r="A2976" t="str">
            <v>PHT01-ORex</v>
          </cell>
          <cell r="B2976" t="str">
            <v>THERMOS COLORISSIMO, 500 ml</v>
          </cell>
          <cell r="C2976" t="str">
            <v>orange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  <cell r="O2976">
            <v>0</v>
          </cell>
          <cell r="P2976">
            <v>0</v>
          </cell>
          <cell r="Q2976">
            <v>0</v>
          </cell>
          <cell r="R2976">
            <v>0</v>
          </cell>
        </row>
        <row r="2977">
          <cell r="A2977" t="str">
            <v>PHT01-PRex</v>
          </cell>
          <cell r="B2977" t="str">
            <v>THERMOS COLORISSIMO, 500 ml</v>
          </cell>
          <cell r="C2977" t="str">
            <v>purple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  <cell r="P2977">
            <v>0</v>
          </cell>
          <cell r="Q2977">
            <v>0</v>
          </cell>
          <cell r="R2977">
            <v>0</v>
          </cell>
        </row>
        <row r="2978">
          <cell r="A2978" t="str">
            <v>PHT01-REex</v>
          </cell>
          <cell r="B2978" t="str">
            <v>THERMOS COLORISSIMO, 500 ml</v>
          </cell>
          <cell r="C2978" t="str">
            <v>red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  <cell r="O2978">
            <v>0</v>
          </cell>
          <cell r="P2978">
            <v>0</v>
          </cell>
          <cell r="Q2978">
            <v>0</v>
          </cell>
          <cell r="R2978">
            <v>0</v>
          </cell>
        </row>
        <row r="2979">
          <cell r="A2979" t="str">
            <v>PHT01-ROex</v>
          </cell>
          <cell r="B2979" t="str">
            <v>THERMOS COLORISSIMO, 500 ml</v>
          </cell>
          <cell r="C2979" t="str">
            <v>pink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  <cell r="O2979">
            <v>0</v>
          </cell>
          <cell r="P2979">
            <v>0</v>
          </cell>
          <cell r="Q2979">
            <v>0</v>
          </cell>
          <cell r="R2979">
            <v>0</v>
          </cell>
        </row>
        <row r="2980">
          <cell r="A2980" t="str">
            <v>PHT01-TU</v>
          </cell>
          <cell r="B2980" t="str">
            <v>TERMOS</v>
          </cell>
          <cell r="C2980" t="str">
            <v/>
          </cell>
          <cell r="D2980">
            <v>800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  <cell r="O2980">
            <v>0</v>
          </cell>
          <cell r="P2980">
            <v>0</v>
          </cell>
          <cell r="Q2980">
            <v>0</v>
          </cell>
          <cell r="R2980">
            <v>0</v>
          </cell>
        </row>
        <row r="2981">
          <cell r="A2981" t="str">
            <v>PHT01-TUex</v>
          </cell>
          <cell r="B2981" t="str">
            <v>THERMOS COLORISSIMO, 500 ml</v>
          </cell>
          <cell r="C2981" t="str">
            <v>turquoise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  <cell r="O2981">
            <v>0</v>
          </cell>
          <cell r="P2981">
            <v>0</v>
          </cell>
          <cell r="Q2981">
            <v>0</v>
          </cell>
          <cell r="R2981">
            <v>0</v>
          </cell>
        </row>
        <row r="2982">
          <cell r="A2982" t="str">
            <v>PHT01-YLex</v>
          </cell>
          <cell r="B2982" t="str">
            <v>THERMOS COLORISSIMO, 500 ml</v>
          </cell>
          <cell r="C2982" t="str">
            <v>yellow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  <cell r="O2982">
            <v>0</v>
          </cell>
          <cell r="P2982">
            <v>0</v>
          </cell>
          <cell r="Q2982">
            <v>0</v>
          </cell>
          <cell r="R2982">
            <v>0</v>
          </cell>
        </row>
        <row r="2983">
          <cell r="A2983" t="str">
            <v>PHTN01-BL</v>
          </cell>
          <cell r="B2983" t="str">
            <v>NORDIC TERMOS PRÓŻNIOWY STALOWY, 1000 ML.</v>
          </cell>
          <cell r="C2983" t="str">
            <v>black</v>
          </cell>
          <cell r="D2983">
            <v>9581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  <cell r="O2983">
            <v>0</v>
          </cell>
          <cell r="P2983">
            <v>0</v>
          </cell>
          <cell r="Q2983">
            <v>0</v>
          </cell>
          <cell r="R2983">
            <v>0</v>
          </cell>
        </row>
        <row r="2984">
          <cell r="A2984" t="str">
            <v>PHTN01-GR</v>
          </cell>
          <cell r="B2984" t="str">
            <v>NORDIC TERMOS PRÓŻNIOWY STALOWY, 1000 ML.</v>
          </cell>
          <cell r="C2984" t="str">
            <v>green</v>
          </cell>
          <cell r="D2984">
            <v>2576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  <cell r="O2984">
            <v>0</v>
          </cell>
          <cell r="P2984">
            <v>0</v>
          </cell>
          <cell r="Q2984">
            <v>0</v>
          </cell>
          <cell r="R2984">
            <v>0</v>
          </cell>
        </row>
        <row r="2985">
          <cell r="A2985" t="str">
            <v>PHTN01-GY</v>
          </cell>
          <cell r="B2985" t="str">
            <v>NORDIC TERMOS PRÓŻNIOWY STALOWY, 1000 ML.</v>
          </cell>
          <cell r="C2985" t="str">
            <v>gray</v>
          </cell>
          <cell r="D2985">
            <v>2113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  <cell r="O2985">
            <v>0</v>
          </cell>
          <cell r="P2985">
            <v>0</v>
          </cell>
          <cell r="Q2985">
            <v>0</v>
          </cell>
          <cell r="R2985">
            <v>0</v>
          </cell>
        </row>
        <row r="2986">
          <cell r="A2986" t="str">
            <v>PHTN01-NB</v>
          </cell>
          <cell r="B2986" t="str">
            <v>NORDIC TERMOS PRÓŻNIOWY STALOWY, 1000 ML.</v>
          </cell>
          <cell r="C2986" t="str">
            <v>navy blue</v>
          </cell>
          <cell r="D2986">
            <v>4912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  <cell r="P2986">
            <v>0</v>
          </cell>
          <cell r="Q2986">
            <v>0</v>
          </cell>
          <cell r="R2986">
            <v>0</v>
          </cell>
        </row>
        <row r="2987">
          <cell r="A2987" t="str">
            <v>PMA01-BL</v>
          </cell>
          <cell r="B2987" t="str">
            <v>SCYZORYK</v>
          </cell>
          <cell r="C2987" t="str">
            <v>black</v>
          </cell>
          <cell r="D2987">
            <v>25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M2987">
            <v>0</v>
          </cell>
          <cell r="N2987">
            <v>0</v>
          </cell>
          <cell r="O2987">
            <v>0</v>
          </cell>
          <cell r="P2987">
            <v>0</v>
          </cell>
          <cell r="Q2987">
            <v>0</v>
          </cell>
          <cell r="R2987">
            <v>0</v>
          </cell>
        </row>
        <row r="2988">
          <cell r="A2988" t="str">
            <v>PMA01-BU</v>
          </cell>
          <cell r="B2988" t="str">
            <v>SCYZORYK</v>
          </cell>
          <cell r="C2988" t="str">
            <v>blue</v>
          </cell>
          <cell r="D2988">
            <v>74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  <cell r="O2988">
            <v>0</v>
          </cell>
          <cell r="P2988">
            <v>0</v>
          </cell>
          <cell r="Q2988">
            <v>0</v>
          </cell>
          <cell r="R2988">
            <v>0</v>
          </cell>
        </row>
        <row r="2989">
          <cell r="A2989" t="str">
            <v>PMA01-GR</v>
          </cell>
          <cell r="B2989" t="str">
            <v>SCYZORYK</v>
          </cell>
          <cell r="C2989" t="str">
            <v>green</v>
          </cell>
          <cell r="D2989">
            <v>189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  <cell r="P2989">
            <v>0</v>
          </cell>
          <cell r="Q2989">
            <v>0</v>
          </cell>
          <cell r="R2989">
            <v>0</v>
          </cell>
        </row>
        <row r="2990">
          <cell r="A2990" t="str">
            <v>PMA01-GY</v>
          </cell>
          <cell r="B2990" t="str">
            <v>SCYZORYK</v>
          </cell>
          <cell r="C2990" t="str">
            <v>gray</v>
          </cell>
          <cell r="D2990">
            <v>44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</row>
        <row r="2991">
          <cell r="A2991" t="str">
            <v>PMA01-OR</v>
          </cell>
          <cell r="B2991" t="str">
            <v>SCYZORYK</v>
          </cell>
          <cell r="C2991" t="str">
            <v>orange</v>
          </cell>
          <cell r="D2991">
            <v>381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>
            <v>0</v>
          </cell>
          <cell r="P2991">
            <v>0</v>
          </cell>
          <cell r="Q2991">
            <v>0</v>
          </cell>
          <cell r="R2991">
            <v>0</v>
          </cell>
        </row>
        <row r="2992">
          <cell r="A2992" t="str">
            <v>PMA01-PR</v>
          </cell>
          <cell r="B2992" t="str">
            <v>SCYZORYK</v>
          </cell>
          <cell r="C2992" t="str">
            <v>purple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0</v>
          </cell>
          <cell r="P2992">
            <v>0</v>
          </cell>
          <cell r="Q2992">
            <v>0</v>
          </cell>
          <cell r="R2992">
            <v>0</v>
          </cell>
        </row>
        <row r="2993">
          <cell r="A2993" t="str">
            <v>PMA01-RE</v>
          </cell>
          <cell r="B2993" t="str">
            <v>SCYZORYK</v>
          </cell>
          <cell r="C2993" t="str">
            <v>red</v>
          </cell>
          <cell r="D2993">
            <v>1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  <cell r="O2993">
            <v>0</v>
          </cell>
          <cell r="P2993">
            <v>0</v>
          </cell>
          <cell r="Q2993">
            <v>0</v>
          </cell>
          <cell r="R2993">
            <v>0</v>
          </cell>
        </row>
        <row r="2994">
          <cell r="A2994" t="str">
            <v>PMA01-RO</v>
          </cell>
          <cell r="B2994" t="str">
            <v>SCYZORYK</v>
          </cell>
          <cell r="C2994" t="str">
            <v>pink</v>
          </cell>
          <cell r="D2994">
            <v>856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>
            <v>0</v>
          </cell>
          <cell r="P2994">
            <v>0</v>
          </cell>
          <cell r="Q2994">
            <v>0</v>
          </cell>
          <cell r="R2994">
            <v>0</v>
          </cell>
        </row>
        <row r="2995">
          <cell r="A2995" t="str">
            <v>PMA01-TU</v>
          </cell>
          <cell r="B2995" t="str">
            <v>SCYZORYK</v>
          </cell>
          <cell r="C2995" t="str">
            <v>turquoise</v>
          </cell>
          <cell r="D2995">
            <v>2467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>
            <v>0</v>
          </cell>
          <cell r="P2995">
            <v>0</v>
          </cell>
          <cell r="Q2995">
            <v>0</v>
          </cell>
          <cell r="R2995">
            <v>0</v>
          </cell>
        </row>
        <row r="2996">
          <cell r="A2996" t="str">
            <v>PMA03-BU</v>
          </cell>
          <cell r="B2996" t="str">
            <v>OPTIMA SCYZORYK KIESZONKOWY z karabińczykiem</v>
          </cell>
          <cell r="C2996" t="str">
            <v>blue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  <cell r="M2996">
            <v>0</v>
          </cell>
          <cell r="N2996">
            <v>0</v>
          </cell>
          <cell r="O2996">
            <v>0</v>
          </cell>
          <cell r="P2996">
            <v>0</v>
          </cell>
          <cell r="Q2996">
            <v>0</v>
          </cell>
          <cell r="R2996">
            <v>0</v>
          </cell>
        </row>
        <row r="2997">
          <cell r="A2997" t="str">
            <v>PMA03-GR</v>
          </cell>
          <cell r="B2997" t="str">
            <v>OPTIMA SCYZORYK KIESZONKOWY z karabińczykiem</v>
          </cell>
          <cell r="C2997" t="str">
            <v>green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  <cell r="O2997">
            <v>0</v>
          </cell>
          <cell r="P2997">
            <v>0</v>
          </cell>
          <cell r="Q2997">
            <v>0</v>
          </cell>
          <cell r="R2997">
            <v>0</v>
          </cell>
        </row>
        <row r="2998">
          <cell r="A2998" t="str">
            <v>PMA03-GY</v>
          </cell>
          <cell r="B2998" t="str">
            <v>OPTIMA SCYZORYK KIESZONKOWY z karabińczykiem</v>
          </cell>
          <cell r="C2998" t="str">
            <v>gray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  <cell r="O2998">
            <v>0</v>
          </cell>
          <cell r="P2998">
            <v>0</v>
          </cell>
          <cell r="Q2998">
            <v>0</v>
          </cell>
          <cell r="R2998">
            <v>0</v>
          </cell>
        </row>
        <row r="2999">
          <cell r="A2999" t="str">
            <v>PMA03-OR</v>
          </cell>
          <cell r="B2999" t="str">
            <v>OPTIMA SCYZORYK KIESZONKOWY z karabińczykiem</v>
          </cell>
          <cell r="C2999" t="str">
            <v>orange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  <cell r="O2999">
            <v>0</v>
          </cell>
          <cell r="P2999">
            <v>0</v>
          </cell>
          <cell r="Q2999">
            <v>0</v>
          </cell>
          <cell r="R2999">
            <v>0</v>
          </cell>
        </row>
        <row r="3000">
          <cell r="A3000" t="str">
            <v>PMA03-RE</v>
          </cell>
          <cell r="B3000" t="str">
            <v>OPTIMA SCYZORYK KIESZONKOWY z karabińczykiem</v>
          </cell>
          <cell r="C3000" t="str">
            <v>red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  <cell r="O3000">
            <v>0</v>
          </cell>
          <cell r="P3000">
            <v>0</v>
          </cell>
          <cell r="Q3000">
            <v>0</v>
          </cell>
          <cell r="R3000">
            <v>0</v>
          </cell>
        </row>
        <row r="3001">
          <cell r="A3001" t="str">
            <v>PMA03-YL</v>
          </cell>
          <cell r="B3001" t="str">
            <v>OPTIMA SCYZORYK KIESZONKOWY z karabińczykiem</v>
          </cell>
          <cell r="C3001" t="str">
            <v>yellow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>
            <v>0</v>
          </cell>
          <cell r="P3001">
            <v>0</v>
          </cell>
          <cell r="Q3001">
            <v>0</v>
          </cell>
          <cell r="R3001">
            <v>0</v>
          </cell>
        </row>
        <row r="3002">
          <cell r="A3002" t="str">
            <v>PMH02-BL</v>
          </cell>
          <cell r="B3002" t="str">
            <v>NARZĘDZIE WIELOFUNKCYJNE DENVER</v>
          </cell>
          <cell r="C3002" t="str">
            <v>black</v>
          </cell>
          <cell r="D3002">
            <v>633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</row>
        <row r="3003">
          <cell r="A3003" t="str">
            <v>PMK01-BL</v>
          </cell>
          <cell r="B3003" t="str">
            <v>Nóż ratunkowy EXTREME</v>
          </cell>
          <cell r="C3003" t="str">
            <v>black</v>
          </cell>
          <cell r="D3003">
            <v>1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  <cell r="O3003">
            <v>0</v>
          </cell>
          <cell r="P3003">
            <v>0</v>
          </cell>
          <cell r="Q3003">
            <v>0</v>
          </cell>
          <cell r="R3003">
            <v>0</v>
          </cell>
        </row>
        <row r="3004">
          <cell r="A3004" t="str">
            <v>PMK02-BL</v>
          </cell>
          <cell r="B3004" t="str">
            <v>KLUCZ RATUNKOWY EXTREME</v>
          </cell>
          <cell r="C3004" t="str">
            <v>standard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  <cell r="O3004">
            <v>0</v>
          </cell>
          <cell r="P3004">
            <v>0</v>
          </cell>
          <cell r="Q3004">
            <v>0</v>
          </cell>
          <cell r="R3004">
            <v>0</v>
          </cell>
        </row>
        <row r="3005">
          <cell r="A3005" t="str">
            <v>PMK03-BU</v>
          </cell>
          <cell r="B3005" t="str">
            <v>OPTIMA NÓŻ RATOWNICZY SKŁADANY</v>
          </cell>
          <cell r="C3005" t="str">
            <v>blue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  <cell r="O3005">
            <v>0</v>
          </cell>
          <cell r="P3005">
            <v>0</v>
          </cell>
          <cell r="Q3005">
            <v>0</v>
          </cell>
          <cell r="R3005">
            <v>0</v>
          </cell>
        </row>
        <row r="3006">
          <cell r="A3006" t="str">
            <v>PMK03-GR</v>
          </cell>
          <cell r="B3006" t="str">
            <v>OPTIMA NÓŻ RATOWNICZY SKŁADANY</v>
          </cell>
          <cell r="C3006" t="str">
            <v>green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  <cell r="O3006">
            <v>0</v>
          </cell>
          <cell r="P3006">
            <v>0</v>
          </cell>
          <cell r="Q3006">
            <v>0</v>
          </cell>
          <cell r="R3006">
            <v>0</v>
          </cell>
        </row>
        <row r="3007">
          <cell r="A3007" t="str">
            <v>PMK03-GY</v>
          </cell>
          <cell r="B3007" t="str">
            <v>OPTIMA NÓŻ RATOWNICZY SKŁADANY</v>
          </cell>
          <cell r="C3007" t="str">
            <v>gray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  <cell r="O3007">
            <v>0</v>
          </cell>
          <cell r="P3007">
            <v>0</v>
          </cell>
          <cell r="Q3007">
            <v>0</v>
          </cell>
          <cell r="R3007">
            <v>0</v>
          </cell>
        </row>
        <row r="3008">
          <cell r="A3008" t="str">
            <v>PMK03-OR</v>
          </cell>
          <cell r="B3008" t="str">
            <v>OPTIMA NÓŻ RATOWNICZY SKŁADANY</v>
          </cell>
          <cell r="C3008" t="str">
            <v>orange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  <cell r="M3008">
            <v>0</v>
          </cell>
          <cell r="N3008">
            <v>0</v>
          </cell>
          <cell r="O3008">
            <v>0</v>
          </cell>
          <cell r="P3008">
            <v>0</v>
          </cell>
          <cell r="Q3008">
            <v>0</v>
          </cell>
          <cell r="R3008">
            <v>0</v>
          </cell>
        </row>
        <row r="3009">
          <cell r="A3009" t="str">
            <v>PMK03-RE</v>
          </cell>
          <cell r="B3009" t="str">
            <v>OPTIMA NÓŻ RATOWNICZY SKŁADANY</v>
          </cell>
          <cell r="C3009" t="str">
            <v>red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M3009">
            <v>0</v>
          </cell>
          <cell r="N3009">
            <v>0</v>
          </cell>
          <cell r="O3009">
            <v>0</v>
          </cell>
          <cell r="P3009">
            <v>0</v>
          </cell>
          <cell r="Q3009">
            <v>0</v>
          </cell>
          <cell r="R3009">
            <v>0</v>
          </cell>
        </row>
        <row r="3010">
          <cell r="A3010" t="str">
            <v>PMK03-YL</v>
          </cell>
          <cell r="B3010" t="str">
            <v>OPTIMA NÓŻ RATOWNICZY SKŁADANY</v>
          </cell>
          <cell r="C3010" t="str">
            <v>yellow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  <cell r="M3010">
            <v>0</v>
          </cell>
          <cell r="N3010">
            <v>0</v>
          </cell>
          <cell r="O3010">
            <v>0</v>
          </cell>
          <cell r="P3010">
            <v>0</v>
          </cell>
          <cell r="Q3010">
            <v>0</v>
          </cell>
          <cell r="R3010">
            <v>0</v>
          </cell>
        </row>
        <row r="3011">
          <cell r="A3011" t="str">
            <v>PMM01-BL</v>
          </cell>
          <cell r="B3011" t="str">
            <v>WIELOFUNKCYJNE NARZĘDZIE NAPRAWCZE</v>
          </cell>
          <cell r="C3011" t="str">
            <v>black</v>
          </cell>
          <cell r="D3011">
            <v>3866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  <cell r="O3011">
            <v>0</v>
          </cell>
          <cell r="P3011">
            <v>0</v>
          </cell>
          <cell r="Q3011">
            <v>0</v>
          </cell>
          <cell r="R3011">
            <v>0</v>
          </cell>
        </row>
        <row r="3012">
          <cell r="A3012" t="str">
            <v>PMM02-BL</v>
          </cell>
          <cell r="B3012" t="str">
            <v>MTOOL DUŻY</v>
          </cell>
          <cell r="C3012" t="str">
            <v>black</v>
          </cell>
          <cell r="D3012">
            <v>677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  <cell r="M3012">
            <v>0</v>
          </cell>
          <cell r="N3012">
            <v>0</v>
          </cell>
          <cell r="O3012">
            <v>0</v>
          </cell>
          <cell r="P3012">
            <v>0</v>
          </cell>
          <cell r="Q3012">
            <v>0</v>
          </cell>
          <cell r="R3012">
            <v>0</v>
          </cell>
        </row>
        <row r="3013">
          <cell r="A3013" t="str">
            <v>PMM02-BU</v>
          </cell>
          <cell r="B3013" t="str">
            <v>MTOOL DUŻY</v>
          </cell>
          <cell r="C3013" t="str">
            <v>blue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M3013">
            <v>0</v>
          </cell>
          <cell r="N3013">
            <v>0</v>
          </cell>
          <cell r="O3013">
            <v>0</v>
          </cell>
          <cell r="P3013">
            <v>0</v>
          </cell>
          <cell r="Q3013">
            <v>0</v>
          </cell>
          <cell r="R3013">
            <v>0</v>
          </cell>
        </row>
        <row r="3014">
          <cell r="A3014" t="str">
            <v>PMM02-GR</v>
          </cell>
          <cell r="B3014" t="str">
            <v>MTOOL DUŻY</v>
          </cell>
          <cell r="C3014" t="str">
            <v>green</v>
          </cell>
          <cell r="D3014">
            <v>361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>
            <v>0</v>
          </cell>
          <cell r="P3014">
            <v>0</v>
          </cell>
          <cell r="Q3014">
            <v>0</v>
          </cell>
          <cell r="R3014">
            <v>0</v>
          </cell>
        </row>
        <row r="3015">
          <cell r="A3015" t="str">
            <v>PMM02-GY</v>
          </cell>
          <cell r="B3015" t="str">
            <v>MTOOL DUŻY</v>
          </cell>
          <cell r="C3015" t="str">
            <v>gray</v>
          </cell>
          <cell r="D3015">
            <v>1909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  <cell r="M3015">
            <v>0</v>
          </cell>
          <cell r="N3015">
            <v>0</v>
          </cell>
          <cell r="O3015">
            <v>0</v>
          </cell>
          <cell r="P3015">
            <v>0</v>
          </cell>
          <cell r="Q3015">
            <v>0</v>
          </cell>
          <cell r="R3015">
            <v>0</v>
          </cell>
        </row>
        <row r="3016">
          <cell r="A3016" t="str">
            <v>PMM02-OR</v>
          </cell>
          <cell r="B3016" t="str">
            <v>MTOOL DUŻY</v>
          </cell>
          <cell r="C3016" t="str">
            <v>orange</v>
          </cell>
          <cell r="D3016">
            <v>956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>
            <v>0</v>
          </cell>
          <cell r="P3016">
            <v>0</v>
          </cell>
          <cell r="Q3016">
            <v>0</v>
          </cell>
          <cell r="R3016">
            <v>0</v>
          </cell>
        </row>
        <row r="3017">
          <cell r="A3017" t="str">
            <v>PMM02-PR</v>
          </cell>
          <cell r="B3017" t="str">
            <v>MTOOL DUŻY</v>
          </cell>
          <cell r="C3017" t="str">
            <v>purple</v>
          </cell>
          <cell r="D3017">
            <v>622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  <cell r="O3017">
            <v>0</v>
          </cell>
          <cell r="P3017">
            <v>0</v>
          </cell>
          <cell r="Q3017">
            <v>0</v>
          </cell>
          <cell r="R3017">
            <v>0</v>
          </cell>
        </row>
        <row r="3018">
          <cell r="A3018" t="str">
            <v>PMM02-RE</v>
          </cell>
          <cell r="B3018" t="str">
            <v>MTOOL DUŻY</v>
          </cell>
          <cell r="C3018" t="str">
            <v>red</v>
          </cell>
          <cell r="D3018">
            <v>1495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  <cell r="M3018">
            <v>0</v>
          </cell>
          <cell r="N3018">
            <v>0</v>
          </cell>
          <cell r="O3018">
            <v>0</v>
          </cell>
          <cell r="P3018">
            <v>0</v>
          </cell>
          <cell r="Q3018">
            <v>0</v>
          </cell>
          <cell r="R3018">
            <v>0</v>
          </cell>
        </row>
        <row r="3019">
          <cell r="A3019" t="str">
            <v>PMM02-RO</v>
          </cell>
          <cell r="B3019" t="str">
            <v>MTOOL DUŻY</v>
          </cell>
          <cell r="C3019" t="str">
            <v>pink</v>
          </cell>
          <cell r="D3019">
            <v>1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  <cell r="M3019">
            <v>0</v>
          </cell>
          <cell r="N3019">
            <v>0</v>
          </cell>
          <cell r="O3019">
            <v>0</v>
          </cell>
          <cell r="P3019">
            <v>0</v>
          </cell>
          <cell r="Q3019">
            <v>0</v>
          </cell>
          <cell r="R3019">
            <v>0</v>
          </cell>
        </row>
        <row r="3020">
          <cell r="A3020" t="str">
            <v>PMM02-TU</v>
          </cell>
          <cell r="B3020" t="str">
            <v>MTOOL DUŻY</v>
          </cell>
          <cell r="C3020" t="str">
            <v>turquoise</v>
          </cell>
          <cell r="D3020">
            <v>1582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  <cell r="M3020">
            <v>0</v>
          </cell>
          <cell r="N3020">
            <v>0</v>
          </cell>
          <cell r="O3020">
            <v>0</v>
          </cell>
          <cell r="P3020">
            <v>0</v>
          </cell>
          <cell r="Q3020">
            <v>0</v>
          </cell>
          <cell r="R3020">
            <v>0</v>
          </cell>
        </row>
        <row r="3021">
          <cell r="A3021" t="str">
            <v>PMM04-BU</v>
          </cell>
          <cell r="B3021" t="str">
            <v>MTOOL DUŻY GUMOWANY</v>
          </cell>
          <cell r="C3021" t="str">
            <v>blue</v>
          </cell>
          <cell r="D3021">
            <v>3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  <cell r="M3021">
            <v>0</v>
          </cell>
          <cell r="N3021">
            <v>0</v>
          </cell>
          <cell r="O3021">
            <v>0</v>
          </cell>
          <cell r="P3021">
            <v>0</v>
          </cell>
          <cell r="Q3021">
            <v>0</v>
          </cell>
          <cell r="R3021">
            <v>0</v>
          </cell>
        </row>
        <row r="3022">
          <cell r="A3022" t="str">
            <v>PMM04-GR</v>
          </cell>
          <cell r="B3022" t="str">
            <v>MTOOL DUŻY GUMOWANY</v>
          </cell>
          <cell r="C3022" t="str">
            <v>green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M3022">
            <v>0</v>
          </cell>
          <cell r="N3022">
            <v>0</v>
          </cell>
          <cell r="O3022">
            <v>0</v>
          </cell>
          <cell r="P3022">
            <v>0</v>
          </cell>
          <cell r="Q3022">
            <v>0</v>
          </cell>
          <cell r="R3022">
            <v>0</v>
          </cell>
        </row>
        <row r="3023">
          <cell r="A3023" t="str">
            <v>PMM04-GY</v>
          </cell>
          <cell r="B3023" t="str">
            <v>MTOOL DUŻY GUMOWANY</v>
          </cell>
          <cell r="C3023" t="str">
            <v>gray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  <cell r="M3023">
            <v>0</v>
          </cell>
          <cell r="N3023">
            <v>0</v>
          </cell>
          <cell r="O3023">
            <v>0</v>
          </cell>
          <cell r="P3023">
            <v>0</v>
          </cell>
          <cell r="Q3023">
            <v>0</v>
          </cell>
          <cell r="R3023">
            <v>0</v>
          </cell>
        </row>
        <row r="3024">
          <cell r="A3024" t="str">
            <v>PMM04-OR</v>
          </cell>
          <cell r="B3024" t="str">
            <v>MTOOL DUŻY GUMOWANY</v>
          </cell>
          <cell r="C3024" t="str">
            <v>orange</v>
          </cell>
          <cell r="D3024">
            <v>1855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>
            <v>0</v>
          </cell>
          <cell r="P3024">
            <v>0</v>
          </cell>
          <cell r="Q3024">
            <v>0</v>
          </cell>
          <cell r="R3024">
            <v>0</v>
          </cell>
        </row>
        <row r="3025">
          <cell r="A3025" t="str">
            <v>PMM04-PR</v>
          </cell>
          <cell r="B3025" t="str">
            <v>MTOOL DUŻY GUMOWANY</v>
          </cell>
          <cell r="C3025" t="str">
            <v>purple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  <cell r="O3025">
            <v>0</v>
          </cell>
          <cell r="P3025">
            <v>0</v>
          </cell>
          <cell r="Q3025">
            <v>0</v>
          </cell>
          <cell r="R3025">
            <v>0</v>
          </cell>
        </row>
        <row r="3026">
          <cell r="A3026" t="str">
            <v>PMM04-RE</v>
          </cell>
          <cell r="B3026" t="str">
            <v>MTOOL DUŻY GUMOWANY</v>
          </cell>
          <cell r="C3026" t="str">
            <v>red</v>
          </cell>
          <cell r="D3026">
            <v>1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  <cell r="M3026">
            <v>0</v>
          </cell>
          <cell r="N3026">
            <v>0</v>
          </cell>
          <cell r="O3026">
            <v>0</v>
          </cell>
          <cell r="P3026">
            <v>0</v>
          </cell>
          <cell r="Q3026">
            <v>0</v>
          </cell>
          <cell r="R3026">
            <v>0</v>
          </cell>
        </row>
        <row r="3027">
          <cell r="A3027" t="str">
            <v>PMM04-RO</v>
          </cell>
          <cell r="B3027" t="str">
            <v>MTOOL DUŻY GUMOWANY</v>
          </cell>
          <cell r="C3027" t="str">
            <v>pink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  <cell r="M3027">
            <v>0</v>
          </cell>
          <cell r="N3027">
            <v>0</v>
          </cell>
          <cell r="O3027">
            <v>0</v>
          </cell>
          <cell r="P3027">
            <v>0</v>
          </cell>
          <cell r="Q3027">
            <v>0</v>
          </cell>
          <cell r="R3027">
            <v>0</v>
          </cell>
        </row>
        <row r="3028">
          <cell r="A3028" t="str">
            <v>PMM04-YL</v>
          </cell>
          <cell r="B3028" t="str">
            <v>MTOOL DUŻY GUMOWANY</v>
          </cell>
          <cell r="C3028" t="str">
            <v>yellow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  <cell r="M3028">
            <v>0</v>
          </cell>
          <cell r="N3028">
            <v>0</v>
          </cell>
          <cell r="O3028">
            <v>0</v>
          </cell>
          <cell r="P3028">
            <v>0</v>
          </cell>
          <cell r="Q3028">
            <v>0</v>
          </cell>
          <cell r="R3028">
            <v>0</v>
          </cell>
        </row>
        <row r="3029">
          <cell r="A3029" t="str">
            <v>PMM06-BL</v>
          </cell>
          <cell r="B3029" t="str">
            <v>OPTIMA WIELOFUNKCYJNE NARZĘDZIE</v>
          </cell>
          <cell r="C3029" t="str">
            <v>black</v>
          </cell>
          <cell r="D3029">
            <v>3434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>
            <v>0</v>
          </cell>
          <cell r="P3029">
            <v>0</v>
          </cell>
          <cell r="Q3029">
            <v>0</v>
          </cell>
          <cell r="R3029">
            <v>0</v>
          </cell>
        </row>
        <row r="3030">
          <cell r="A3030" t="str">
            <v>PMM06-BU</v>
          </cell>
          <cell r="B3030" t="str">
            <v>OPTIMA WIELOFUNKCYJNE NARZĘDZIE</v>
          </cell>
          <cell r="C3030" t="str">
            <v>blue</v>
          </cell>
          <cell r="D3030">
            <v>813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  <cell r="M3030">
            <v>0</v>
          </cell>
          <cell r="N3030">
            <v>0</v>
          </cell>
          <cell r="O3030">
            <v>0</v>
          </cell>
          <cell r="P3030">
            <v>0</v>
          </cell>
          <cell r="Q3030">
            <v>0</v>
          </cell>
          <cell r="R3030">
            <v>0</v>
          </cell>
        </row>
        <row r="3031">
          <cell r="A3031" t="str">
            <v>PMM06-GR</v>
          </cell>
          <cell r="B3031" t="str">
            <v>OPTIMA WIELOFUNKCYJNE NARZĘDZIE</v>
          </cell>
          <cell r="C3031" t="str">
            <v>green</v>
          </cell>
          <cell r="D3031">
            <v>870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  <cell r="M3031">
            <v>0</v>
          </cell>
          <cell r="N3031">
            <v>0</v>
          </cell>
          <cell r="O3031">
            <v>0</v>
          </cell>
          <cell r="P3031">
            <v>0</v>
          </cell>
          <cell r="Q3031">
            <v>0</v>
          </cell>
          <cell r="R3031">
            <v>0</v>
          </cell>
        </row>
        <row r="3032">
          <cell r="A3032" t="str">
            <v>PMM06-GY</v>
          </cell>
          <cell r="B3032" t="str">
            <v>OPTIMA WIELOFUNKCYJNE NARZĘDZIE</v>
          </cell>
          <cell r="C3032" t="str">
            <v>gray</v>
          </cell>
          <cell r="D3032">
            <v>620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>
            <v>0</v>
          </cell>
          <cell r="P3032">
            <v>0</v>
          </cell>
          <cell r="Q3032">
            <v>0</v>
          </cell>
          <cell r="R3032">
            <v>0</v>
          </cell>
        </row>
        <row r="3033">
          <cell r="A3033" t="str">
            <v>PMM06-OR</v>
          </cell>
          <cell r="B3033" t="str">
            <v>OPTIMA WIELOFUNKCYJNE NARZĘDZIE</v>
          </cell>
          <cell r="C3033" t="str">
            <v>orange</v>
          </cell>
          <cell r="D3033">
            <v>973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M3033">
            <v>0</v>
          </cell>
          <cell r="N3033">
            <v>0</v>
          </cell>
          <cell r="O3033">
            <v>0</v>
          </cell>
          <cell r="P3033">
            <v>0</v>
          </cell>
          <cell r="Q3033">
            <v>0</v>
          </cell>
          <cell r="R3033">
            <v>0</v>
          </cell>
        </row>
        <row r="3034">
          <cell r="A3034" t="str">
            <v>PMM06-RE</v>
          </cell>
          <cell r="B3034" t="str">
            <v>OPTIMA WIELOFUNKCYJNE NARZĘDZIE</v>
          </cell>
          <cell r="C3034" t="str">
            <v>red</v>
          </cell>
          <cell r="D3034">
            <v>950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  <cell r="O3034">
            <v>0</v>
          </cell>
          <cell r="P3034">
            <v>0</v>
          </cell>
          <cell r="Q3034">
            <v>0</v>
          </cell>
          <cell r="R3034">
            <v>0</v>
          </cell>
        </row>
        <row r="3035">
          <cell r="A3035" t="str">
            <v>PMM06-YL</v>
          </cell>
          <cell r="B3035" t="str">
            <v>OPTIMA WIELOFUNKCYJNE NARZĘDZIE</v>
          </cell>
          <cell r="C3035" t="str">
            <v>yellow</v>
          </cell>
          <cell r="D3035">
            <v>919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  <cell r="O3035">
            <v>0</v>
          </cell>
          <cell r="P3035">
            <v>0</v>
          </cell>
          <cell r="Q3035">
            <v>0</v>
          </cell>
          <cell r="R3035">
            <v>0</v>
          </cell>
        </row>
        <row r="3036">
          <cell r="A3036" t="str">
            <v>PMT01-BU</v>
          </cell>
          <cell r="B3036" t="str">
            <v>LATARKA</v>
          </cell>
          <cell r="C3036" t="str">
            <v>blue</v>
          </cell>
          <cell r="D3036">
            <v>72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M3036">
            <v>0</v>
          </cell>
          <cell r="N3036">
            <v>0</v>
          </cell>
          <cell r="O3036">
            <v>0</v>
          </cell>
          <cell r="P3036">
            <v>0</v>
          </cell>
          <cell r="Q3036">
            <v>0</v>
          </cell>
          <cell r="R3036">
            <v>0</v>
          </cell>
        </row>
        <row r="3037">
          <cell r="A3037" t="str">
            <v>PMT01-GR</v>
          </cell>
          <cell r="B3037" t="str">
            <v>LATARKA</v>
          </cell>
          <cell r="C3037" t="str">
            <v>green</v>
          </cell>
          <cell r="D3037">
            <v>72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M3037">
            <v>0</v>
          </cell>
          <cell r="N3037">
            <v>0</v>
          </cell>
          <cell r="O3037">
            <v>0</v>
          </cell>
          <cell r="P3037">
            <v>0</v>
          </cell>
          <cell r="Q3037">
            <v>0</v>
          </cell>
          <cell r="R3037">
            <v>0</v>
          </cell>
        </row>
        <row r="3038">
          <cell r="A3038" t="str">
            <v>PMT01-GY</v>
          </cell>
          <cell r="B3038" t="str">
            <v>LATARKA</v>
          </cell>
          <cell r="C3038" t="str">
            <v>gray</v>
          </cell>
          <cell r="D3038">
            <v>72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M3038">
            <v>0</v>
          </cell>
          <cell r="N3038">
            <v>0</v>
          </cell>
          <cell r="O3038">
            <v>0</v>
          </cell>
          <cell r="P3038">
            <v>0</v>
          </cell>
          <cell r="Q3038">
            <v>0</v>
          </cell>
          <cell r="R3038">
            <v>0</v>
          </cell>
        </row>
        <row r="3039">
          <cell r="A3039" t="str">
            <v>PMT01-OR</v>
          </cell>
          <cell r="B3039" t="str">
            <v>LATARKA</v>
          </cell>
          <cell r="C3039" t="str">
            <v>orange</v>
          </cell>
          <cell r="D3039">
            <v>72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  <cell r="M3039">
            <v>0</v>
          </cell>
          <cell r="N3039">
            <v>0</v>
          </cell>
          <cell r="O3039">
            <v>0</v>
          </cell>
          <cell r="P3039">
            <v>0</v>
          </cell>
          <cell r="Q3039">
            <v>0</v>
          </cell>
          <cell r="R3039">
            <v>0</v>
          </cell>
        </row>
        <row r="3040">
          <cell r="A3040" t="str">
            <v>PMT01-PR</v>
          </cell>
          <cell r="B3040" t="str">
            <v>LATARKA</v>
          </cell>
          <cell r="C3040" t="str">
            <v>purple</v>
          </cell>
          <cell r="D3040">
            <v>72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  <cell r="M3040">
            <v>0</v>
          </cell>
          <cell r="N3040">
            <v>0</v>
          </cell>
          <cell r="O3040">
            <v>0</v>
          </cell>
          <cell r="P3040">
            <v>0</v>
          </cell>
          <cell r="Q3040">
            <v>0</v>
          </cell>
          <cell r="R3040">
            <v>0</v>
          </cell>
        </row>
        <row r="3041">
          <cell r="A3041" t="str">
            <v>PMT01-RE</v>
          </cell>
          <cell r="B3041" t="str">
            <v>LATARKA</v>
          </cell>
          <cell r="C3041" t="str">
            <v>red</v>
          </cell>
          <cell r="D3041">
            <v>72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  <cell r="M3041">
            <v>0</v>
          </cell>
          <cell r="N3041">
            <v>0</v>
          </cell>
          <cell r="O3041">
            <v>0</v>
          </cell>
          <cell r="P3041">
            <v>0</v>
          </cell>
          <cell r="Q3041">
            <v>0</v>
          </cell>
          <cell r="R3041">
            <v>0</v>
          </cell>
        </row>
        <row r="3042">
          <cell r="A3042" t="str">
            <v>PMT01-RO</v>
          </cell>
          <cell r="B3042" t="str">
            <v>LATARKA</v>
          </cell>
          <cell r="C3042" t="str">
            <v>pink</v>
          </cell>
          <cell r="D3042">
            <v>72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  <cell r="M3042">
            <v>0</v>
          </cell>
          <cell r="N3042">
            <v>0</v>
          </cell>
          <cell r="O3042">
            <v>0</v>
          </cell>
          <cell r="P3042">
            <v>0</v>
          </cell>
          <cell r="Q3042">
            <v>0</v>
          </cell>
          <cell r="R3042">
            <v>0</v>
          </cell>
        </row>
        <row r="3043">
          <cell r="A3043" t="str">
            <v>PMT01-TU</v>
          </cell>
          <cell r="B3043" t="str">
            <v>LATARKA</v>
          </cell>
          <cell r="C3043" t="str">
            <v>turquoise</v>
          </cell>
          <cell r="D3043">
            <v>72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  <cell r="M3043">
            <v>0</v>
          </cell>
          <cell r="N3043">
            <v>0</v>
          </cell>
          <cell r="O3043">
            <v>0</v>
          </cell>
          <cell r="P3043">
            <v>0</v>
          </cell>
          <cell r="Q3043">
            <v>0</v>
          </cell>
          <cell r="R3043">
            <v>0</v>
          </cell>
        </row>
        <row r="3044">
          <cell r="A3044" t="str">
            <v>PMT01-YL</v>
          </cell>
          <cell r="B3044" t="str">
            <v>LATARKA</v>
          </cell>
          <cell r="C3044" t="str">
            <v>yellow</v>
          </cell>
          <cell r="D3044">
            <v>72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>
            <v>0</v>
          </cell>
          <cell r="P3044">
            <v>0</v>
          </cell>
          <cell r="Q3044">
            <v>0</v>
          </cell>
          <cell r="R3044">
            <v>0</v>
          </cell>
        </row>
        <row r="3045">
          <cell r="A3045" t="str">
            <v>PMT02-BU</v>
          </cell>
          <cell r="B3045" t="str">
            <v>LATARKA GUMOWANA</v>
          </cell>
          <cell r="C3045" t="str">
            <v>black/blue</v>
          </cell>
          <cell r="D3045">
            <v>72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  <cell r="M3045">
            <v>0</v>
          </cell>
          <cell r="N3045">
            <v>0</v>
          </cell>
          <cell r="O3045">
            <v>0</v>
          </cell>
          <cell r="P3045">
            <v>0</v>
          </cell>
          <cell r="Q3045">
            <v>0</v>
          </cell>
          <cell r="R3045">
            <v>0</v>
          </cell>
        </row>
        <row r="3046">
          <cell r="A3046" t="str">
            <v>PMT02-GR</v>
          </cell>
          <cell r="B3046" t="str">
            <v>LATARKA GUMOWANA</v>
          </cell>
          <cell r="C3046" t="str">
            <v>black/green</v>
          </cell>
          <cell r="D3046">
            <v>72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>
            <v>0</v>
          </cell>
          <cell r="P3046">
            <v>0</v>
          </cell>
          <cell r="Q3046">
            <v>0</v>
          </cell>
          <cell r="R3046">
            <v>0</v>
          </cell>
        </row>
        <row r="3047">
          <cell r="A3047" t="str">
            <v>PMT02-GY</v>
          </cell>
          <cell r="B3047" t="str">
            <v>LATARKA GUMOWANA</v>
          </cell>
          <cell r="C3047" t="str">
            <v>black/grey</v>
          </cell>
          <cell r="D3047">
            <v>72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  <cell r="M3047">
            <v>0</v>
          </cell>
          <cell r="N3047">
            <v>0</v>
          </cell>
          <cell r="O3047">
            <v>0</v>
          </cell>
          <cell r="P3047">
            <v>0</v>
          </cell>
          <cell r="Q3047">
            <v>0</v>
          </cell>
          <cell r="R3047">
            <v>0</v>
          </cell>
        </row>
        <row r="3048">
          <cell r="A3048" t="str">
            <v>PMT02-OR</v>
          </cell>
          <cell r="B3048" t="str">
            <v>LATARKA GUMOWANA</v>
          </cell>
          <cell r="C3048" t="str">
            <v>black/orange</v>
          </cell>
          <cell r="D3048">
            <v>72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>
            <v>0</v>
          </cell>
          <cell r="P3048">
            <v>0</v>
          </cell>
          <cell r="Q3048">
            <v>0</v>
          </cell>
          <cell r="R3048">
            <v>0</v>
          </cell>
        </row>
        <row r="3049">
          <cell r="A3049" t="str">
            <v>PMT02-PR</v>
          </cell>
          <cell r="B3049" t="str">
            <v>LATARKA GUMOWANA</v>
          </cell>
          <cell r="C3049" t="str">
            <v>black</v>
          </cell>
          <cell r="D3049">
            <v>72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  <cell r="M3049">
            <v>0</v>
          </cell>
          <cell r="N3049">
            <v>0</v>
          </cell>
          <cell r="O3049">
            <v>0</v>
          </cell>
          <cell r="P3049">
            <v>0</v>
          </cell>
          <cell r="Q3049">
            <v>0</v>
          </cell>
          <cell r="R3049">
            <v>0</v>
          </cell>
        </row>
        <row r="3050">
          <cell r="A3050" t="str">
            <v>PMT02-RE</v>
          </cell>
          <cell r="B3050" t="str">
            <v>LATARKA GUMOWANA</v>
          </cell>
          <cell r="C3050" t="str">
            <v>black/red</v>
          </cell>
          <cell r="D3050">
            <v>72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  <cell r="O3050">
            <v>0</v>
          </cell>
          <cell r="P3050">
            <v>0</v>
          </cell>
          <cell r="Q3050">
            <v>0</v>
          </cell>
          <cell r="R3050">
            <v>0</v>
          </cell>
        </row>
        <row r="3051">
          <cell r="A3051" t="str">
            <v>PMT02-RO</v>
          </cell>
          <cell r="B3051" t="str">
            <v>LATARKA GUMOWANA</v>
          </cell>
          <cell r="C3051" t="str">
            <v>black/pink</v>
          </cell>
          <cell r="D3051">
            <v>72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M3051">
            <v>0</v>
          </cell>
          <cell r="N3051">
            <v>0</v>
          </cell>
          <cell r="O3051">
            <v>0</v>
          </cell>
          <cell r="P3051">
            <v>0</v>
          </cell>
          <cell r="Q3051">
            <v>0</v>
          </cell>
          <cell r="R3051">
            <v>0</v>
          </cell>
        </row>
        <row r="3052">
          <cell r="A3052" t="str">
            <v>PMT02-YL</v>
          </cell>
          <cell r="B3052" t="str">
            <v>LATARKA GUMOWANA</v>
          </cell>
          <cell r="C3052" t="str">
            <v>yellow</v>
          </cell>
          <cell r="D3052">
            <v>72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  <cell r="M3052">
            <v>0</v>
          </cell>
          <cell r="N3052">
            <v>0</v>
          </cell>
          <cell r="O3052">
            <v>0</v>
          </cell>
          <cell r="P3052">
            <v>0</v>
          </cell>
          <cell r="Q3052">
            <v>0</v>
          </cell>
          <cell r="R3052">
            <v>0</v>
          </cell>
        </row>
        <row r="3053">
          <cell r="A3053" t="str">
            <v>PPB22-BL</v>
          </cell>
          <cell r="B3053" t="str">
            <v>POWERBANK TRIO 2600 mAh</v>
          </cell>
          <cell r="C3053" t="str">
            <v>black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  <cell r="O3053">
            <v>0</v>
          </cell>
          <cell r="P3053">
            <v>0</v>
          </cell>
          <cell r="Q3053">
            <v>0</v>
          </cell>
          <cell r="R3053">
            <v>0</v>
          </cell>
        </row>
        <row r="3054">
          <cell r="A3054" t="str">
            <v>PPB22-BU</v>
          </cell>
          <cell r="B3054" t="str">
            <v>POWERBANK TRIO 2600 mAh</v>
          </cell>
          <cell r="C3054" t="str">
            <v>blue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  <cell r="M3054">
            <v>0</v>
          </cell>
          <cell r="N3054">
            <v>0</v>
          </cell>
          <cell r="O3054">
            <v>0</v>
          </cell>
          <cell r="P3054">
            <v>0</v>
          </cell>
          <cell r="Q3054">
            <v>0</v>
          </cell>
          <cell r="R3054">
            <v>0</v>
          </cell>
        </row>
        <row r="3055">
          <cell r="A3055" t="str">
            <v>PPB22-GR</v>
          </cell>
          <cell r="B3055" t="str">
            <v>POWERBANK TRIO 2600 mAh</v>
          </cell>
          <cell r="C3055" t="str">
            <v>green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</row>
        <row r="3056">
          <cell r="A3056" t="str">
            <v>PPB22-GY</v>
          </cell>
          <cell r="B3056" t="str">
            <v>POWERBANK TRIO 2600 mAh</v>
          </cell>
          <cell r="C3056" t="str">
            <v>gray</v>
          </cell>
          <cell r="D3056">
            <v>1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>
            <v>0</v>
          </cell>
          <cell r="P3056">
            <v>0</v>
          </cell>
          <cell r="Q3056">
            <v>0</v>
          </cell>
          <cell r="R3056">
            <v>0</v>
          </cell>
        </row>
        <row r="3057">
          <cell r="A3057" t="str">
            <v>PPB22-LB</v>
          </cell>
          <cell r="B3057" t="str">
            <v>POWERBANK TRIO 2600 mAh</v>
          </cell>
          <cell r="C3057" t="str">
            <v>blue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M3057">
            <v>0</v>
          </cell>
          <cell r="N3057">
            <v>0</v>
          </cell>
          <cell r="O3057">
            <v>0</v>
          </cell>
          <cell r="P3057">
            <v>0</v>
          </cell>
          <cell r="Q3057">
            <v>0</v>
          </cell>
          <cell r="R3057">
            <v>0</v>
          </cell>
        </row>
        <row r="3058">
          <cell r="A3058" t="str">
            <v>PPB22-OR</v>
          </cell>
          <cell r="B3058" t="str">
            <v>POWERBANK TRIO 2600 mAh</v>
          </cell>
          <cell r="C3058" t="str">
            <v>orange</v>
          </cell>
          <cell r="D3058">
            <v>1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M3058">
            <v>0</v>
          </cell>
          <cell r="N3058">
            <v>0</v>
          </cell>
          <cell r="O3058">
            <v>0</v>
          </cell>
          <cell r="P3058">
            <v>0</v>
          </cell>
          <cell r="Q3058">
            <v>0</v>
          </cell>
          <cell r="R3058">
            <v>0</v>
          </cell>
        </row>
        <row r="3059">
          <cell r="A3059" t="str">
            <v>PPB22-PR</v>
          </cell>
          <cell r="B3059" t="str">
            <v>POWERBANK TRIO 2600 mAh</v>
          </cell>
          <cell r="C3059" t="str">
            <v>purple</v>
          </cell>
          <cell r="D3059">
            <v>2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  <cell r="M3059">
            <v>0</v>
          </cell>
          <cell r="N3059">
            <v>0</v>
          </cell>
          <cell r="O3059">
            <v>0</v>
          </cell>
          <cell r="P3059">
            <v>0</v>
          </cell>
          <cell r="Q3059">
            <v>0</v>
          </cell>
          <cell r="R3059">
            <v>0</v>
          </cell>
        </row>
        <row r="3060">
          <cell r="A3060" t="str">
            <v>PPB22-RE</v>
          </cell>
          <cell r="B3060" t="str">
            <v>POWERBANK TRIO 2600 mAh</v>
          </cell>
          <cell r="C3060" t="str">
            <v>red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  <cell r="O3060">
            <v>0</v>
          </cell>
          <cell r="P3060">
            <v>0</v>
          </cell>
          <cell r="Q3060">
            <v>0</v>
          </cell>
          <cell r="R3060">
            <v>0</v>
          </cell>
        </row>
        <row r="3061">
          <cell r="A3061" t="str">
            <v>PPB22-RO</v>
          </cell>
          <cell r="B3061" t="str">
            <v>POWERBANK TRIO 2600 mAh</v>
          </cell>
          <cell r="C3061" t="str">
            <v>pink</v>
          </cell>
          <cell r="D3061">
            <v>771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>
            <v>0</v>
          </cell>
          <cell r="P3061">
            <v>0</v>
          </cell>
          <cell r="Q3061">
            <v>0</v>
          </cell>
          <cell r="R3061">
            <v>0</v>
          </cell>
        </row>
        <row r="3062">
          <cell r="A3062" t="str">
            <v>PPB22-TU</v>
          </cell>
          <cell r="B3062" t="str">
            <v>POWERBANK TRIO 2600 mAh</v>
          </cell>
          <cell r="C3062" t="str">
            <v>turquoise</v>
          </cell>
          <cell r="D3062">
            <v>1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M3062">
            <v>0</v>
          </cell>
          <cell r="N3062">
            <v>0</v>
          </cell>
          <cell r="O3062">
            <v>0</v>
          </cell>
          <cell r="P3062">
            <v>0</v>
          </cell>
          <cell r="Q3062">
            <v>0</v>
          </cell>
          <cell r="R3062">
            <v>0</v>
          </cell>
        </row>
        <row r="3063">
          <cell r="A3063" t="str">
            <v>PPB22-YL</v>
          </cell>
          <cell r="B3063" t="str">
            <v>POWERBANK TRIO 2600 mAh</v>
          </cell>
          <cell r="C3063" t="str">
            <v>yellow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0</v>
          </cell>
          <cell r="N3063">
            <v>0</v>
          </cell>
          <cell r="O3063">
            <v>0</v>
          </cell>
          <cell r="P3063">
            <v>0</v>
          </cell>
          <cell r="Q3063">
            <v>0</v>
          </cell>
          <cell r="R3063">
            <v>0</v>
          </cell>
        </row>
        <row r="3064">
          <cell r="A3064" t="str">
            <v>PPB28-BL</v>
          </cell>
          <cell r="B3064" t="str">
            <v>POWER BANK 2600</v>
          </cell>
          <cell r="C3064" t="str">
            <v>black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M3064">
            <v>0</v>
          </cell>
          <cell r="N3064">
            <v>0</v>
          </cell>
          <cell r="O3064">
            <v>0</v>
          </cell>
          <cell r="P3064">
            <v>0</v>
          </cell>
          <cell r="Q3064">
            <v>0</v>
          </cell>
          <cell r="R3064">
            <v>0</v>
          </cell>
        </row>
        <row r="3065">
          <cell r="A3065" t="str">
            <v>PPB28-BU</v>
          </cell>
          <cell r="B3065" t="str">
            <v>POWER BANK 2600</v>
          </cell>
          <cell r="C3065" t="str">
            <v>blue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M3065">
            <v>0</v>
          </cell>
          <cell r="N3065">
            <v>0</v>
          </cell>
          <cell r="O3065">
            <v>0</v>
          </cell>
          <cell r="P3065">
            <v>0</v>
          </cell>
          <cell r="Q3065">
            <v>0</v>
          </cell>
          <cell r="R3065">
            <v>0</v>
          </cell>
        </row>
        <row r="3066">
          <cell r="A3066" t="str">
            <v>PPB28-GR</v>
          </cell>
          <cell r="B3066" t="str">
            <v>POWER BANK 2600</v>
          </cell>
          <cell r="C3066" t="str">
            <v>green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M3066">
            <v>0</v>
          </cell>
          <cell r="N3066">
            <v>0</v>
          </cell>
          <cell r="O3066">
            <v>0</v>
          </cell>
          <cell r="P3066">
            <v>0</v>
          </cell>
          <cell r="Q3066">
            <v>0</v>
          </cell>
          <cell r="R3066">
            <v>0</v>
          </cell>
        </row>
        <row r="3067">
          <cell r="A3067" t="str">
            <v>PPB28-OR</v>
          </cell>
          <cell r="B3067" t="str">
            <v>POWER BANK 2600</v>
          </cell>
          <cell r="C3067" t="str">
            <v>orange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>
            <v>0</v>
          </cell>
          <cell r="P3067">
            <v>0</v>
          </cell>
          <cell r="Q3067">
            <v>0</v>
          </cell>
          <cell r="R3067">
            <v>0</v>
          </cell>
        </row>
        <row r="3068">
          <cell r="A3068" t="str">
            <v>PPB28-PR</v>
          </cell>
          <cell r="B3068" t="str">
            <v>POWER BANK 2600</v>
          </cell>
          <cell r="C3068" t="str">
            <v>purple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M3068">
            <v>0</v>
          </cell>
          <cell r="N3068">
            <v>0</v>
          </cell>
          <cell r="O3068">
            <v>0</v>
          </cell>
          <cell r="P3068">
            <v>0</v>
          </cell>
          <cell r="Q3068">
            <v>0</v>
          </cell>
          <cell r="R3068">
            <v>0</v>
          </cell>
        </row>
        <row r="3069">
          <cell r="A3069" t="str">
            <v>PPB28-RE</v>
          </cell>
          <cell r="B3069" t="str">
            <v>POWER BANK 2600</v>
          </cell>
          <cell r="C3069" t="str">
            <v>red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M3069">
            <v>0</v>
          </cell>
          <cell r="N3069">
            <v>0</v>
          </cell>
          <cell r="O3069">
            <v>0</v>
          </cell>
          <cell r="P3069">
            <v>0</v>
          </cell>
          <cell r="Q3069">
            <v>0</v>
          </cell>
          <cell r="R3069">
            <v>0</v>
          </cell>
        </row>
        <row r="3070">
          <cell r="A3070" t="str">
            <v>PPB28-RO</v>
          </cell>
          <cell r="B3070" t="str">
            <v>POWER BANK 2600</v>
          </cell>
          <cell r="C3070" t="str">
            <v>pink</v>
          </cell>
          <cell r="D3070">
            <v>4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  <cell r="O3070">
            <v>0</v>
          </cell>
          <cell r="P3070">
            <v>0</v>
          </cell>
          <cell r="Q3070">
            <v>0</v>
          </cell>
          <cell r="R3070">
            <v>0</v>
          </cell>
        </row>
        <row r="3071">
          <cell r="A3071" t="str">
            <v>PPB28-YL</v>
          </cell>
          <cell r="B3071" t="str">
            <v>POWER BANK 2600</v>
          </cell>
          <cell r="C3071" t="str">
            <v>yellow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M3071">
            <v>0</v>
          </cell>
          <cell r="N3071">
            <v>0</v>
          </cell>
          <cell r="O3071">
            <v>0</v>
          </cell>
          <cell r="P3071">
            <v>0</v>
          </cell>
          <cell r="Q3071">
            <v>0</v>
          </cell>
          <cell r="R3071">
            <v>0</v>
          </cell>
        </row>
        <row r="3072">
          <cell r="A3072" t="str">
            <v>PPB40-BL</v>
          </cell>
          <cell r="B3072" t="str">
            <v>POWER BANK RAY</v>
          </cell>
          <cell r="C3072" t="str">
            <v>black</v>
          </cell>
          <cell r="D3072">
            <v>1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  <cell r="M3072">
            <v>0</v>
          </cell>
          <cell r="N3072">
            <v>0</v>
          </cell>
          <cell r="O3072">
            <v>0</v>
          </cell>
          <cell r="P3072">
            <v>0</v>
          </cell>
          <cell r="Q3072">
            <v>0</v>
          </cell>
          <cell r="R3072">
            <v>0</v>
          </cell>
        </row>
        <row r="3073">
          <cell r="A3073" t="str">
            <v>PPB40-BU</v>
          </cell>
          <cell r="B3073" t="str">
            <v>POWER BANK RAY</v>
          </cell>
          <cell r="C3073" t="str">
            <v>blue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  <cell r="M3073">
            <v>0</v>
          </cell>
          <cell r="N3073">
            <v>0</v>
          </cell>
          <cell r="O3073">
            <v>0</v>
          </cell>
          <cell r="P3073">
            <v>0</v>
          </cell>
          <cell r="Q3073">
            <v>0</v>
          </cell>
          <cell r="R3073">
            <v>0</v>
          </cell>
        </row>
        <row r="3074">
          <cell r="A3074" t="str">
            <v>PPB40-GR</v>
          </cell>
          <cell r="B3074" t="str">
            <v>POWER BANK RAY</v>
          </cell>
          <cell r="C3074" t="str">
            <v>green</v>
          </cell>
          <cell r="D3074">
            <v>2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>
            <v>0</v>
          </cell>
          <cell r="P3074">
            <v>0</v>
          </cell>
          <cell r="Q3074">
            <v>0</v>
          </cell>
          <cell r="R3074">
            <v>0</v>
          </cell>
        </row>
        <row r="3075">
          <cell r="A3075" t="str">
            <v>PPB40-GY</v>
          </cell>
          <cell r="B3075" t="str">
            <v>POWER BANK RAY 4000 mAh</v>
          </cell>
          <cell r="C3075" t="str">
            <v>gray</v>
          </cell>
          <cell r="D3075">
            <v>2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M3075">
            <v>0</v>
          </cell>
          <cell r="N3075">
            <v>0</v>
          </cell>
          <cell r="O3075">
            <v>0</v>
          </cell>
          <cell r="P3075">
            <v>0</v>
          </cell>
          <cell r="Q3075">
            <v>0</v>
          </cell>
          <cell r="R3075">
            <v>0</v>
          </cell>
        </row>
        <row r="3076">
          <cell r="A3076" t="str">
            <v>PPB40-LB</v>
          </cell>
          <cell r="B3076" t="str">
            <v>POWER BANK RAY 4000 mAh</v>
          </cell>
          <cell r="C3076" t="str">
            <v>blue</v>
          </cell>
          <cell r="D3076">
            <v>2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  <cell r="O3076">
            <v>0</v>
          </cell>
          <cell r="P3076">
            <v>0</v>
          </cell>
          <cell r="Q3076">
            <v>0</v>
          </cell>
          <cell r="R3076">
            <v>0</v>
          </cell>
        </row>
        <row r="3077">
          <cell r="A3077" t="str">
            <v>PPB40-OR</v>
          </cell>
          <cell r="B3077" t="str">
            <v>POWER BANK RAY</v>
          </cell>
          <cell r="C3077" t="str">
            <v>orange</v>
          </cell>
          <cell r="D3077">
            <v>2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  <cell r="M3077">
            <v>0</v>
          </cell>
          <cell r="N3077">
            <v>0</v>
          </cell>
          <cell r="O3077">
            <v>0</v>
          </cell>
          <cell r="P3077">
            <v>0</v>
          </cell>
          <cell r="Q3077">
            <v>0</v>
          </cell>
          <cell r="R3077">
            <v>0</v>
          </cell>
        </row>
        <row r="3078">
          <cell r="A3078" t="str">
            <v>PPB40-PR</v>
          </cell>
          <cell r="B3078" t="str">
            <v>POWER BANK RAY</v>
          </cell>
          <cell r="C3078" t="str">
            <v>purple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M3078">
            <v>0</v>
          </cell>
          <cell r="N3078">
            <v>0</v>
          </cell>
          <cell r="O3078">
            <v>0</v>
          </cell>
          <cell r="P3078">
            <v>0</v>
          </cell>
          <cell r="Q3078">
            <v>0</v>
          </cell>
          <cell r="R3078">
            <v>0</v>
          </cell>
        </row>
        <row r="3079">
          <cell r="A3079" t="str">
            <v>PPB40-RE</v>
          </cell>
          <cell r="B3079" t="str">
            <v>POWER BANK RAY</v>
          </cell>
          <cell r="C3079" t="str">
            <v>red</v>
          </cell>
          <cell r="D3079">
            <v>2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M3079">
            <v>0</v>
          </cell>
          <cell r="N3079">
            <v>0</v>
          </cell>
          <cell r="O3079">
            <v>0</v>
          </cell>
          <cell r="P3079">
            <v>0</v>
          </cell>
          <cell r="Q3079">
            <v>0</v>
          </cell>
          <cell r="R3079">
            <v>0</v>
          </cell>
        </row>
        <row r="3080">
          <cell r="A3080" t="str">
            <v>PPB40-RO</v>
          </cell>
          <cell r="B3080" t="str">
            <v>POWER BANK RAY</v>
          </cell>
          <cell r="C3080" t="str">
            <v>pink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M3080">
            <v>0</v>
          </cell>
          <cell r="N3080">
            <v>0</v>
          </cell>
          <cell r="O3080">
            <v>0</v>
          </cell>
          <cell r="P3080">
            <v>0</v>
          </cell>
          <cell r="Q3080">
            <v>0</v>
          </cell>
          <cell r="R3080">
            <v>0</v>
          </cell>
        </row>
        <row r="3081">
          <cell r="A3081" t="str">
            <v>PPB40-TU</v>
          </cell>
          <cell r="B3081" t="str">
            <v>POWER BANK RAY</v>
          </cell>
          <cell r="C3081" t="str">
            <v>turquoise</v>
          </cell>
          <cell r="D3081">
            <v>2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M3081">
            <v>0</v>
          </cell>
          <cell r="N3081">
            <v>0</v>
          </cell>
          <cell r="O3081">
            <v>0</v>
          </cell>
          <cell r="P3081">
            <v>0</v>
          </cell>
          <cell r="Q3081">
            <v>0</v>
          </cell>
          <cell r="R3081">
            <v>0</v>
          </cell>
        </row>
        <row r="3082">
          <cell r="A3082" t="str">
            <v>PPB40-YL</v>
          </cell>
          <cell r="B3082" t="str">
            <v>POWER BANK RAY</v>
          </cell>
          <cell r="C3082" t="str">
            <v>yellow</v>
          </cell>
          <cell r="D3082">
            <v>2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>
            <v>0</v>
          </cell>
          <cell r="P3082">
            <v>0</v>
          </cell>
          <cell r="Q3082">
            <v>0</v>
          </cell>
          <cell r="R3082">
            <v>0</v>
          </cell>
        </row>
        <row r="3083">
          <cell r="A3083" t="str">
            <v>PPB54-BL</v>
          </cell>
          <cell r="B3083" t="str">
            <v>POWER BANK DUO 5200</v>
          </cell>
          <cell r="C3083" t="str">
            <v>black</v>
          </cell>
          <cell r="D3083">
            <v>4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  <cell r="M3083">
            <v>0</v>
          </cell>
          <cell r="N3083">
            <v>0</v>
          </cell>
          <cell r="O3083">
            <v>0</v>
          </cell>
          <cell r="P3083">
            <v>0</v>
          </cell>
          <cell r="Q3083">
            <v>0</v>
          </cell>
          <cell r="R3083">
            <v>0</v>
          </cell>
        </row>
        <row r="3084">
          <cell r="A3084" t="str">
            <v>PPB54-BU</v>
          </cell>
          <cell r="B3084" t="str">
            <v>POWER BANK DUO 5200</v>
          </cell>
          <cell r="C3084" t="str">
            <v>blue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M3084">
            <v>0</v>
          </cell>
          <cell r="N3084">
            <v>0</v>
          </cell>
          <cell r="O3084">
            <v>0</v>
          </cell>
          <cell r="P3084">
            <v>0</v>
          </cell>
          <cell r="Q3084">
            <v>0</v>
          </cell>
          <cell r="R3084">
            <v>0</v>
          </cell>
        </row>
        <row r="3085">
          <cell r="A3085" t="str">
            <v>PPB54-GR</v>
          </cell>
          <cell r="B3085" t="str">
            <v>POWER BANK DUO 5200</v>
          </cell>
          <cell r="C3085" t="str">
            <v>green</v>
          </cell>
          <cell r="D3085">
            <v>4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M3085">
            <v>0</v>
          </cell>
          <cell r="N3085">
            <v>0</v>
          </cell>
          <cell r="O3085">
            <v>0</v>
          </cell>
          <cell r="P3085">
            <v>0</v>
          </cell>
          <cell r="Q3085">
            <v>0</v>
          </cell>
          <cell r="R3085">
            <v>0</v>
          </cell>
        </row>
        <row r="3086">
          <cell r="A3086" t="str">
            <v>PPB54-OR</v>
          </cell>
          <cell r="B3086" t="str">
            <v>POWER BANK DUO 5200</v>
          </cell>
          <cell r="C3086" t="str">
            <v>orange</v>
          </cell>
          <cell r="D3086">
            <v>4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>
            <v>0</v>
          </cell>
          <cell r="P3086">
            <v>0</v>
          </cell>
          <cell r="Q3086">
            <v>0</v>
          </cell>
          <cell r="R3086">
            <v>0</v>
          </cell>
        </row>
        <row r="3087">
          <cell r="A3087" t="str">
            <v>PPB54-PR</v>
          </cell>
          <cell r="B3087" t="str">
            <v>POWER BANK DUO 5200</v>
          </cell>
          <cell r="C3087" t="str">
            <v>purple</v>
          </cell>
          <cell r="D3087">
            <v>4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M3087">
            <v>0</v>
          </cell>
          <cell r="N3087">
            <v>0</v>
          </cell>
          <cell r="O3087">
            <v>0</v>
          </cell>
          <cell r="P3087">
            <v>0</v>
          </cell>
          <cell r="Q3087">
            <v>0</v>
          </cell>
          <cell r="R3087">
            <v>0</v>
          </cell>
        </row>
        <row r="3088">
          <cell r="A3088" t="str">
            <v>PPB54-RE</v>
          </cell>
          <cell r="B3088" t="str">
            <v>POWER BANK DUO 5200</v>
          </cell>
          <cell r="C3088" t="str">
            <v>red</v>
          </cell>
          <cell r="D3088">
            <v>4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M3088">
            <v>0</v>
          </cell>
          <cell r="N3088">
            <v>0</v>
          </cell>
          <cell r="O3088">
            <v>0</v>
          </cell>
          <cell r="P3088">
            <v>0</v>
          </cell>
          <cell r="Q3088">
            <v>0</v>
          </cell>
          <cell r="R3088">
            <v>0</v>
          </cell>
        </row>
        <row r="3089">
          <cell r="A3089" t="str">
            <v>PPB54-RO</v>
          </cell>
          <cell r="B3089" t="str">
            <v>POWER BANK DUO 5200</v>
          </cell>
          <cell r="C3089" t="str">
            <v>pink</v>
          </cell>
          <cell r="D3089">
            <v>4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M3089">
            <v>0</v>
          </cell>
          <cell r="N3089">
            <v>0</v>
          </cell>
          <cell r="O3089">
            <v>0</v>
          </cell>
          <cell r="P3089">
            <v>0</v>
          </cell>
          <cell r="Q3089">
            <v>0</v>
          </cell>
          <cell r="R3089">
            <v>0</v>
          </cell>
        </row>
        <row r="3090">
          <cell r="A3090" t="str">
            <v>PPB54-YL</v>
          </cell>
          <cell r="B3090" t="str">
            <v>POWER BANK DUO 5200</v>
          </cell>
          <cell r="C3090" t="str">
            <v>yellow</v>
          </cell>
          <cell r="D3090">
            <v>4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  <cell r="O3090">
            <v>0</v>
          </cell>
          <cell r="P3090">
            <v>0</v>
          </cell>
          <cell r="Q3090">
            <v>0</v>
          </cell>
          <cell r="R3090">
            <v>0</v>
          </cell>
        </row>
        <row r="3091">
          <cell r="A3091" t="str">
            <v>PPB56-BU</v>
          </cell>
          <cell r="B3091" t="str">
            <v>POWERBANK TRIO 5200 mAh</v>
          </cell>
          <cell r="C3091" t="str">
            <v>blue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  <cell r="O3091">
            <v>0</v>
          </cell>
          <cell r="P3091">
            <v>0</v>
          </cell>
          <cell r="Q3091">
            <v>0</v>
          </cell>
          <cell r="R3091">
            <v>0</v>
          </cell>
        </row>
        <row r="3092">
          <cell r="A3092" t="str">
            <v>PPB56-GR</v>
          </cell>
          <cell r="B3092" t="str">
            <v>POWERBANK TRIO 5200 mAh</v>
          </cell>
          <cell r="C3092" t="str">
            <v>green</v>
          </cell>
          <cell r="D3092">
            <v>2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>
            <v>0</v>
          </cell>
          <cell r="P3092">
            <v>0</v>
          </cell>
          <cell r="Q3092">
            <v>0</v>
          </cell>
          <cell r="R3092">
            <v>0</v>
          </cell>
        </row>
        <row r="3093">
          <cell r="A3093" t="str">
            <v>PPB56-GY</v>
          </cell>
          <cell r="B3093" t="str">
            <v>POWERBANK TRIO 5200 mAh</v>
          </cell>
          <cell r="C3093" t="str">
            <v>gray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M3093">
            <v>0</v>
          </cell>
          <cell r="N3093">
            <v>0</v>
          </cell>
          <cell r="O3093">
            <v>0</v>
          </cell>
          <cell r="P3093">
            <v>0</v>
          </cell>
          <cell r="Q3093">
            <v>0</v>
          </cell>
          <cell r="R3093">
            <v>0</v>
          </cell>
        </row>
        <row r="3094">
          <cell r="A3094" t="str">
            <v>PPB56-LB</v>
          </cell>
          <cell r="B3094" t="str">
            <v>POWERBANK TRIO 5200 mAh</v>
          </cell>
          <cell r="C3094" t="str">
            <v>blue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  <cell r="M3094">
            <v>0</v>
          </cell>
          <cell r="N3094">
            <v>0</v>
          </cell>
          <cell r="O3094">
            <v>0</v>
          </cell>
          <cell r="P3094">
            <v>0</v>
          </cell>
          <cell r="Q3094">
            <v>0</v>
          </cell>
          <cell r="R3094">
            <v>0</v>
          </cell>
        </row>
        <row r="3095">
          <cell r="A3095" t="str">
            <v>PPB56-OR</v>
          </cell>
          <cell r="B3095" t="str">
            <v>POWERBANK TRIO 5200 mAh</v>
          </cell>
          <cell r="C3095" t="str">
            <v>orange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M3095">
            <v>0</v>
          </cell>
          <cell r="N3095">
            <v>0</v>
          </cell>
          <cell r="O3095">
            <v>0</v>
          </cell>
          <cell r="P3095">
            <v>0</v>
          </cell>
          <cell r="Q3095">
            <v>0</v>
          </cell>
          <cell r="R3095">
            <v>0</v>
          </cell>
        </row>
        <row r="3096">
          <cell r="A3096" t="str">
            <v>PPB56-PR</v>
          </cell>
          <cell r="B3096" t="str">
            <v>POWERBANK TRIO 5200 mAh</v>
          </cell>
          <cell r="C3096" t="str">
            <v>purple</v>
          </cell>
          <cell r="D3096">
            <v>1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M3096">
            <v>0</v>
          </cell>
          <cell r="N3096">
            <v>0</v>
          </cell>
          <cell r="O3096">
            <v>0</v>
          </cell>
          <cell r="P3096">
            <v>0</v>
          </cell>
          <cell r="Q3096">
            <v>0</v>
          </cell>
          <cell r="R3096">
            <v>0</v>
          </cell>
        </row>
        <row r="3097">
          <cell r="A3097" t="str">
            <v>PPB56-RE</v>
          </cell>
          <cell r="B3097" t="str">
            <v>POWERBANK TRIO 5200 mAh</v>
          </cell>
          <cell r="C3097" t="str">
            <v>red</v>
          </cell>
          <cell r="D3097">
            <v>1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M3097">
            <v>0</v>
          </cell>
          <cell r="N3097">
            <v>0</v>
          </cell>
          <cell r="O3097">
            <v>0</v>
          </cell>
          <cell r="P3097">
            <v>0</v>
          </cell>
          <cell r="Q3097">
            <v>0</v>
          </cell>
          <cell r="R3097">
            <v>0</v>
          </cell>
        </row>
        <row r="3098">
          <cell r="A3098" t="str">
            <v>PPB56-RO</v>
          </cell>
          <cell r="B3098" t="str">
            <v>POWERBANK TRIO 5200 mAh</v>
          </cell>
          <cell r="C3098" t="str">
            <v>pink</v>
          </cell>
          <cell r="D3098">
            <v>7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M3098">
            <v>0</v>
          </cell>
          <cell r="N3098">
            <v>0</v>
          </cell>
          <cell r="O3098">
            <v>0</v>
          </cell>
          <cell r="P3098">
            <v>0</v>
          </cell>
          <cell r="Q3098">
            <v>0</v>
          </cell>
          <cell r="R3098">
            <v>0</v>
          </cell>
        </row>
        <row r="3099">
          <cell r="A3099" t="str">
            <v>PPB56-TU</v>
          </cell>
          <cell r="B3099" t="str">
            <v>POWERBANK TRIO 5200 mAh</v>
          </cell>
          <cell r="C3099" t="str">
            <v>turquoise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M3099">
            <v>0</v>
          </cell>
          <cell r="N3099">
            <v>0</v>
          </cell>
          <cell r="O3099">
            <v>0</v>
          </cell>
          <cell r="P3099">
            <v>0</v>
          </cell>
          <cell r="Q3099">
            <v>0</v>
          </cell>
          <cell r="R3099">
            <v>0</v>
          </cell>
        </row>
        <row r="3100">
          <cell r="A3100" t="str">
            <v>PPB56-YL</v>
          </cell>
          <cell r="B3100" t="str">
            <v>POWERBANK TRIO 5200 mAh</v>
          </cell>
          <cell r="C3100" t="str">
            <v>yellow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M3100">
            <v>0</v>
          </cell>
          <cell r="N3100">
            <v>0</v>
          </cell>
          <cell r="O3100">
            <v>0</v>
          </cell>
          <cell r="P3100">
            <v>0</v>
          </cell>
          <cell r="Q3100">
            <v>0</v>
          </cell>
          <cell r="R3100">
            <v>0</v>
          </cell>
        </row>
        <row r="3101">
          <cell r="A3101" t="str">
            <v>PPC40-BL</v>
          </cell>
          <cell r="B3101" t="str">
            <v>ŁADOWARKA SAMOCHODOWA</v>
          </cell>
          <cell r="C3101" t="str">
            <v>black</v>
          </cell>
          <cell r="D3101">
            <v>28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M3101">
            <v>0</v>
          </cell>
          <cell r="N3101">
            <v>0</v>
          </cell>
          <cell r="O3101">
            <v>0</v>
          </cell>
          <cell r="P3101">
            <v>0</v>
          </cell>
          <cell r="Q3101">
            <v>0</v>
          </cell>
          <cell r="R3101">
            <v>0</v>
          </cell>
        </row>
        <row r="3102">
          <cell r="A3102" t="str">
            <v>PPC40-BU</v>
          </cell>
          <cell r="B3102" t="str">
            <v>ŁADOWARKA SAMOCHODOWA</v>
          </cell>
          <cell r="C3102" t="str">
            <v>blue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M3102">
            <v>0</v>
          </cell>
          <cell r="N3102">
            <v>0</v>
          </cell>
          <cell r="O3102">
            <v>0</v>
          </cell>
          <cell r="P3102">
            <v>0</v>
          </cell>
          <cell r="Q3102">
            <v>0</v>
          </cell>
          <cell r="R3102">
            <v>0</v>
          </cell>
        </row>
        <row r="3103">
          <cell r="A3103" t="str">
            <v>PPC40-GR</v>
          </cell>
          <cell r="B3103" t="str">
            <v>ŁADOWARKA SAMOCHODOWA</v>
          </cell>
          <cell r="C3103" t="str">
            <v>green</v>
          </cell>
          <cell r="D3103">
            <v>13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  <cell r="O3103">
            <v>0</v>
          </cell>
          <cell r="P3103">
            <v>0</v>
          </cell>
          <cell r="Q3103">
            <v>0</v>
          </cell>
          <cell r="R3103">
            <v>0</v>
          </cell>
        </row>
        <row r="3104">
          <cell r="A3104" t="str">
            <v>PPC40-GY</v>
          </cell>
          <cell r="B3104" t="str">
            <v>ŁADOWARKA SAMOCHODOWA</v>
          </cell>
          <cell r="C3104" t="str">
            <v>gray</v>
          </cell>
          <cell r="D3104">
            <v>1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M3104">
            <v>0</v>
          </cell>
          <cell r="N3104">
            <v>0</v>
          </cell>
          <cell r="O3104">
            <v>0</v>
          </cell>
          <cell r="P3104">
            <v>0</v>
          </cell>
          <cell r="Q3104">
            <v>0</v>
          </cell>
          <cell r="R3104">
            <v>0</v>
          </cell>
        </row>
        <row r="3105">
          <cell r="A3105" t="str">
            <v>PPC40-LB</v>
          </cell>
          <cell r="B3105" t="str">
            <v>ŁADOWARKA SAMOCHODOWA</v>
          </cell>
          <cell r="C3105" t="str">
            <v>blue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>
            <v>0</v>
          </cell>
          <cell r="P3105">
            <v>0</v>
          </cell>
          <cell r="Q3105">
            <v>0</v>
          </cell>
          <cell r="R3105">
            <v>0</v>
          </cell>
        </row>
        <row r="3106">
          <cell r="A3106" t="str">
            <v>PPC40-OR</v>
          </cell>
          <cell r="B3106" t="str">
            <v>ŁADOWARKA SAMOCHODOWA</v>
          </cell>
          <cell r="C3106" t="str">
            <v>orange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M3106">
            <v>0</v>
          </cell>
          <cell r="N3106">
            <v>0</v>
          </cell>
          <cell r="O3106">
            <v>0</v>
          </cell>
          <cell r="P3106">
            <v>0</v>
          </cell>
          <cell r="Q3106">
            <v>0</v>
          </cell>
          <cell r="R3106">
            <v>0</v>
          </cell>
        </row>
        <row r="3107">
          <cell r="A3107" t="str">
            <v>PPC40-PR</v>
          </cell>
          <cell r="B3107" t="str">
            <v>ŁADOWARKA SAMOCHODOWA</v>
          </cell>
          <cell r="C3107" t="str">
            <v>purple</v>
          </cell>
          <cell r="D3107">
            <v>5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M3107">
            <v>0</v>
          </cell>
          <cell r="N3107">
            <v>0</v>
          </cell>
          <cell r="O3107">
            <v>0</v>
          </cell>
          <cell r="P3107">
            <v>0</v>
          </cell>
          <cell r="Q3107">
            <v>0</v>
          </cell>
          <cell r="R3107">
            <v>0</v>
          </cell>
        </row>
        <row r="3108">
          <cell r="A3108" t="str">
            <v>PPC40-RE</v>
          </cell>
          <cell r="B3108" t="str">
            <v>ŁADOWARKA SAMOCHODOWA</v>
          </cell>
          <cell r="C3108" t="str">
            <v>red</v>
          </cell>
          <cell r="D3108">
            <v>48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  <cell r="O3108">
            <v>0</v>
          </cell>
          <cell r="P3108">
            <v>0</v>
          </cell>
          <cell r="Q3108">
            <v>0</v>
          </cell>
          <cell r="R3108">
            <v>0</v>
          </cell>
        </row>
        <row r="3109">
          <cell r="A3109" t="str">
            <v>PPC40-RO</v>
          </cell>
          <cell r="B3109" t="str">
            <v>ŁADOWARKA SAMOCHODOWA</v>
          </cell>
          <cell r="C3109" t="str">
            <v>pink</v>
          </cell>
          <cell r="D3109">
            <v>100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M3109">
            <v>0</v>
          </cell>
          <cell r="N3109">
            <v>0</v>
          </cell>
          <cell r="O3109">
            <v>0</v>
          </cell>
          <cell r="P3109">
            <v>0</v>
          </cell>
          <cell r="Q3109">
            <v>0</v>
          </cell>
          <cell r="R3109">
            <v>0</v>
          </cell>
        </row>
        <row r="3110">
          <cell r="A3110" t="str">
            <v>PPC40-TU</v>
          </cell>
          <cell r="B3110" t="str">
            <v>ŁADOWARKA SAMOCHODOWA</v>
          </cell>
          <cell r="C3110" t="str">
            <v>turquoise</v>
          </cell>
          <cell r="D3110">
            <v>1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M3110">
            <v>0</v>
          </cell>
          <cell r="N3110">
            <v>0</v>
          </cell>
          <cell r="O3110">
            <v>0</v>
          </cell>
          <cell r="P3110">
            <v>0</v>
          </cell>
          <cell r="Q3110">
            <v>0</v>
          </cell>
          <cell r="R3110">
            <v>0</v>
          </cell>
        </row>
        <row r="3111">
          <cell r="A3111" t="str">
            <v>PPC40-YL</v>
          </cell>
          <cell r="B3111" t="str">
            <v>ŁADOWARKA SAMOCHODOWA</v>
          </cell>
          <cell r="C3111" t="str">
            <v>yellow</v>
          </cell>
          <cell r="D3111">
            <v>49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M3111">
            <v>0</v>
          </cell>
          <cell r="N3111">
            <v>0</v>
          </cell>
          <cell r="O3111">
            <v>0</v>
          </cell>
          <cell r="P3111">
            <v>0</v>
          </cell>
          <cell r="Q3111">
            <v>0</v>
          </cell>
          <cell r="R3111">
            <v>0</v>
          </cell>
        </row>
        <row r="3112">
          <cell r="A3112" t="str">
            <v>PPDN01NB</v>
          </cell>
          <cell r="B3112" t="str">
            <v>DŁUGOPIS COMMO</v>
          </cell>
          <cell r="C3112" t="str">
            <v>standard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  <cell r="M3112">
            <v>0</v>
          </cell>
          <cell r="N3112">
            <v>0</v>
          </cell>
          <cell r="O3112">
            <v>0</v>
          </cell>
          <cell r="P3112">
            <v>0</v>
          </cell>
          <cell r="Q3112">
            <v>0</v>
          </cell>
          <cell r="R3112">
            <v>0</v>
          </cell>
        </row>
        <row r="3113">
          <cell r="A3113" t="str">
            <v>PPDN22BLG</v>
          </cell>
          <cell r="B3113" t="str">
            <v>DŁUGOPIS CORDOBA GOLD</v>
          </cell>
          <cell r="C3113" t="str">
            <v>standard</v>
          </cell>
          <cell r="D3113">
            <v>2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  <cell r="M3113">
            <v>0</v>
          </cell>
          <cell r="N3113">
            <v>0</v>
          </cell>
          <cell r="O3113">
            <v>0</v>
          </cell>
          <cell r="P3113">
            <v>0</v>
          </cell>
          <cell r="Q3113">
            <v>0</v>
          </cell>
          <cell r="R3113">
            <v>0</v>
          </cell>
        </row>
        <row r="3114">
          <cell r="A3114" t="str">
            <v>PPDN22GY</v>
          </cell>
          <cell r="B3114" t="str">
            <v>DŁUGOPIS CORDOBA SILVER</v>
          </cell>
          <cell r="C3114" t="str">
            <v/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  <cell r="M3114">
            <v>0</v>
          </cell>
          <cell r="N3114">
            <v>0</v>
          </cell>
          <cell r="O3114">
            <v>0</v>
          </cell>
          <cell r="P3114">
            <v>0</v>
          </cell>
          <cell r="Q3114">
            <v>0</v>
          </cell>
          <cell r="R3114">
            <v>0</v>
          </cell>
        </row>
        <row r="3115">
          <cell r="A3115" t="str">
            <v>PPDN22NB</v>
          </cell>
          <cell r="B3115" t="str">
            <v>DŁUGOPIS CORDOBA SILVER</v>
          </cell>
          <cell r="C3115" t="str">
            <v/>
          </cell>
          <cell r="D3115">
            <v>1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  <cell r="M3115">
            <v>0</v>
          </cell>
          <cell r="N3115">
            <v>0</v>
          </cell>
          <cell r="O3115">
            <v>0</v>
          </cell>
          <cell r="P3115">
            <v>0</v>
          </cell>
          <cell r="Q3115">
            <v>0</v>
          </cell>
          <cell r="R3115">
            <v>0</v>
          </cell>
        </row>
        <row r="3116">
          <cell r="A3116" t="str">
            <v>PPDN22RE</v>
          </cell>
          <cell r="B3116" t="str">
            <v>DŁUGOPIS CORDOBA SILVER</v>
          </cell>
          <cell r="C3116" t="str">
            <v/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  <cell r="O3116">
            <v>0</v>
          </cell>
          <cell r="P3116">
            <v>0</v>
          </cell>
          <cell r="Q3116">
            <v>0</v>
          </cell>
          <cell r="R3116">
            <v>0</v>
          </cell>
        </row>
        <row r="3117">
          <cell r="A3117" t="str">
            <v>PPH20-GR</v>
          </cell>
          <cell r="B3117" t="str">
            <v>SŁUCHAWKI BLUETOOTH COLORISSIMO</v>
          </cell>
          <cell r="C3117" t="str">
            <v>green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  <cell r="M3117">
            <v>0</v>
          </cell>
          <cell r="N3117">
            <v>0</v>
          </cell>
          <cell r="O3117">
            <v>0</v>
          </cell>
          <cell r="P3117">
            <v>0</v>
          </cell>
          <cell r="Q3117">
            <v>0</v>
          </cell>
          <cell r="R3117">
            <v>0</v>
          </cell>
        </row>
        <row r="3118">
          <cell r="A3118" t="str">
            <v>PPH20-GRpop</v>
          </cell>
          <cell r="B3118" t="str">
            <v>SŁUCHAWKI BLUETOOTH COLORISSIMO</v>
          </cell>
          <cell r="C3118" t="str">
            <v>green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  <cell r="M3118">
            <v>0</v>
          </cell>
          <cell r="N3118">
            <v>0</v>
          </cell>
          <cell r="O3118">
            <v>0</v>
          </cell>
          <cell r="P3118">
            <v>0</v>
          </cell>
          <cell r="Q3118">
            <v>0</v>
          </cell>
          <cell r="R3118">
            <v>0</v>
          </cell>
        </row>
        <row r="3119">
          <cell r="A3119" t="str">
            <v>PPH20-GY</v>
          </cell>
          <cell r="B3119" t="str">
            <v>SŁUCHAWKI BLUETOOTH COLORISSIMO</v>
          </cell>
          <cell r="C3119" t="str">
            <v>gray</v>
          </cell>
          <cell r="D3119">
            <v>3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  <cell r="M3119">
            <v>0</v>
          </cell>
          <cell r="N3119">
            <v>0</v>
          </cell>
          <cell r="O3119">
            <v>0</v>
          </cell>
          <cell r="P3119">
            <v>0</v>
          </cell>
          <cell r="Q3119">
            <v>0</v>
          </cell>
          <cell r="R3119">
            <v>0</v>
          </cell>
        </row>
        <row r="3120">
          <cell r="A3120" t="str">
            <v>PPH20-GYpop</v>
          </cell>
          <cell r="B3120" t="str">
            <v>SŁUCHAWKI BLUETOOTH COLORISSIMO</v>
          </cell>
          <cell r="C3120" t="str">
            <v>gray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  <cell r="M3120">
            <v>0</v>
          </cell>
          <cell r="N3120">
            <v>0</v>
          </cell>
          <cell r="O3120">
            <v>0</v>
          </cell>
          <cell r="P3120">
            <v>0</v>
          </cell>
          <cell r="Q3120">
            <v>0</v>
          </cell>
          <cell r="R3120">
            <v>0</v>
          </cell>
        </row>
        <row r="3121">
          <cell r="A3121" t="str">
            <v>PPH20-LB</v>
          </cell>
          <cell r="B3121" t="str">
            <v>SŁUCHAWKI BLUETOOTH COLORISSIMO</v>
          </cell>
          <cell r="C3121" t="str">
            <v>light blue</v>
          </cell>
          <cell r="D3121">
            <v>9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  <cell r="M3121">
            <v>0</v>
          </cell>
          <cell r="N3121">
            <v>0</v>
          </cell>
          <cell r="O3121">
            <v>0</v>
          </cell>
          <cell r="P3121">
            <v>0</v>
          </cell>
          <cell r="Q3121">
            <v>0</v>
          </cell>
          <cell r="R3121">
            <v>0</v>
          </cell>
        </row>
        <row r="3122">
          <cell r="A3122" t="str">
            <v>PPH20-LBpop</v>
          </cell>
          <cell r="B3122" t="str">
            <v>SŁUCHAWKI BLUETOOTH COLORISSIMO</v>
          </cell>
          <cell r="C3122" t="str">
            <v>blue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  <cell r="M3122">
            <v>0</v>
          </cell>
          <cell r="N3122">
            <v>0</v>
          </cell>
          <cell r="O3122">
            <v>0</v>
          </cell>
          <cell r="P3122">
            <v>0</v>
          </cell>
          <cell r="Q3122">
            <v>0</v>
          </cell>
          <cell r="R3122">
            <v>0</v>
          </cell>
        </row>
        <row r="3123">
          <cell r="A3123" t="str">
            <v>PPH20-NB</v>
          </cell>
          <cell r="B3123" t="str">
            <v>SŁUCHAWKI BLUETOOTH COLORISSIMO</v>
          </cell>
          <cell r="C3123" t="str">
            <v>navy blue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  <cell r="M3123">
            <v>0</v>
          </cell>
          <cell r="N3123">
            <v>0</v>
          </cell>
          <cell r="O3123">
            <v>0</v>
          </cell>
          <cell r="P3123">
            <v>0</v>
          </cell>
          <cell r="Q3123">
            <v>0</v>
          </cell>
          <cell r="R3123">
            <v>0</v>
          </cell>
        </row>
        <row r="3124">
          <cell r="A3124" t="str">
            <v>PPH20-NBpop</v>
          </cell>
          <cell r="B3124" t="str">
            <v>SŁUCHAWKI BLUETOOTH COLORISSIMO</v>
          </cell>
          <cell r="C3124" t="str">
            <v>navy blue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  <cell r="M3124">
            <v>0</v>
          </cell>
          <cell r="N3124">
            <v>0</v>
          </cell>
          <cell r="O3124">
            <v>0</v>
          </cell>
          <cell r="P3124">
            <v>0</v>
          </cell>
          <cell r="Q3124">
            <v>0</v>
          </cell>
          <cell r="R3124">
            <v>0</v>
          </cell>
        </row>
        <row r="3125">
          <cell r="A3125" t="str">
            <v>PPH20-OR</v>
          </cell>
          <cell r="B3125" t="str">
            <v>SŁUCHAWKI BLUETOOTH COLORISSIMO</v>
          </cell>
          <cell r="C3125" t="str">
            <v>orange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  <cell r="M3125">
            <v>0</v>
          </cell>
          <cell r="N3125">
            <v>0</v>
          </cell>
          <cell r="O3125">
            <v>0</v>
          </cell>
          <cell r="P3125">
            <v>0</v>
          </cell>
          <cell r="Q3125">
            <v>0</v>
          </cell>
          <cell r="R3125">
            <v>0</v>
          </cell>
        </row>
        <row r="3126">
          <cell r="A3126" t="str">
            <v>PPH20-ORpop</v>
          </cell>
          <cell r="B3126" t="str">
            <v>SŁUCHAWKI BLUETOOTH COLORISSIMO</v>
          </cell>
          <cell r="C3126" t="str">
            <v>orange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  <cell r="M3126">
            <v>0</v>
          </cell>
          <cell r="N3126">
            <v>0</v>
          </cell>
          <cell r="O3126">
            <v>0</v>
          </cell>
          <cell r="P3126">
            <v>0</v>
          </cell>
          <cell r="Q3126">
            <v>0</v>
          </cell>
          <cell r="R3126">
            <v>0</v>
          </cell>
        </row>
        <row r="3127">
          <cell r="A3127" t="str">
            <v>PPH20-PR</v>
          </cell>
          <cell r="B3127" t="str">
            <v>SŁUCHAWKI BLUETOOTH COLORISSIMO</v>
          </cell>
          <cell r="C3127" t="str">
            <v>purple</v>
          </cell>
          <cell r="D3127">
            <v>1550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  <cell r="M3127">
            <v>0</v>
          </cell>
          <cell r="N3127">
            <v>0</v>
          </cell>
          <cell r="O3127">
            <v>0</v>
          </cell>
          <cell r="P3127">
            <v>0</v>
          </cell>
          <cell r="Q3127">
            <v>0</v>
          </cell>
          <cell r="R3127">
            <v>0</v>
          </cell>
        </row>
        <row r="3128">
          <cell r="A3128" t="str">
            <v>PPH20-PRpop</v>
          </cell>
          <cell r="B3128" t="str">
            <v>SŁUCHAWKI BLUETOOTH COLORISSIMO</v>
          </cell>
          <cell r="C3128" t="str">
            <v>purple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  <cell r="M3128">
            <v>0</v>
          </cell>
          <cell r="N3128">
            <v>0</v>
          </cell>
          <cell r="O3128">
            <v>0</v>
          </cell>
          <cell r="P3128">
            <v>0</v>
          </cell>
          <cell r="Q3128">
            <v>0</v>
          </cell>
          <cell r="R3128">
            <v>0</v>
          </cell>
        </row>
        <row r="3129">
          <cell r="A3129" t="str">
            <v>PPH20-RE</v>
          </cell>
          <cell r="B3129" t="str">
            <v>SŁUCHAWKI BLUETOOTH COLORISSIMO</v>
          </cell>
          <cell r="C3129" t="str">
            <v>red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  <cell r="M3129">
            <v>0</v>
          </cell>
          <cell r="N3129">
            <v>0</v>
          </cell>
          <cell r="O3129">
            <v>0</v>
          </cell>
          <cell r="P3129">
            <v>0</v>
          </cell>
          <cell r="Q3129">
            <v>0</v>
          </cell>
          <cell r="R3129">
            <v>0</v>
          </cell>
        </row>
        <row r="3130">
          <cell r="A3130" t="str">
            <v>PPH20-REpop</v>
          </cell>
          <cell r="B3130" t="str">
            <v>SŁUCHAWKI BLUETOOTH COLORISSIMO</v>
          </cell>
          <cell r="C3130" t="str">
            <v>red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  <cell r="M3130">
            <v>0</v>
          </cell>
          <cell r="N3130">
            <v>0</v>
          </cell>
          <cell r="O3130">
            <v>0</v>
          </cell>
          <cell r="P3130">
            <v>0</v>
          </cell>
          <cell r="Q3130">
            <v>0</v>
          </cell>
          <cell r="R3130">
            <v>0</v>
          </cell>
        </row>
        <row r="3131">
          <cell r="A3131" t="str">
            <v>PPH20-RO</v>
          </cell>
          <cell r="B3131" t="str">
            <v>SŁUCHAWKI BLUETOOTH COLORISSIMO</v>
          </cell>
          <cell r="C3131" t="str">
            <v>pink</v>
          </cell>
          <cell r="D3131">
            <v>1532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  <cell r="M3131">
            <v>0</v>
          </cell>
          <cell r="N3131">
            <v>0</v>
          </cell>
          <cell r="O3131">
            <v>0</v>
          </cell>
          <cell r="P3131">
            <v>0</v>
          </cell>
          <cell r="Q3131">
            <v>0</v>
          </cell>
          <cell r="R3131">
            <v>0</v>
          </cell>
        </row>
        <row r="3132">
          <cell r="A3132" t="str">
            <v>PPH20-ROpop</v>
          </cell>
          <cell r="B3132" t="str">
            <v>SŁUCHAWKI BLUETOOTH COLORISSIMO</v>
          </cell>
          <cell r="C3132" t="str">
            <v>pink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  <cell r="M3132">
            <v>0</v>
          </cell>
          <cell r="N3132">
            <v>0</v>
          </cell>
          <cell r="O3132">
            <v>0</v>
          </cell>
          <cell r="P3132">
            <v>0</v>
          </cell>
          <cell r="Q3132">
            <v>0</v>
          </cell>
          <cell r="R3132">
            <v>0</v>
          </cell>
        </row>
        <row r="3133">
          <cell r="A3133" t="str">
            <v>PPH20-TU</v>
          </cell>
          <cell r="B3133" t="str">
            <v>SŁUCHAWKI BLUETOOTH COLORISSIMO</v>
          </cell>
          <cell r="C3133" t="str">
            <v>turquoise</v>
          </cell>
          <cell r="D3133">
            <v>51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  <cell r="M3133">
            <v>0</v>
          </cell>
          <cell r="N3133">
            <v>0</v>
          </cell>
          <cell r="O3133">
            <v>0</v>
          </cell>
          <cell r="P3133">
            <v>0</v>
          </cell>
          <cell r="Q3133">
            <v>0</v>
          </cell>
          <cell r="R3133">
            <v>0</v>
          </cell>
        </row>
        <row r="3134">
          <cell r="A3134" t="str">
            <v>PPH20-TUpop</v>
          </cell>
          <cell r="B3134" t="str">
            <v>SŁUCHAWKI BLUETOOTH COLORISSIMO</v>
          </cell>
          <cell r="C3134" t="str">
            <v>turquoise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  <cell r="M3134">
            <v>0</v>
          </cell>
          <cell r="N3134">
            <v>0</v>
          </cell>
          <cell r="O3134">
            <v>0</v>
          </cell>
          <cell r="P3134">
            <v>0</v>
          </cell>
          <cell r="Q3134">
            <v>0</v>
          </cell>
          <cell r="R3134">
            <v>0</v>
          </cell>
        </row>
        <row r="3135">
          <cell r="A3135" t="str">
            <v>PPH20-YL</v>
          </cell>
          <cell r="B3135" t="str">
            <v>SŁUCHAWKI BLUETOOTH COLORISSIMO</v>
          </cell>
          <cell r="C3135" t="str">
            <v>yellow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  <cell r="M3135">
            <v>0</v>
          </cell>
          <cell r="N3135">
            <v>0</v>
          </cell>
          <cell r="O3135">
            <v>0</v>
          </cell>
          <cell r="P3135">
            <v>0</v>
          </cell>
          <cell r="Q3135">
            <v>0</v>
          </cell>
          <cell r="R3135">
            <v>0</v>
          </cell>
        </row>
        <row r="3136">
          <cell r="A3136" t="str">
            <v>PPH20-YLpop</v>
          </cell>
          <cell r="B3136" t="str">
            <v>SŁUCHAWKI BLUETOOTH COLORISSIMO</v>
          </cell>
          <cell r="C3136" t="str">
            <v>yellow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  <cell r="M3136">
            <v>0</v>
          </cell>
          <cell r="N3136">
            <v>0</v>
          </cell>
          <cell r="O3136">
            <v>0</v>
          </cell>
          <cell r="P3136">
            <v>0</v>
          </cell>
          <cell r="Q3136">
            <v>0</v>
          </cell>
          <cell r="R3136">
            <v>0</v>
          </cell>
        </row>
        <row r="3137">
          <cell r="A3137" t="str">
            <v>PPKN19BLG</v>
          </cell>
          <cell r="B3137" t="str">
            <v>Pióro kulkowe w pudełku</v>
          </cell>
          <cell r="C3137" t="str">
            <v/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  <cell r="M3137">
            <v>0</v>
          </cell>
          <cell r="N3137">
            <v>0</v>
          </cell>
          <cell r="O3137">
            <v>0</v>
          </cell>
          <cell r="P3137">
            <v>0</v>
          </cell>
          <cell r="Q3137">
            <v>0</v>
          </cell>
          <cell r="R3137">
            <v>0</v>
          </cell>
        </row>
        <row r="3138">
          <cell r="A3138" t="str">
            <v>PPN1919BLG</v>
          </cell>
          <cell r="B3138" t="str">
            <v>Ołówek w pudełku</v>
          </cell>
          <cell r="C3138" t="str">
            <v/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  <cell r="M3138">
            <v>0</v>
          </cell>
          <cell r="N3138">
            <v>0</v>
          </cell>
          <cell r="O3138">
            <v>0</v>
          </cell>
          <cell r="P3138">
            <v>0</v>
          </cell>
          <cell r="Q3138">
            <v>0</v>
          </cell>
          <cell r="R3138">
            <v>0</v>
          </cell>
        </row>
        <row r="3139">
          <cell r="A3139" t="str">
            <v>PPPN19BL</v>
          </cell>
          <cell r="B3139" t="str">
            <v>PIÓRO WIECZNE VERAZZA SILVER</v>
          </cell>
          <cell r="C3139" t="str">
            <v>standard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  <cell r="M3139">
            <v>0</v>
          </cell>
          <cell r="N3139">
            <v>0</v>
          </cell>
          <cell r="O3139">
            <v>0</v>
          </cell>
          <cell r="P3139">
            <v>0</v>
          </cell>
          <cell r="Q3139">
            <v>0</v>
          </cell>
          <cell r="R3139">
            <v>0</v>
          </cell>
        </row>
        <row r="3140">
          <cell r="A3140" t="str">
            <v>PPPN19BLG</v>
          </cell>
          <cell r="B3140" t="str">
            <v>PIÓRO WIECZNE VERAZZA GOLD</v>
          </cell>
          <cell r="C3140" t="str">
            <v>standard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</row>
        <row r="3141">
          <cell r="A3141" t="str">
            <v>PPS05-BL</v>
          </cell>
          <cell r="B3141" t="str">
            <v>GŁOŚNIK COLOUR SOUND SPEAKER</v>
          </cell>
          <cell r="C3141" t="str">
            <v>black</v>
          </cell>
          <cell r="D3141">
            <v>14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  <cell r="M3141">
            <v>0</v>
          </cell>
          <cell r="N3141">
            <v>0</v>
          </cell>
          <cell r="O3141">
            <v>0</v>
          </cell>
          <cell r="P3141">
            <v>0</v>
          </cell>
          <cell r="Q3141">
            <v>0</v>
          </cell>
          <cell r="R3141">
            <v>0</v>
          </cell>
        </row>
        <row r="3142">
          <cell r="A3142" t="str">
            <v>PPS05-BU</v>
          </cell>
          <cell r="B3142" t="str">
            <v>GŁOŚNIK COLOUR SOUND SPEAKER</v>
          </cell>
          <cell r="C3142" t="str">
            <v>blue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  <cell r="M3142">
            <v>0</v>
          </cell>
          <cell r="N3142">
            <v>0</v>
          </cell>
          <cell r="O3142">
            <v>0</v>
          </cell>
          <cell r="P3142">
            <v>0</v>
          </cell>
          <cell r="Q3142">
            <v>0</v>
          </cell>
          <cell r="R3142">
            <v>0</v>
          </cell>
        </row>
        <row r="3143">
          <cell r="A3143" t="str">
            <v>PPS05-GR</v>
          </cell>
          <cell r="B3143" t="str">
            <v>GŁOŚNIK COLOUR SOUND SPEAKER</v>
          </cell>
          <cell r="C3143" t="str">
            <v>green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  <cell r="M3143">
            <v>0</v>
          </cell>
          <cell r="N3143">
            <v>0</v>
          </cell>
          <cell r="O3143">
            <v>0</v>
          </cell>
          <cell r="P3143">
            <v>0</v>
          </cell>
          <cell r="Q3143">
            <v>0</v>
          </cell>
          <cell r="R3143">
            <v>0</v>
          </cell>
        </row>
        <row r="3144">
          <cell r="A3144" t="str">
            <v>PPS05-OR</v>
          </cell>
          <cell r="B3144" t="str">
            <v>GŁOŚNIK COLOUR SOUND SPEAKER</v>
          </cell>
          <cell r="C3144" t="str">
            <v>orange</v>
          </cell>
          <cell r="D3144">
            <v>1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  <cell r="M3144">
            <v>0</v>
          </cell>
          <cell r="N3144">
            <v>0</v>
          </cell>
          <cell r="O3144">
            <v>0</v>
          </cell>
          <cell r="P3144">
            <v>0</v>
          </cell>
          <cell r="Q3144">
            <v>0</v>
          </cell>
          <cell r="R3144">
            <v>0</v>
          </cell>
        </row>
        <row r="3145">
          <cell r="A3145" t="str">
            <v>PPS05-PR</v>
          </cell>
          <cell r="B3145" t="str">
            <v>GŁOŚNIK COLOUR SOUND SPEAKER</v>
          </cell>
          <cell r="C3145" t="str">
            <v>purple</v>
          </cell>
          <cell r="D3145">
            <v>1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  <cell r="M3145">
            <v>0</v>
          </cell>
          <cell r="N3145">
            <v>0</v>
          </cell>
          <cell r="O3145">
            <v>0</v>
          </cell>
          <cell r="P3145">
            <v>0</v>
          </cell>
          <cell r="Q3145">
            <v>0</v>
          </cell>
          <cell r="R3145">
            <v>0</v>
          </cell>
        </row>
        <row r="3146">
          <cell r="A3146" t="str">
            <v>PPS05-RE</v>
          </cell>
          <cell r="B3146" t="str">
            <v>GŁOŚNIK COLOUR SOUND SPEAKER</v>
          </cell>
          <cell r="C3146" t="str">
            <v>red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  <cell r="M3146">
            <v>0</v>
          </cell>
          <cell r="N3146">
            <v>0</v>
          </cell>
          <cell r="O3146">
            <v>0</v>
          </cell>
          <cell r="P3146">
            <v>0</v>
          </cell>
          <cell r="Q3146">
            <v>0</v>
          </cell>
          <cell r="R3146">
            <v>0</v>
          </cell>
        </row>
        <row r="3147">
          <cell r="A3147" t="str">
            <v>PPS05-RO</v>
          </cell>
          <cell r="B3147" t="str">
            <v>GŁOŚNIK COLOUR SOUND SPEAKER</v>
          </cell>
          <cell r="C3147" t="str">
            <v>pink</v>
          </cell>
          <cell r="D3147">
            <v>14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  <cell r="M3147">
            <v>0</v>
          </cell>
          <cell r="N3147">
            <v>0</v>
          </cell>
          <cell r="O3147">
            <v>0</v>
          </cell>
          <cell r="P3147">
            <v>0</v>
          </cell>
          <cell r="Q3147">
            <v>0</v>
          </cell>
          <cell r="R3147">
            <v>0</v>
          </cell>
        </row>
        <row r="3148">
          <cell r="A3148" t="str">
            <v>PPS05-TU</v>
          </cell>
          <cell r="B3148" t="str">
            <v>GŁOŚNIK COLOUR SOUND SPEAKER</v>
          </cell>
          <cell r="C3148" t="str">
            <v>turquoise</v>
          </cell>
          <cell r="D3148">
            <v>1020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  <cell r="M3148">
            <v>0</v>
          </cell>
          <cell r="N3148">
            <v>0</v>
          </cell>
          <cell r="O3148">
            <v>0</v>
          </cell>
          <cell r="P3148">
            <v>0</v>
          </cell>
          <cell r="Q3148">
            <v>0</v>
          </cell>
          <cell r="R3148">
            <v>0</v>
          </cell>
        </row>
        <row r="3149">
          <cell r="A3149" t="str">
            <v>PPS05-YL</v>
          </cell>
          <cell r="B3149" t="str">
            <v>GŁOŚNIK COLOUR SOUND SPEAKER</v>
          </cell>
          <cell r="C3149" t="str">
            <v>yellow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  <cell r="M3149">
            <v>0</v>
          </cell>
          <cell r="N3149">
            <v>0</v>
          </cell>
          <cell r="O3149">
            <v>0</v>
          </cell>
          <cell r="P3149">
            <v>0</v>
          </cell>
          <cell r="Q3149">
            <v>0</v>
          </cell>
          <cell r="R3149">
            <v>0</v>
          </cell>
        </row>
        <row r="3150">
          <cell r="A3150" t="str">
            <v>PPS10-BL</v>
          </cell>
          <cell r="B3150" t="str">
            <v>Głośnik Echoes czarny</v>
          </cell>
          <cell r="C3150" t="str">
            <v/>
          </cell>
          <cell r="D3150">
            <v>1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  <cell r="M3150">
            <v>0</v>
          </cell>
          <cell r="N3150">
            <v>0</v>
          </cell>
          <cell r="O3150">
            <v>0</v>
          </cell>
          <cell r="P3150">
            <v>0</v>
          </cell>
          <cell r="Q3150">
            <v>0</v>
          </cell>
          <cell r="R3150">
            <v>0</v>
          </cell>
        </row>
        <row r="3151">
          <cell r="A3151" t="str">
            <v>PPS10-BU</v>
          </cell>
          <cell r="B3151" t="str">
            <v>Głośnik Echoes niebieski</v>
          </cell>
          <cell r="C3151" t="str">
            <v/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  <cell r="M3151">
            <v>0</v>
          </cell>
          <cell r="N3151">
            <v>0</v>
          </cell>
          <cell r="O3151">
            <v>0</v>
          </cell>
          <cell r="P3151">
            <v>0</v>
          </cell>
          <cell r="Q3151">
            <v>0</v>
          </cell>
          <cell r="R3151">
            <v>0</v>
          </cell>
        </row>
        <row r="3152">
          <cell r="A3152" t="str">
            <v>PPS10-RE</v>
          </cell>
          <cell r="B3152" t="str">
            <v>Głośnik Echoes czerwony</v>
          </cell>
          <cell r="C3152" t="str">
            <v/>
          </cell>
          <cell r="D3152">
            <v>0</v>
          </cell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  <cell r="M3152">
            <v>0</v>
          </cell>
          <cell r="N3152">
            <v>0</v>
          </cell>
          <cell r="O3152">
            <v>0</v>
          </cell>
          <cell r="P3152">
            <v>0</v>
          </cell>
          <cell r="Q3152">
            <v>0</v>
          </cell>
          <cell r="R3152">
            <v>0</v>
          </cell>
        </row>
        <row r="3153">
          <cell r="A3153" t="str">
            <v>PPT50-BL</v>
          </cell>
          <cell r="B3153" t="str">
            <v>Wieża ładująca</v>
          </cell>
          <cell r="C3153" t="str">
            <v>black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  <cell r="M3153">
            <v>0</v>
          </cell>
          <cell r="N3153">
            <v>0</v>
          </cell>
          <cell r="O3153">
            <v>0</v>
          </cell>
          <cell r="P3153">
            <v>0</v>
          </cell>
          <cell r="Q3153">
            <v>0</v>
          </cell>
          <cell r="R3153">
            <v>0</v>
          </cell>
        </row>
        <row r="3154">
          <cell r="A3154" t="str">
            <v>PPT50-BU</v>
          </cell>
          <cell r="B3154" t="str">
            <v>WIEŻA</v>
          </cell>
          <cell r="C3154" t="str">
            <v>blue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</row>
        <row r="3155">
          <cell r="A3155" t="str">
            <v>PPT50-GR</v>
          </cell>
          <cell r="B3155" t="str">
            <v>WIEŻA</v>
          </cell>
          <cell r="C3155" t="str">
            <v>green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  <cell r="M3155">
            <v>0</v>
          </cell>
          <cell r="N3155">
            <v>0</v>
          </cell>
          <cell r="O3155">
            <v>0</v>
          </cell>
          <cell r="P3155">
            <v>0</v>
          </cell>
          <cell r="Q3155">
            <v>0</v>
          </cell>
          <cell r="R3155">
            <v>0</v>
          </cell>
        </row>
        <row r="3156">
          <cell r="A3156" t="str">
            <v>PPT50-OR</v>
          </cell>
          <cell r="B3156" t="str">
            <v>WIEŻA</v>
          </cell>
          <cell r="C3156" t="str">
            <v>orange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  <cell r="M3156">
            <v>0</v>
          </cell>
          <cell r="N3156">
            <v>0</v>
          </cell>
          <cell r="O3156">
            <v>0</v>
          </cell>
          <cell r="P3156">
            <v>0</v>
          </cell>
          <cell r="Q3156">
            <v>0</v>
          </cell>
          <cell r="R3156">
            <v>0</v>
          </cell>
        </row>
        <row r="3157">
          <cell r="A3157" t="str">
            <v>PPT50-PR</v>
          </cell>
          <cell r="B3157" t="str">
            <v>WIEŻA</v>
          </cell>
          <cell r="C3157" t="str">
            <v>purple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  <cell r="M3157">
            <v>0</v>
          </cell>
          <cell r="N3157">
            <v>0</v>
          </cell>
          <cell r="O3157">
            <v>0</v>
          </cell>
          <cell r="P3157">
            <v>0</v>
          </cell>
          <cell r="Q3157">
            <v>0</v>
          </cell>
          <cell r="R3157">
            <v>0</v>
          </cell>
        </row>
        <row r="3158">
          <cell r="A3158" t="str">
            <v>PPT50-RE</v>
          </cell>
          <cell r="B3158" t="str">
            <v>WIEŻA</v>
          </cell>
          <cell r="C3158" t="str">
            <v>red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  <cell r="P3158">
            <v>0</v>
          </cell>
          <cell r="Q3158">
            <v>0</v>
          </cell>
          <cell r="R3158">
            <v>0</v>
          </cell>
        </row>
        <row r="3159">
          <cell r="A3159" t="str">
            <v>PPT50-RO</v>
          </cell>
          <cell r="B3159" t="str">
            <v>WIEŻA</v>
          </cell>
          <cell r="C3159" t="str">
            <v>pink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  <cell r="M3159">
            <v>0</v>
          </cell>
          <cell r="N3159">
            <v>0</v>
          </cell>
          <cell r="O3159">
            <v>0</v>
          </cell>
          <cell r="P3159">
            <v>0</v>
          </cell>
          <cell r="Q3159">
            <v>0</v>
          </cell>
          <cell r="R3159">
            <v>0</v>
          </cell>
        </row>
        <row r="3160">
          <cell r="A3160" t="str">
            <v>PPT50-YL</v>
          </cell>
          <cell r="B3160" t="str">
            <v>WIEŻA</v>
          </cell>
          <cell r="C3160" t="str">
            <v>yellow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  <cell r="P3160">
            <v>0</v>
          </cell>
          <cell r="Q3160">
            <v>0</v>
          </cell>
          <cell r="R3160">
            <v>0</v>
          </cell>
        </row>
        <row r="3161">
          <cell r="A3161" t="str">
            <v>PS20-BL</v>
          </cell>
          <cell r="B3161" t="str">
            <v>PRZENOŚNY GŁOSNIK BLUETOOTH 6W SURRON</v>
          </cell>
          <cell r="C3161" t="str">
            <v>black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  <cell r="M3161">
            <v>0</v>
          </cell>
          <cell r="N3161">
            <v>0</v>
          </cell>
          <cell r="O3161">
            <v>0</v>
          </cell>
          <cell r="P3161">
            <v>0</v>
          </cell>
          <cell r="Q3161">
            <v>0</v>
          </cell>
          <cell r="R3161">
            <v>0</v>
          </cell>
        </row>
        <row r="3162">
          <cell r="A3162" t="str">
            <v>PS20-BU</v>
          </cell>
          <cell r="B3162" t="str">
            <v>GŁOŚNIK BLUETOOTH SURRON</v>
          </cell>
          <cell r="C3162" t="str">
            <v>blue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  <cell r="M3162">
            <v>0</v>
          </cell>
          <cell r="N3162">
            <v>0</v>
          </cell>
          <cell r="O3162">
            <v>0</v>
          </cell>
          <cell r="P3162">
            <v>0</v>
          </cell>
          <cell r="Q3162">
            <v>0</v>
          </cell>
          <cell r="R3162">
            <v>0</v>
          </cell>
        </row>
        <row r="3163">
          <cell r="A3163" t="str">
            <v>PS20-GR</v>
          </cell>
          <cell r="B3163" t="str">
            <v>GŁOŚNIK BLUETOOTH SURRON</v>
          </cell>
          <cell r="C3163" t="str">
            <v>green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  <cell r="M3163">
            <v>0</v>
          </cell>
          <cell r="N3163">
            <v>0</v>
          </cell>
          <cell r="O3163">
            <v>0</v>
          </cell>
          <cell r="P3163">
            <v>0</v>
          </cell>
          <cell r="Q3163">
            <v>0</v>
          </cell>
          <cell r="R3163">
            <v>0</v>
          </cell>
        </row>
        <row r="3164">
          <cell r="A3164" t="str">
            <v>PS20-OR</v>
          </cell>
          <cell r="B3164" t="str">
            <v>GŁOŚNIK BLUETOOTH SURRON</v>
          </cell>
          <cell r="C3164" t="str">
            <v>orange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P3164">
            <v>0</v>
          </cell>
          <cell r="Q3164">
            <v>0</v>
          </cell>
          <cell r="R3164">
            <v>0</v>
          </cell>
        </row>
        <row r="3165">
          <cell r="A3165" t="str">
            <v>PS20-PR</v>
          </cell>
          <cell r="B3165" t="str">
            <v>GŁOŚNIK BLUETOOTH SURRON</v>
          </cell>
          <cell r="C3165" t="str">
            <v>purple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  <cell r="M3165">
            <v>0</v>
          </cell>
          <cell r="N3165">
            <v>0</v>
          </cell>
          <cell r="O3165">
            <v>0</v>
          </cell>
          <cell r="P3165">
            <v>0</v>
          </cell>
          <cell r="Q3165">
            <v>0</v>
          </cell>
          <cell r="R3165">
            <v>0</v>
          </cell>
        </row>
        <row r="3166">
          <cell r="A3166" t="str">
            <v>PS20-RE</v>
          </cell>
          <cell r="B3166" t="str">
            <v>GŁOŚNIK BLUETOOTH SURRON</v>
          </cell>
          <cell r="C3166" t="str">
            <v>red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  <cell r="M3166">
            <v>0</v>
          </cell>
          <cell r="N3166">
            <v>0</v>
          </cell>
          <cell r="O3166">
            <v>0</v>
          </cell>
          <cell r="P3166">
            <v>0</v>
          </cell>
          <cell r="Q3166">
            <v>0</v>
          </cell>
          <cell r="R3166">
            <v>0</v>
          </cell>
        </row>
        <row r="3167">
          <cell r="A3167" t="str">
            <v>PS20-RO</v>
          </cell>
          <cell r="B3167" t="str">
            <v>GŁOŚNIK BLUETOOTH SURRON</v>
          </cell>
          <cell r="C3167" t="str">
            <v>pink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  <cell r="M3167">
            <v>0</v>
          </cell>
          <cell r="N3167">
            <v>0</v>
          </cell>
          <cell r="O3167">
            <v>0</v>
          </cell>
          <cell r="P3167">
            <v>0</v>
          </cell>
          <cell r="Q3167">
            <v>0</v>
          </cell>
          <cell r="R3167">
            <v>0</v>
          </cell>
        </row>
        <row r="3168">
          <cell r="A3168" t="str">
            <v>PS20-YL</v>
          </cell>
          <cell r="B3168" t="str">
            <v>GŁOŚNIK BLUETOOTH SURRON</v>
          </cell>
          <cell r="C3168" t="str">
            <v>yellow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0</v>
          </cell>
          <cell r="R3168">
            <v>0</v>
          </cell>
        </row>
        <row r="3169">
          <cell r="A3169" t="str">
            <v>PSP50P-BL</v>
          </cell>
          <cell r="B3169" t="str">
            <v>PORTFEL FUKCJONALNY LILLY/MARTINE</v>
          </cell>
          <cell r="C3169" t="str">
            <v/>
          </cell>
          <cell r="D3169">
            <v>49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  <cell r="M3169">
            <v>0</v>
          </cell>
          <cell r="N3169">
            <v>0</v>
          </cell>
          <cell r="O3169">
            <v>0</v>
          </cell>
          <cell r="P3169">
            <v>0</v>
          </cell>
          <cell r="Q3169">
            <v>0</v>
          </cell>
          <cell r="R3169">
            <v>0</v>
          </cell>
        </row>
        <row r="3170">
          <cell r="A3170" t="str">
            <v>PSP50P-RE</v>
          </cell>
          <cell r="B3170" t="str">
            <v>PORTFEL FUKCJONALNY LILLY/MARTINE</v>
          </cell>
          <cell r="C3170" t="str">
            <v/>
          </cell>
          <cell r="D3170">
            <v>9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  <cell r="M3170">
            <v>0</v>
          </cell>
          <cell r="N3170">
            <v>0</v>
          </cell>
          <cell r="O3170">
            <v>0</v>
          </cell>
          <cell r="P3170">
            <v>0</v>
          </cell>
          <cell r="Q3170">
            <v>0</v>
          </cell>
          <cell r="R3170">
            <v>0</v>
          </cell>
        </row>
        <row r="3171">
          <cell r="A3171" t="str">
            <v>PSP50S-BL</v>
          </cell>
          <cell r="B3171" t="str">
            <v>PORTFEL FUKCJONALNY LILLY/MARTINE</v>
          </cell>
          <cell r="C3171" t="str">
            <v/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  <cell r="M3171">
            <v>0</v>
          </cell>
          <cell r="N3171">
            <v>0</v>
          </cell>
          <cell r="O3171">
            <v>0</v>
          </cell>
          <cell r="P3171">
            <v>0</v>
          </cell>
          <cell r="Q3171">
            <v>0</v>
          </cell>
          <cell r="R3171">
            <v>0</v>
          </cell>
        </row>
        <row r="3172">
          <cell r="A3172" t="str">
            <v>PSP50S-BU</v>
          </cell>
          <cell r="B3172" t="str">
            <v>PORTFEL FUKCJONALNY LILLY/MARTINE</v>
          </cell>
          <cell r="C3172" t="str">
            <v/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  <cell r="M3172">
            <v>0</v>
          </cell>
          <cell r="N3172">
            <v>0</v>
          </cell>
          <cell r="O3172">
            <v>0</v>
          </cell>
          <cell r="P3172">
            <v>0</v>
          </cell>
          <cell r="Q3172">
            <v>0</v>
          </cell>
          <cell r="R3172">
            <v>0</v>
          </cell>
        </row>
        <row r="3173">
          <cell r="A3173" t="str">
            <v>PSP50S-RE</v>
          </cell>
          <cell r="B3173" t="str">
            <v>PORTFEL FUKCJONALNY LILLY/MARTINE</v>
          </cell>
          <cell r="C3173" t="str">
            <v/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  <cell r="M3173">
            <v>0</v>
          </cell>
          <cell r="N3173">
            <v>0</v>
          </cell>
          <cell r="O3173">
            <v>0</v>
          </cell>
          <cell r="P3173">
            <v>0</v>
          </cell>
          <cell r="Q3173">
            <v>0</v>
          </cell>
          <cell r="R3173">
            <v>0</v>
          </cell>
        </row>
        <row r="3174">
          <cell r="A3174" t="str">
            <v>PSP50S-RO</v>
          </cell>
          <cell r="B3174" t="str">
            <v>PORTFEL FUKCJONALNY LILLY/MARTINE</v>
          </cell>
          <cell r="C3174" t="str">
            <v/>
          </cell>
          <cell r="D3174">
            <v>40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</row>
        <row r="3175">
          <cell r="A3175" t="str">
            <v>PSP50S-TU</v>
          </cell>
          <cell r="B3175" t="str">
            <v>PORTFEL FUKCJONALNY LILLY/MARTINE</v>
          </cell>
          <cell r="C3175" t="str">
            <v/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  <cell r="M3175">
            <v>0</v>
          </cell>
          <cell r="N3175">
            <v>0</v>
          </cell>
          <cell r="O3175">
            <v>0</v>
          </cell>
          <cell r="P3175">
            <v>0</v>
          </cell>
          <cell r="Q3175">
            <v>0</v>
          </cell>
          <cell r="R3175">
            <v>0</v>
          </cell>
        </row>
        <row r="3176">
          <cell r="A3176" t="str">
            <v>PSPN60-BLG</v>
          </cell>
          <cell r="B3176" t="str">
            <v>PORTFEL CONRAD CLASSIC</v>
          </cell>
          <cell r="C3176" t="str">
            <v/>
          </cell>
          <cell r="D3176">
            <v>29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  <cell r="M3176">
            <v>0</v>
          </cell>
          <cell r="N3176">
            <v>0</v>
          </cell>
          <cell r="O3176">
            <v>0</v>
          </cell>
          <cell r="P3176">
            <v>0</v>
          </cell>
          <cell r="Q3176">
            <v>0</v>
          </cell>
          <cell r="R3176">
            <v>0</v>
          </cell>
        </row>
        <row r="3177">
          <cell r="A3177" t="str">
            <v>PSPN60-BLR</v>
          </cell>
          <cell r="B3177" t="str">
            <v>PORTFEL CONRAD CLASSIC</v>
          </cell>
          <cell r="C3177" t="str">
            <v/>
          </cell>
          <cell r="D3177">
            <v>40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  <cell r="M3177">
            <v>0</v>
          </cell>
          <cell r="N3177">
            <v>0</v>
          </cell>
          <cell r="O3177">
            <v>0</v>
          </cell>
          <cell r="P3177">
            <v>0</v>
          </cell>
          <cell r="Q3177">
            <v>0</v>
          </cell>
          <cell r="R3177">
            <v>0</v>
          </cell>
        </row>
        <row r="3178">
          <cell r="A3178" t="str">
            <v>PSPN60-NBL</v>
          </cell>
          <cell r="B3178" t="str">
            <v>PORTFEL CONRAD CLASSIC</v>
          </cell>
          <cell r="C3178" t="str">
            <v/>
          </cell>
          <cell r="D3178">
            <v>75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  <cell r="M3178">
            <v>0</v>
          </cell>
          <cell r="N3178">
            <v>0</v>
          </cell>
          <cell r="O3178">
            <v>0</v>
          </cell>
          <cell r="P3178">
            <v>0</v>
          </cell>
          <cell r="Q3178">
            <v>0</v>
          </cell>
          <cell r="R3178">
            <v>0</v>
          </cell>
        </row>
        <row r="3179">
          <cell r="A3179" t="str">
            <v>PSPN60-NBR</v>
          </cell>
          <cell r="B3179" t="str">
            <v>PORTFEL CONRAD CLASSIC</v>
          </cell>
          <cell r="C3179" t="str">
            <v/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  <cell r="M3179">
            <v>0</v>
          </cell>
          <cell r="N3179">
            <v>0</v>
          </cell>
          <cell r="O3179">
            <v>0</v>
          </cell>
          <cell r="P3179">
            <v>0</v>
          </cell>
          <cell r="Q3179">
            <v>0</v>
          </cell>
          <cell r="R3179">
            <v>0</v>
          </cell>
        </row>
        <row r="3180">
          <cell r="A3180" t="str">
            <v>PSTN90-BL</v>
          </cell>
          <cell r="B3180" t="str">
            <v>KOSMETYCZKA LILLY</v>
          </cell>
          <cell r="C3180" t="str">
            <v/>
          </cell>
          <cell r="D3180">
            <v>302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  <cell r="M3180">
            <v>0</v>
          </cell>
          <cell r="N3180">
            <v>0</v>
          </cell>
          <cell r="O3180">
            <v>0</v>
          </cell>
          <cell r="P3180">
            <v>0</v>
          </cell>
          <cell r="Q3180">
            <v>0</v>
          </cell>
          <cell r="R3180">
            <v>0</v>
          </cell>
        </row>
        <row r="3181">
          <cell r="A3181" t="str">
            <v>PSTN90-BU</v>
          </cell>
          <cell r="B3181" t="str">
            <v>KOSMETYCZKA LILLY</v>
          </cell>
          <cell r="C3181" t="str">
            <v/>
          </cell>
          <cell r="D3181">
            <v>282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  <cell r="M3181">
            <v>0</v>
          </cell>
          <cell r="N3181">
            <v>0</v>
          </cell>
          <cell r="O3181">
            <v>0</v>
          </cell>
          <cell r="P3181">
            <v>0</v>
          </cell>
          <cell r="Q3181">
            <v>0</v>
          </cell>
          <cell r="R3181">
            <v>0</v>
          </cell>
        </row>
        <row r="3182">
          <cell r="A3182" t="str">
            <v>PSTN90-OR</v>
          </cell>
          <cell r="B3182" t="str">
            <v>KOSMETYCZKA LILLY</v>
          </cell>
          <cell r="C3182" t="str">
            <v/>
          </cell>
          <cell r="D3182">
            <v>2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  <cell r="M3182">
            <v>0</v>
          </cell>
          <cell r="N3182">
            <v>0</v>
          </cell>
          <cell r="O3182">
            <v>0</v>
          </cell>
          <cell r="P3182">
            <v>0</v>
          </cell>
          <cell r="Q3182">
            <v>0</v>
          </cell>
          <cell r="R3182">
            <v>0</v>
          </cell>
        </row>
        <row r="3183">
          <cell r="A3183" t="str">
            <v>PSTN90-PR</v>
          </cell>
          <cell r="B3183" t="str">
            <v>KOSMETYCZKA LILLY</v>
          </cell>
          <cell r="C3183" t="str">
            <v/>
          </cell>
          <cell r="D3183">
            <v>20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  <cell r="M3183">
            <v>0</v>
          </cell>
          <cell r="N3183">
            <v>0</v>
          </cell>
          <cell r="O3183">
            <v>0</v>
          </cell>
          <cell r="P3183">
            <v>0</v>
          </cell>
          <cell r="Q3183">
            <v>0</v>
          </cell>
          <cell r="R3183">
            <v>0</v>
          </cell>
        </row>
        <row r="3184">
          <cell r="A3184" t="str">
            <v>PSTN90-RE</v>
          </cell>
          <cell r="B3184" t="str">
            <v>KOSMETYCZKA LILLY</v>
          </cell>
          <cell r="C3184" t="str">
            <v/>
          </cell>
          <cell r="D3184">
            <v>633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  <cell r="M3184">
            <v>0</v>
          </cell>
          <cell r="N3184">
            <v>0</v>
          </cell>
          <cell r="O3184">
            <v>0</v>
          </cell>
          <cell r="P3184">
            <v>0</v>
          </cell>
          <cell r="Q3184">
            <v>0</v>
          </cell>
          <cell r="R3184">
            <v>0</v>
          </cell>
        </row>
        <row r="3185">
          <cell r="A3185" t="str">
            <v>PSTN90-RO</v>
          </cell>
          <cell r="B3185" t="str">
            <v>KOSMETYCZKA LILLY</v>
          </cell>
          <cell r="C3185" t="str">
            <v/>
          </cell>
          <cell r="D3185">
            <v>14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  <cell r="M3185">
            <v>0</v>
          </cell>
          <cell r="N3185">
            <v>0</v>
          </cell>
          <cell r="O3185">
            <v>0</v>
          </cell>
          <cell r="P3185">
            <v>0</v>
          </cell>
          <cell r="Q3185">
            <v>0</v>
          </cell>
          <cell r="R3185">
            <v>0</v>
          </cell>
        </row>
        <row r="3186">
          <cell r="A3186" t="str">
            <v>PSTN90-TU</v>
          </cell>
          <cell r="B3186" t="str">
            <v>KOSMETYCZKA LILLY</v>
          </cell>
          <cell r="C3186" t="str">
            <v>turquoise</v>
          </cell>
          <cell r="D3186">
            <v>16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  <cell r="M3186">
            <v>0</v>
          </cell>
          <cell r="N3186">
            <v>0</v>
          </cell>
          <cell r="O3186">
            <v>0</v>
          </cell>
          <cell r="P3186">
            <v>0</v>
          </cell>
          <cell r="Q3186">
            <v>0</v>
          </cell>
          <cell r="R3186">
            <v>0</v>
          </cell>
        </row>
        <row r="3187">
          <cell r="A3187" t="str">
            <v>PWS04BL</v>
          </cell>
          <cell r="B3187" t="str">
            <v>ZEGAR ŚCIENNY SAINT-TROPEZ</v>
          </cell>
          <cell r="C3187" t="str">
            <v>black</v>
          </cell>
          <cell r="D3187">
            <v>2904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  <cell r="M3187">
            <v>0</v>
          </cell>
          <cell r="N3187">
            <v>0</v>
          </cell>
          <cell r="O3187">
            <v>0</v>
          </cell>
          <cell r="P3187">
            <v>0</v>
          </cell>
          <cell r="Q3187">
            <v>0</v>
          </cell>
          <cell r="R3187">
            <v>0</v>
          </cell>
        </row>
        <row r="3188">
          <cell r="A3188" t="str">
            <v>PWS04BU</v>
          </cell>
          <cell r="B3188" t="str">
            <v>ZEGAR ŚCIENNY SAINT-TROPEZ</v>
          </cell>
          <cell r="C3188" t="str">
            <v>blue</v>
          </cell>
          <cell r="D3188">
            <v>2616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  <cell r="M3188">
            <v>0</v>
          </cell>
          <cell r="N3188">
            <v>0</v>
          </cell>
          <cell r="O3188">
            <v>0</v>
          </cell>
          <cell r="P3188">
            <v>0</v>
          </cell>
          <cell r="Q3188">
            <v>0</v>
          </cell>
          <cell r="R3188">
            <v>0</v>
          </cell>
        </row>
        <row r="3189">
          <cell r="A3189" t="str">
            <v>PWS04GR</v>
          </cell>
          <cell r="B3189" t="str">
            <v>ZEGAR ŚCIENNY SAINT-TROPEZ</v>
          </cell>
          <cell r="C3189" t="str">
            <v>green</v>
          </cell>
          <cell r="D3189">
            <v>2523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</row>
        <row r="3190">
          <cell r="A3190" t="str">
            <v>PWS04GY</v>
          </cell>
          <cell r="B3190" t="str">
            <v>ZEGAR ŚCIENNY SAINT-TROPEZ 4</v>
          </cell>
          <cell r="C3190" t="str">
            <v>gray</v>
          </cell>
          <cell r="D3190">
            <v>3187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  <cell r="M3190">
            <v>0</v>
          </cell>
          <cell r="N3190">
            <v>0</v>
          </cell>
          <cell r="O3190">
            <v>0</v>
          </cell>
          <cell r="P3190">
            <v>0</v>
          </cell>
          <cell r="Q3190">
            <v>0</v>
          </cell>
          <cell r="R3190">
            <v>0</v>
          </cell>
        </row>
        <row r="3191">
          <cell r="A3191" t="str">
            <v>PWS04LB</v>
          </cell>
          <cell r="B3191" t="str">
            <v>ZEGAR ŚCIENNY SAINT-TROPEZ 2</v>
          </cell>
          <cell r="C3191" t="str">
            <v>blue</v>
          </cell>
          <cell r="D3191">
            <v>2923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  <cell r="M3191">
            <v>0</v>
          </cell>
          <cell r="N3191">
            <v>0</v>
          </cell>
          <cell r="O3191">
            <v>0</v>
          </cell>
          <cell r="P3191">
            <v>0</v>
          </cell>
          <cell r="Q3191">
            <v>0</v>
          </cell>
          <cell r="R3191">
            <v>0</v>
          </cell>
        </row>
        <row r="3192">
          <cell r="A3192" t="str">
            <v>PWS04NB</v>
          </cell>
          <cell r="B3192" t="str">
            <v>ZEGAR ŚCIENNY SAINT-TROPEZ</v>
          </cell>
          <cell r="C3192" t="str">
            <v>navy blue</v>
          </cell>
          <cell r="D3192">
            <v>3367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  <cell r="P3192">
            <v>0</v>
          </cell>
          <cell r="Q3192">
            <v>0</v>
          </cell>
          <cell r="R3192">
            <v>0</v>
          </cell>
        </row>
        <row r="3193">
          <cell r="A3193" t="str">
            <v>PWS04OR</v>
          </cell>
          <cell r="B3193" t="str">
            <v>ZEGAR ŚCIENNY SAINT-TROPEZ</v>
          </cell>
          <cell r="C3193" t="str">
            <v>orange</v>
          </cell>
          <cell r="D3193">
            <v>590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  <cell r="P3193">
            <v>0</v>
          </cell>
          <cell r="Q3193">
            <v>0</v>
          </cell>
          <cell r="R3193">
            <v>0</v>
          </cell>
        </row>
        <row r="3194">
          <cell r="A3194" t="str">
            <v>PWS04PR</v>
          </cell>
          <cell r="B3194" t="str">
            <v>ZEGAR ŚCIENNY SAINT-TROPEZ</v>
          </cell>
          <cell r="C3194" t="str">
            <v>purple</v>
          </cell>
          <cell r="D3194">
            <v>212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  <cell r="M3194">
            <v>0</v>
          </cell>
          <cell r="N3194">
            <v>0</v>
          </cell>
          <cell r="O3194">
            <v>0</v>
          </cell>
          <cell r="P3194">
            <v>0</v>
          </cell>
          <cell r="Q3194">
            <v>0</v>
          </cell>
          <cell r="R3194">
            <v>0</v>
          </cell>
        </row>
        <row r="3195">
          <cell r="A3195" t="str">
            <v>PWS04RE</v>
          </cell>
          <cell r="B3195" t="str">
            <v>ZEGAR ŚCIENNY SAINT-TROPEZ</v>
          </cell>
          <cell r="C3195" t="str">
            <v>red</v>
          </cell>
          <cell r="D3195">
            <v>2546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  <cell r="M3195">
            <v>0</v>
          </cell>
          <cell r="N3195">
            <v>0</v>
          </cell>
          <cell r="O3195">
            <v>0</v>
          </cell>
          <cell r="P3195">
            <v>0</v>
          </cell>
          <cell r="Q3195">
            <v>0</v>
          </cell>
          <cell r="R3195">
            <v>0</v>
          </cell>
        </row>
        <row r="3196">
          <cell r="A3196" t="str">
            <v>PWS04RO</v>
          </cell>
          <cell r="B3196" t="str">
            <v>ZEGAR ŚCIENNY SAINT-TROPEZ</v>
          </cell>
          <cell r="C3196" t="str">
            <v>pink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  <cell r="M3196">
            <v>0</v>
          </cell>
          <cell r="N3196">
            <v>0</v>
          </cell>
          <cell r="O3196">
            <v>0</v>
          </cell>
          <cell r="P3196">
            <v>0</v>
          </cell>
          <cell r="Q3196">
            <v>0</v>
          </cell>
          <cell r="R3196">
            <v>0</v>
          </cell>
        </row>
        <row r="3197">
          <cell r="A3197" t="str">
            <v>PWS04TU</v>
          </cell>
          <cell r="B3197" t="str">
            <v>ZEGAR ŚCIENNY SAINT-TROPEZ 3</v>
          </cell>
          <cell r="C3197" t="str">
            <v>turquoise</v>
          </cell>
          <cell r="D3197">
            <v>1842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  <cell r="M3197">
            <v>0</v>
          </cell>
          <cell r="N3197">
            <v>0</v>
          </cell>
          <cell r="O3197">
            <v>0</v>
          </cell>
          <cell r="P3197">
            <v>0</v>
          </cell>
          <cell r="Q3197">
            <v>0</v>
          </cell>
          <cell r="R3197">
            <v>0</v>
          </cell>
        </row>
        <row r="3198">
          <cell r="A3198" t="str">
            <v>PWS04WH</v>
          </cell>
          <cell r="B3198" t="str">
            <v>ZEGAR ŚCIENNY SAINT-TROPEZ</v>
          </cell>
          <cell r="C3198" t="str">
            <v>white</v>
          </cell>
          <cell r="D3198">
            <v>2688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  <cell r="M3198">
            <v>0</v>
          </cell>
          <cell r="N3198">
            <v>0</v>
          </cell>
          <cell r="O3198">
            <v>0</v>
          </cell>
          <cell r="P3198">
            <v>0</v>
          </cell>
          <cell r="Q3198">
            <v>0</v>
          </cell>
          <cell r="R3198">
            <v>0</v>
          </cell>
        </row>
        <row r="3199">
          <cell r="A3199" t="str">
            <v>PWS04YL</v>
          </cell>
          <cell r="B3199" t="str">
            <v>ZEGAR ŚCIENNY SAINT-TROPEZ</v>
          </cell>
          <cell r="C3199" t="str">
            <v>yellow</v>
          </cell>
          <cell r="D3199">
            <v>1747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  <cell r="M3199">
            <v>0</v>
          </cell>
          <cell r="N3199">
            <v>0</v>
          </cell>
          <cell r="O3199">
            <v>0</v>
          </cell>
          <cell r="P3199">
            <v>0</v>
          </cell>
          <cell r="Q3199">
            <v>0</v>
          </cell>
          <cell r="R3199">
            <v>0</v>
          </cell>
        </row>
        <row r="3200">
          <cell r="A3200" t="str">
            <v>USHF-BL</v>
          </cell>
          <cell r="B3200" t="str">
            <v>ZESTAW: PARASOL + NORDIC PRÓŻNIOWY TERMOS NA ŻYWNOŚĆ, 600 ml.</v>
          </cell>
          <cell r="C3200" t="str">
            <v>black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  <cell r="M3200">
            <v>0</v>
          </cell>
          <cell r="N3200">
            <v>0</v>
          </cell>
          <cell r="O3200">
            <v>0</v>
          </cell>
          <cell r="P3200">
            <v>0</v>
          </cell>
          <cell r="Q3200">
            <v>0</v>
          </cell>
          <cell r="R3200">
            <v>0</v>
          </cell>
        </row>
        <row r="3201">
          <cell r="A3201" t="str">
            <v>USHF-GR</v>
          </cell>
          <cell r="B3201" t="str">
            <v>ZESTAW: PARASOL + NORDIC PRÓŻNIOWY TERMOS NA ŻYWNOŚĆ, 600 ml.</v>
          </cell>
          <cell r="C3201" t="str">
            <v>green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  <cell r="M3201">
            <v>0</v>
          </cell>
          <cell r="N3201">
            <v>0</v>
          </cell>
          <cell r="O3201">
            <v>0</v>
          </cell>
          <cell r="P3201">
            <v>0</v>
          </cell>
          <cell r="Q3201">
            <v>0</v>
          </cell>
          <cell r="R3201">
            <v>0</v>
          </cell>
        </row>
        <row r="3202">
          <cell r="A3202" t="str">
            <v>USHF-GY</v>
          </cell>
          <cell r="B3202" t="str">
            <v>ZESTAW: PARASOL + NORDIC PRÓŻNIOWY TERMOS NA ŻYWNOŚĆ, 600 ml.</v>
          </cell>
          <cell r="C3202" t="str">
            <v>gray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  <cell r="M3202">
            <v>0</v>
          </cell>
          <cell r="N3202">
            <v>0</v>
          </cell>
          <cell r="O3202">
            <v>0</v>
          </cell>
          <cell r="P3202">
            <v>0</v>
          </cell>
          <cell r="Q3202">
            <v>0</v>
          </cell>
          <cell r="R3202">
            <v>0</v>
          </cell>
        </row>
        <row r="3203">
          <cell r="A3203" t="str">
            <v>USHF-LB</v>
          </cell>
          <cell r="B3203" t="str">
            <v>ZESTAW: PARASOL + NORDIC PRÓŻNIOWY TERMOS NA ŻYWNOŚĆ, 600 ml.</v>
          </cell>
          <cell r="C3203" t="str">
            <v>light blue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</row>
        <row r="3204">
          <cell r="A3204" t="str">
            <v>USHF-NB</v>
          </cell>
          <cell r="B3204" t="str">
            <v>ZESTAW: PARASOL + NORDIC PRÓŻNIOWY TERMOS NA ŻYWNOŚĆ, 600 ml.</v>
          </cell>
          <cell r="C3204" t="str">
            <v>blue</v>
          </cell>
          <cell r="D3204">
            <v>0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  <cell r="M3204">
            <v>0</v>
          </cell>
          <cell r="N3204">
            <v>0</v>
          </cell>
          <cell r="O3204">
            <v>0</v>
          </cell>
          <cell r="P3204">
            <v>0</v>
          </cell>
          <cell r="Q3204">
            <v>0</v>
          </cell>
          <cell r="R3204">
            <v>0</v>
          </cell>
        </row>
        <row r="3205">
          <cell r="A3205" t="str">
            <v>USHF-OR</v>
          </cell>
          <cell r="B3205" t="str">
            <v>ZESTAW: PARASOL + NORDIC PRÓŻNIOWY TERMOS NA ŻYWNOŚĆ, 600 ml.</v>
          </cell>
          <cell r="C3205" t="str">
            <v>orange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  <cell r="M3205">
            <v>0</v>
          </cell>
          <cell r="N3205">
            <v>0</v>
          </cell>
          <cell r="O3205">
            <v>0</v>
          </cell>
          <cell r="P3205">
            <v>0</v>
          </cell>
          <cell r="Q3205">
            <v>0</v>
          </cell>
          <cell r="R3205">
            <v>0</v>
          </cell>
        </row>
        <row r="3206">
          <cell r="A3206" t="str">
            <v>USHF-PR</v>
          </cell>
          <cell r="B3206" t="str">
            <v>ZESTAW: PARASOL + NORDIC PRÓŻNIOWY TERMOS NA ŻYWNOŚĆ, 600 ml.</v>
          </cell>
          <cell r="C3206" t="str">
            <v>purple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  <cell r="M3206">
            <v>0</v>
          </cell>
          <cell r="N3206">
            <v>0</v>
          </cell>
          <cell r="O3206">
            <v>0</v>
          </cell>
          <cell r="P3206">
            <v>0</v>
          </cell>
          <cell r="Q3206">
            <v>0</v>
          </cell>
          <cell r="R3206">
            <v>0</v>
          </cell>
        </row>
        <row r="3207">
          <cell r="A3207" t="str">
            <v>USHF-RE</v>
          </cell>
          <cell r="B3207" t="str">
            <v>ZESTAW: PARASOL + NORDIC PRÓŻNIOWY TERMOS NA ŻYWNOŚĆ, 600 ml.</v>
          </cell>
          <cell r="C3207" t="str">
            <v>red</v>
          </cell>
          <cell r="D3207">
            <v>0</v>
          </cell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0</v>
          </cell>
          <cell r="P3207">
            <v>0</v>
          </cell>
          <cell r="Q3207">
            <v>0</v>
          </cell>
          <cell r="R3207">
            <v>0</v>
          </cell>
        </row>
        <row r="3208">
          <cell r="A3208" t="str">
            <v>USHF-RO</v>
          </cell>
          <cell r="B3208" t="str">
            <v>ZESTAW: PARASOL + NORDIC PRÓŻNIOWY TERMOS NA ŻYWNOŚĆ, 600 ml.</v>
          </cell>
          <cell r="C3208" t="str">
            <v>pink</v>
          </cell>
          <cell r="D3208">
            <v>0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  <cell r="M3208">
            <v>0</v>
          </cell>
          <cell r="N3208">
            <v>0</v>
          </cell>
          <cell r="O3208">
            <v>0</v>
          </cell>
          <cell r="P3208">
            <v>0</v>
          </cell>
          <cell r="Q3208">
            <v>0</v>
          </cell>
          <cell r="R3208">
            <v>0</v>
          </cell>
        </row>
        <row r="3209">
          <cell r="A3209" t="str">
            <v>USHF-TU</v>
          </cell>
          <cell r="B3209" t="str">
            <v>ZESTAW: PARASOL + NORDIC PRÓŻNIOWY TERMOS NA ŻYWNOŚĆ, 600 ml.</v>
          </cell>
          <cell r="C3209" t="str">
            <v>turkus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  <cell r="M3209">
            <v>0</v>
          </cell>
          <cell r="N3209">
            <v>0</v>
          </cell>
          <cell r="O3209">
            <v>0</v>
          </cell>
          <cell r="P3209">
            <v>0</v>
          </cell>
          <cell r="Q3209">
            <v>0</v>
          </cell>
          <cell r="R3209">
            <v>0</v>
          </cell>
        </row>
        <row r="3210">
          <cell r="A3210" t="str">
            <v>USHF-YL</v>
          </cell>
          <cell r="B3210" t="str">
            <v>ZESTAW: PARASOL + NORDIC PRÓŻNIOWY TERMOS NA ŻYWNOŚĆ, 600 ml.</v>
          </cell>
          <cell r="C3210" t="str">
            <v>yellow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  <cell r="M3210">
            <v>0</v>
          </cell>
          <cell r="N3210">
            <v>0</v>
          </cell>
          <cell r="O3210">
            <v>0</v>
          </cell>
          <cell r="P3210">
            <v>0</v>
          </cell>
          <cell r="Q3210">
            <v>0</v>
          </cell>
          <cell r="R3210">
            <v>0</v>
          </cell>
        </row>
        <row r="3211">
          <cell r="A3211" t="str">
            <v>USND-BL</v>
          </cell>
          <cell r="B3211" t="str">
            <v>ZESTAW: NORDIC BIDOTERM, 650 ml. &amp; CAMBRIDGE PARASOL Z FUNKCJĄ DAS</v>
          </cell>
          <cell r="C3211" t="str">
            <v>black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  <cell r="M3211">
            <v>0</v>
          </cell>
          <cell r="N3211">
            <v>0</v>
          </cell>
          <cell r="O3211">
            <v>0</v>
          </cell>
          <cell r="P3211">
            <v>0</v>
          </cell>
          <cell r="Q3211">
            <v>0</v>
          </cell>
          <cell r="R3211">
            <v>0</v>
          </cell>
        </row>
        <row r="3212">
          <cell r="A3212" t="str">
            <v>USND-GR</v>
          </cell>
          <cell r="B3212" t="str">
            <v>ZESTAW: NORDIC BIDOTERM, 650 ml. &amp; CAMBRIDGE PARASOL Z FUNKCJĄ DAS</v>
          </cell>
          <cell r="C3212" t="str">
            <v>green</v>
          </cell>
          <cell r="D3212">
            <v>0</v>
          </cell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  <cell r="M3212">
            <v>0</v>
          </cell>
          <cell r="N3212">
            <v>0</v>
          </cell>
          <cell r="O3212">
            <v>0</v>
          </cell>
          <cell r="P3212">
            <v>0</v>
          </cell>
          <cell r="Q3212">
            <v>0</v>
          </cell>
          <cell r="R3212">
            <v>0</v>
          </cell>
        </row>
        <row r="3213">
          <cell r="A3213" t="str">
            <v>USND-GY</v>
          </cell>
          <cell r="B3213" t="str">
            <v>ZESTAW: NORDIC BIDOTERM, 650 ml. &amp; CAMBRIDGE PARASOL Z FUNKCJĄ DAS</v>
          </cell>
          <cell r="C3213" t="str">
            <v>gray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  <cell r="M3213">
            <v>0</v>
          </cell>
          <cell r="N3213">
            <v>0</v>
          </cell>
          <cell r="O3213">
            <v>0</v>
          </cell>
          <cell r="P3213">
            <v>0</v>
          </cell>
          <cell r="Q3213">
            <v>0</v>
          </cell>
          <cell r="R3213">
            <v>0</v>
          </cell>
        </row>
        <row r="3214">
          <cell r="A3214" t="str">
            <v>USND-NB</v>
          </cell>
          <cell r="B3214" t="str">
            <v>ZESTAW: NORDIC BIDOTERM, 650 ml. &amp; CAMBRIDGE PARASOL Z FUNKCJĄ DAS</v>
          </cell>
          <cell r="C3214" t="str">
            <v>navy blue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  <cell r="M3214">
            <v>0</v>
          </cell>
          <cell r="N3214">
            <v>0</v>
          </cell>
          <cell r="O3214">
            <v>0</v>
          </cell>
          <cell r="P3214">
            <v>0</v>
          </cell>
          <cell r="Q3214">
            <v>0</v>
          </cell>
          <cell r="R3214">
            <v>0</v>
          </cell>
        </row>
        <row r="3215">
          <cell r="A3215" t="str">
            <v>USND-OR</v>
          </cell>
          <cell r="B3215" t="str">
            <v>ZESTAW: NORDIC BIDOTERM, 650 ml. &amp; CAMBRIDGE PARASOL Z FUNKCJĄ DAS</v>
          </cell>
          <cell r="C3215" t="str">
            <v>orange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  <cell r="M3215">
            <v>0</v>
          </cell>
          <cell r="N3215">
            <v>0</v>
          </cell>
          <cell r="O3215">
            <v>0</v>
          </cell>
          <cell r="P3215">
            <v>0</v>
          </cell>
          <cell r="Q3215">
            <v>0</v>
          </cell>
          <cell r="R3215">
            <v>0</v>
          </cell>
        </row>
        <row r="3216">
          <cell r="A3216" t="str">
            <v>USND-RE</v>
          </cell>
          <cell r="B3216" t="str">
            <v>ZESTAW: NORDIC BIDOTERM, 650 ml. &amp; CAMBRIDGE PARASOL Z FUNKCJĄ DAS</v>
          </cell>
          <cell r="C3216" t="str">
            <v>red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  <cell r="M3216">
            <v>0</v>
          </cell>
          <cell r="N3216">
            <v>0</v>
          </cell>
          <cell r="O3216">
            <v>0</v>
          </cell>
          <cell r="P3216">
            <v>0</v>
          </cell>
          <cell r="Q3216">
            <v>0</v>
          </cell>
          <cell r="R3216">
            <v>0</v>
          </cell>
        </row>
        <row r="3217">
          <cell r="A3217" t="str">
            <v>XSPN40-BL</v>
          </cell>
          <cell r="B3217" t="str">
            <v>PORTFELIK LILLY/MARTINE</v>
          </cell>
          <cell r="C3217" t="str">
            <v/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  <cell r="M3217">
            <v>0</v>
          </cell>
          <cell r="N3217">
            <v>0</v>
          </cell>
          <cell r="O3217">
            <v>0</v>
          </cell>
          <cell r="P3217">
            <v>0</v>
          </cell>
          <cell r="Q3217">
            <v>0</v>
          </cell>
          <cell r="R3217">
            <v>0</v>
          </cell>
        </row>
        <row r="3218">
          <cell r="A3218" t="str">
            <v>XSPN40-BU</v>
          </cell>
          <cell r="B3218" t="str">
            <v>PORTFELIK LILLY/MARTINE</v>
          </cell>
          <cell r="C3218" t="str">
            <v/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0</v>
          </cell>
          <cell r="P3218">
            <v>0</v>
          </cell>
          <cell r="Q3218">
            <v>0</v>
          </cell>
          <cell r="R3218">
            <v>0</v>
          </cell>
        </row>
        <row r="3219">
          <cell r="A3219" t="str">
            <v>Z2MAXI-BL</v>
          </cell>
          <cell r="B3219" t="str">
            <v>Zestaw MAXI</v>
          </cell>
          <cell r="C3219" t="str">
            <v/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0</v>
          </cell>
          <cell r="P3219">
            <v>0</v>
          </cell>
          <cell r="Q3219">
            <v>0</v>
          </cell>
          <cell r="R3219">
            <v>0</v>
          </cell>
        </row>
        <row r="3220">
          <cell r="A3220" t="str">
            <v>Z2MAXI-GR</v>
          </cell>
          <cell r="B3220" t="str">
            <v>Zestaw MAXI</v>
          </cell>
          <cell r="C3220" t="str">
            <v/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  <cell r="M3220">
            <v>0</v>
          </cell>
          <cell r="N3220">
            <v>0</v>
          </cell>
          <cell r="O3220">
            <v>0</v>
          </cell>
          <cell r="P3220">
            <v>0</v>
          </cell>
          <cell r="Q3220">
            <v>0</v>
          </cell>
          <cell r="R3220">
            <v>0</v>
          </cell>
        </row>
        <row r="3221">
          <cell r="A3221" t="str">
            <v>Z2MAXI-GY</v>
          </cell>
          <cell r="B3221" t="str">
            <v>Zestaw MAXI</v>
          </cell>
          <cell r="C3221" t="str">
            <v/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  <cell r="P3221">
            <v>0</v>
          </cell>
          <cell r="Q3221">
            <v>0</v>
          </cell>
          <cell r="R3221">
            <v>0</v>
          </cell>
        </row>
        <row r="3222">
          <cell r="A3222" t="str">
            <v>Z2MAXI-LB</v>
          </cell>
          <cell r="B3222" t="str">
            <v>Zestaw MAXI</v>
          </cell>
          <cell r="C3222" t="str">
            <v/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  <cell r="M3222">
            <v>0</v>
          </cell>
          <cell r="N3222">
            <v>0</v>
          </cell>
          <cell r="O3222">
            <v>0</v>
          </cell>
          <cell r="P3222">
            <v>0</v>
          </cell>
          <cell r="Q3222">
            <v>0</v>
          </cell>
          <cell r="R3222">
            <v>0</v>
          </cell>
        </row>
        <row r="3223">
          <cell r="A3223" t="str">
            <v>Z2MAXI-NB</v>
          </cell>
          <cell r="B3223" t="str">
            <v>Zestaw MAXI</v>
          </cell>
          <cell r="C3223" t="str">
            <v/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  <cell r="M3223">
            <v>0</v>
          </cell>
          <cell r="N3223">
            <v>0</v>
          </cell>
          <cell r="O3223">
            <v>0</v>
          </cell>
          <cell r="P3223">
            <v>0</v>
          </cell>
          <cell r="Q3223">
            <v>0</v>
          </cell>
          <cell r="R3223">
            <v>0</v>
          </cell>
        </row>
        <row r="3224">
          <cell r="A3224" t="str">
            <v>Z2MAXI-OR</v>
          </cell>
          <cell r="B3224" t="str">
            <v>Zestaw MAXI</v>
          </cell>
          <cell r="C3224" t="str">
            <v/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  <cell r="M3224">
            <v>0</v>
          </cell>
          <cell r="N3224">
            <v>0</v>
          </cell>
          <cell r="O3224">
            <v>0</v>
          </cell>
          <cell r="P3224">
            <v>0</v>
          </cell>
          <cell r="Q3224">
            <v>0</v>
          </cell>
          <cell r="R3224">
            <v>0</v>
          </cell>
        </row>
        <row r="3225">
          <cell r="A3225" t="str">
            <v>Z2MAXI-PR</v>
          </cell>
          <cell r="B3225" t="str">
            <v>Zestaw MAXI</v>
          </cell>
          <cell r="C3225" t="str">
            <v/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  <cell r="M3225">
            <v>0</v>
          </cell>
          <cell r="N3225">
            <v>0</v>
          </cell>
          <cell r="O3225">
            <v>0</v>
          </cell>
          <cell r="P3225">
            <v>0</v>
          </cell>
          <cell r="Q3225">
            <v>0</v>
          </cell>
          <cell r="R3225">
            <v>0</v>
          </cell>
        </row>
        <row r="3226">
          <cell r="A3226" t="str">
            <v>Z2MAXI-RE</v>
          </cell>
          <cell r="B3226" t="str">
            <v>Zestaw MAXI</v>
          </cell>
          <cell r="C3226" t="str">
            <v/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  <cell r="M3226">
            <v>0</v>
          </cell>
          <cell r="N3226">
            <v>0</v>
          </cell>
          <cell r="O3226">
            <v>0</v>
          </cell>
          <cell r="P3226">
            <v>0</v>
          </cell>
          <cell r="Q3226">
            <v>0</v>
          </cell>
          <cell r="R3226">
            <v>0</v>
          </cell>
        </row>
        <row r="3227">
          <cell r="A3227" t="str">
            <v>Z2MAXI-RO</v>
          </cell>
          <cell r="B3227" t="str">
            <v>Zestaw MAXI</v>
          </cell>
          <cell r="C3227" t="str">
            <v/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  <cell r="M3227">
            <v>0</v>
          </cell>
          <cell r="N3227">
            <v>0</v>
          </cell>
          <cell r="O3227">
            <v>0</v>
          </cell>
          <cell r="P3227">
            <v>0</v>
          </cell>
          <cell r="Q3227">
            <v>0</v>
          </cell>
          <cell r="R3227">
            <v>0</v>
          </cell>
        </row>
        <row r="3228">
          <cell r="A3228" t="str">
            <v>Z2MAXI-TU</v>
          </cell>
          <cell r="B3228" t="str">
            <v>Zestaw MAXI</v>
          </cell>
          <cell r="C3228" t="str">
            <v/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  <cell r="M3228">
            <v>0</v>
          </cell>
          <cell r="N3228">
            <v>0</v>
          </cell>
          <cell r="O3228">
            <v>0</v>
          </cell>
          <cell r="P3228">
            <v>0</v>
          </cell>
          <cell r="Q3228">
            <v>0</v>
          </cell>
          <cell r="R3228">
            <v>0</v>
          </cell>
        </row>
        <row r="3229">
          <cell r="A3229" t="str">
            <v>Z2MAXI-YL</v>
          </cell>
          <cell r="B3229" t="str">
            <v>Zestaw MAXI</v>
          </cell>
          <cell r="C3229" t="str">
            <v/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  <cell r="M3229">
            <v>0</v>
          </cell>
          <cell r="N3229">
            <v>0</v>
          </cell>
          <cell r="O3229">
            <v>0</v>
          </cell>
          <cell r="P3229">
            <v>0</v>
          </cell>
          <cell r="Q3229">
            <v>0</v>
          </cell>
          <cell r="R3229">
            <v>0</v>
          </cell>
        </row>
        <row r="3230">
          <cell r="A3230" t="str">
            <v>Z2MINI-BL</v>
          </cell>
          <cell r="B3230" t="str">
            <v>zestaw MINI</v>
          </cell>
          <cell r="C3230" t="str">
            <v/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  <cell r="M3230">
            <v>0</v>
          </cell>
          <cell r="N3230">
            <v>0</v>
          </cell>
          <cell r="O3230">
            <v>0</v>
          </cell>
          <cell r="P3230">
            <v>0</v>
          </cell>
          <cell r="Q3230">
            <v>0</v>
          </cell>
          <cell r="R3230">
            <v>0</v>
          </cell>
        </row>
        <row r="3231">
          <cell r="A3231" t="str">
            <v>Z2MINI-GR</v>
          </cell>
          <cell r="B3231" t="str">
            <v>zestaw MINI</v>
          </cell>
          <cell r="C3231" t="str">
            <v/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  <cell r="M3231">
            <v>0</v>
          </cell>
          <cell r="N3231">
            <v>0</v>
          </cell>
          <cell r="O3231">
            <v>0</v>
          </cell>
          <cell r="P3231">
            <v>0</v>
          </cell>
          <cell r="Q3231">
            <v>0</v>
          </cell>
          <cell r="R3231">
            <v>0</v>
          </cell>
        </row>
        <row r="3232">
          <cell r="A3232" t="str">
            <v>Z2MINI-GY</v>
          </cell>
          <cell r="B3232" t="str">
            <v>zestaw MINI</v>
          </cell>
          <cell r="C3232" t="str">
            <v/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  <cell r="M3232">
            <v>0</v>
          </cell>
          <cell r="N3232">
            <v>0</v>
          </cell>
          <cell r="O3232">
            <v>0</v>
          </cell>
          <cell r="P3232">
            <v>0</v>
          </cell>
          <cell r="Q3232">
            <v>0</v>
          </cell>
          <cell r="R3232">
            <v>0</v>
          </cell>
        </row>
        <row r="3233">
          <cell r="A3233" t="str">
            <v>Z2MINI-LB</v>
          </cell>
          <cell r="B3233" t="str">
            <v>zestaw MINI</v>
          </cell>
          <cell r="C3233" t="str">
            <v/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  <cell r="M3233">
            <v>0</v>
          </cell>
          <cell r="N3233">
            <v>0</v>
          </cell>
          <cell r="O3233">
            <v>0</v>
          </cell>
          <cell r="P3233">
            <v>0</v>
          </cell>
          <cell r="Q3233">
            <v>0</v>
          </cell>
          <cell r="R3233">
            <v>0</v>
          </cell>
        </row>
        <row r="3234">
          <cell r="A3234" t="str">
            <v>Z2MINI-NB</v>
          </cell>
          <cell r="B3234" t="str">
            <v>zestaw MINI</v>
          </cell>
          <cell r="C3234" t="str">
            <v/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  <cell r="M3234">
            <v>0</v>
          </cell>
          <cell r="N3234">
            <v>0</v>
          </cell>
          <cell r="O3234">
            <v>0</v>
          </cell>
          <cell r="P3234">
            <v>0</v>
          </cell>
          <cell r="Q3234">
            <v>0</v>
          </cell>
          <cell r="R3234">
            <v>0</v>
          </cell>
        </row>
        <row r="3235">
          <cell r="A3235" t="str">
            <v>Z2MINI-OR</v>
          </cell>
          <cell r="B3235" t="str">
            <v>zestaw MINI</v>
          </cell>
          <cell r="C3235" t="str">
            <v/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  <cell r="M3235">
            <v>0</v>
          </cell>
          <cell r="N3235">
            <v>0</v>
          </cell>
          <cell r="O3235">
            <v>0</v>
          </cell>
          <cell r="P3235">
            <v>0</v>
          </cell>
          <cell r="Q3235">
            <v>0</v>
          </cell>
          <cell r="R3235">
            <v>0</v>
          </cell>
        </row>
        <row r="3236">
          <cell r="A3236" t="str">
            <v>Z2MINI-PR</v>
          </cell>
          <cell r="B3236" t="str">
            <v>zestaw MINI</v>
          </cell>
          <cell r="C3236" t="str">
            <v/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  <cell r="M3236">
            <v>0</v>
          </cell>
          <cell r="N3236">
            <v>0</v>
          </cell>
          <cell r="O3236">
            <v>0</v>
          </cell>
          <cell r="P3236">
            <v>0</v>
          </cell>
          <cell r="Q3236">
            <v>0</v>
          </cell>
          <cell r="R3236">
            <v>0</v>
          </cell>
        </row>
        <row r="3237">
          <cell r="A3237" t="str">
            <v>Z2MINI-RE</v>
          </cell>
          <cell r="B3237" t="str">
            <v>zestaw MINI</v>
          </cell>
          <cell r="C3237" t="str">
            <v/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  <cell r="M3237">
            <v>0</v>
          </cell>
          <cell r="N3237">
            <v>0</v>
          </cell>
          <cell r="O3237">
            <v>0</v>
          </cell>
          <cell r="P3237">
            <v>0</v>
          </cell>
          <cell r="Q3237">
            <v>0</v>
          </cell>
          <cell r="R3237">
            <v>0</v>
          </cell>
        </row>
        <row r="3238">
          <cell r="A3238" t="str">
            <v>Z2MINI-RO</v>
          </cell>
          <cell r="B3238" t="str">
            <v>zestaw MINI</v>
          </cell>
          <cell r="C3238" t="str">
            <v/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  <cell r="M3238">
            <v>0</v>
          </cell>
          <cell r="N3238">
            <v>0</v>
          </cell>
          <cell r="O3238">
            <v>0</v>
          </cell>
          <cell r="P3238">
            <v>0</v>
          </cell>
          <cell r="Q3238">
            <v>0</v>
          </cell>
          <cell r="R3238">
            <v>0</v>
          </cell>
        </row>
        <row r="3239">
          <cell r="A3239" t="str">
            <v>Z2MINI-TU</v>
          </cell>
          <cell r="B3239" t="str">
            <v>zestaw MINI</v>
          </cell>
          <cell r="C3239" t="str">
            <v/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  <cell r="M3239">
            <v>0</v>
          </cell>
          <cell r="N3239">
            <v>0</v>
          </cell>
          <cell r="O3239">
            <v>0</v>
          </cell>
          <cell r="P3239">
            <v>0</v>
          </cell>
          <cell r="Q3239">
            <v>0</v>
          </cell>
          <cell r="R3239">
            <v>0</v>
          </cell>
        </row>
        <row r="3240">
          <cell r="A3240" t="str">
            <v>Z2MINI-YL</v>
          </cell>
          <cell r="B3240" t="str">
            <v>zestaw MINI</v>
          </cell>
          <cell r="C3240" t="str">
            <v/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  <cell r="M3240">
            <v>0</v>
          </cell>
          <cell r="N3240">
            <v>0</v>
          </cell>
          <cell r="O3240">
            <v>0</v>
          </cell>
          <cell r="P3240">
            <v>0</v>
          </cell>
          <cell r="Q3240">
            <v>0</v>
          </cell>
          <cell r="R3240">
            <v>0</v>
          </cell>
        </row>
        <row r="3241">
          <cell r="A3241" t="str">
            <v>ZB30-BL</v>
          </cell>
          <cell r="B3241" t="str">
            <v>BOSTON ZESTAW PODRÓŻNIKA</v>
          </cell>
          <cell r="C3241" t="str">
            <v/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  <cell r="M3241">
            <v>0</v>
          </cell>
          <cell r="N3241">
            <v>0</v>
          </cell>
          <cell r="O3241">
            <v>0</v>
          </cell>
          <cell r="P3241">
            <v>0</v>
          </cell>
          <cell r="Q3241">
            <v>0</v>
          </cell>
          <cell r="R3241">
            <v>0</v>
          </cell>
        </row>
        <row r="3242">
          <cell r="A3242" t="str">
            <v>ZB30-GR</v>
          </cell>
          <cell r="B3242" t="str">
            <v>BOSTON ZESTAW PODRÓŻNIKA</v>
          </cell>
          <cell r="C3242" t="str">
            <v/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  <cell r="M3242">
            <v>0</v>
          </cell>
          <cell r="N3242">
            <v>0</v>
          </cell>
          <cell r="O3242">
            <v>0</v>
          </cell>
          <cell r="P3242">
            <v>0</v>
          </cell>
          <cell r="Q3242">
            <v>0</v>
          </cell>
          <cell r="R3242">
            <v>0</v>
          </cell>
        </row>
        <row r="3243">
          <cell r="A3243" t="str">
            <v>ZB30-OR</v>
          </cell>
          <cell r="B3243" t="str">
            <v>BOSTON ZESTAW PODRÓŻNIKA</v>
          </cell>
          <cell r="C3243" t="str">
            <v/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  <cell r="M3243">
            <v>0</v>
          </cell>
          <cell r="N3243">
            <v>0</v>
          </cell>
          <cell r="O3243">
            <v>0</v>
          </cell>
          <cell r="P3243">
            <v>0</v>
          </cell>
          <cell r="Q3243">
            <v>0</v>
          </cell>
          <cell r="R3243">
            <v>0</v>
          </cell>
        </row>
        <row r="3244">
          <cell r="A3244" t="str">
            <v>ZB30-RE</v>
          </cell>
          <cell r="B3244" t="str">
            <v>BOSTON ZESTAW PODRÓŻNIKA</v>
          </cell>
          <cell r="C3244" t="str">
            <v/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  <cell r="M3244">
            <v>0</v>
          </cell>
          <cell r="N3244">
            <v>0</v>
          </cell>
          <cell r="O3244">
            <v>0</v>
          </cell>
          <cell r="P3244">
            <v>0</v>
          </cell>
          <cell r="Q3244">
            <v>0</v>
          </cell>
          <cell r="R3244">
            <v>0</v>
          </cell>
        </row>
        <row r="3245">
          <cell r="A3245" t="str">
            <v>ZB30-RO</v>
          </cell>
          <cell r="B3245" t="str">
            <v>BOSTON ZESTAW PODRÓŻNIKA</v>
          </cell>
          <cell r="C3245" t="str">
            <v/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  <cell r="M3245">
            <v>0</v>
          </cell>
          <cell r="N3245">
            <v>0</v>
          </cell>
          <cell r="O3245">
            <v>0</v>
          </cell>
          <cell r="P3245">
            <v>0</v>
          </cell>
          <cell r="Q3245">
            <v>0</v>
          </cell>
          <cell r="R3245">
            <v>0</v>
          </cell>
        </row>
        <row r="3246">
          <cell r="A3246" t="str">
            <v>ZBM-BL</v>
          </cell>
          <cell r="B3246" t="str">
            <v>DUŻY MAGIC BOX</v>
          </cell>
          <cell r="C3246" t="str">
            <v>czarny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  <cell r="M3246">
            <v>0</v>
          </cell>
          <cell r="N3246">
            <v>0</v>
          </cell>
          <cell r="O3246">
            <v>0</v>
          </cell>
          <cell r="P3246">
            <v>0</v>
          </cell>
          <cell r="Q3246">
            <v>0</v>
          </cell>
          <cell r="R3246">
            <v>0</v>
          </cell>
        </row>
        <row r="3247">
          <cell r="A3247" t="str">
            <v>ZBM-BU</v>
          </cell>
          <cell r="B3247" t="str">
            <v>DUŻY MAGIC BOX</v>
          </cell>
          <cell r="C3247" t="str">
            <v>niebieski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  <cell r="M3247">
            <v>0</v>
          </cell>
          <cell r="N3247">
            <v>0</v>
          </cell>
          <cell r="O3247">
            <v>0</v>
          </cell>
          <cell r="P3247">
            <v>0</v>
          </cell>
          <cell r="Q3247">
            <v>0</v>
          </cell>
          <cell r="R3247">
            <v>0</v>
          </cell>
        </row>
        <row r="3248">
          <cell r="A3248" t="str">
            <v>ZBM-GR</v>
          </cell>
          <cell r="B3248" t="str">
            <v>DUŻY MAGIC BOX</v>
          </cell>
          <cell r="C3248" t="str">
            <v>zielony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  <cell r="M3248">
            <v>0</v>
          </cell>
          <cell r="N3248">
            <v>0</v>
          </cell>
          <cell r="O3248">
            <v>0</v>
          </cell>
          <cell r="P3248">
            <v>0</v>
          </cell>
          <cell r="Q3248">
            <v>0</v>
          </cell>
          <cell r="R3248">
            <v>0</v>
          </cell>
        </row>
        <row r="3249">
          <cell r="A3249" t="str">
            <v>ZBM-GY</v>
          </cell>
          <cell r="B3249" t="str">
            <v>DUŻY MAGIC BOX</v>
          </cell>
          <cell r="C3249" t="str">
            <v>szary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  <cell r="M3249">
            <v>0</v>
          </cell>
          <cell r="N3249">
            <v>0</v>
          </cell>
          <cell r="O3249">
            <v>0</v>
          </cell>
          <cell r="P3249">
            <v>0</v>
          </cell>
          <cell r="Q3249">
            <v>0</v>
          </cell>
          <cell r="R3249">
            <v>0</v>
          </cell>
        </row>
        <row r="3250">
          <cell r="A3250" t="str">
            <v>ZBM-OR</v>
          </cell>
          <cell r="B3250" t="str">
            <v>DUŻY MAGIC BOX</v>
          </cell>
          <cell r="C3250" t="str">
            <v>pomarańczowy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  <cell r="M3250">
            <v>0</v>
          </cell>
          <cell r="N3250">
            <v>0</v>
          </cell>
          <cell r="O3250">
            <v>0</v>
          </cell>
          <cell r="P3250">
            <v>0</v>
          </cell>
          <cell r="Q3250">
            <v>0</v>
          </cell>
          <cell r="R3250">
            <v>0</v>
          </cell>
        </row>
        <row r="3251">
          <cell r="A3251" t="str">
            <v>ZBM-PR</v>
          </cell>
          <cell r="B3251" t="str">
            <v>DUŻY MAGIC BOX</v>
          </cell>
          <cell r="C3251" t="str">
            <v>fioletowy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  <cell r="M3251">
            <v>0</v>
          </cell>
          <cell r="N3251">
            <v>0</v>
          </cell>
          <cell r="O3251">
            <v>0</v>
          </cell>
          <cell r="P3251">
            <v>0</v>
          </cell>
          <cell r="Q3251">
            <v>0</v>
          </cell>
          <cell r="R3251">
            <v>0</v>
          </cell>
        </row>
        <row r="3252">
          <cell r="A3252" t="str">
            <v>ZBM-RE</v>
          </cell>
          <cell r="B3252" t="str">
            <v>DUŻY MAGIC BOX</v>
          </cell>
          <cell r="C3252" t="str">
            <v>czerwony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  <cell r="M3252">
            <v>0</v>
          </cell>
          <cell r="N3252">
            <v>0</v>
          </cell>
          <cell r="O3252">
            <v>0</v>
          </cell>
          <cell r="P3252">
            <v>0</v>
          </cell>
          <cell r="Q3252">
            <v>0</v>
          </cell>
          <cell r="R3252">
            <v>0</v>
          </cell>
        </row>
        <row r="3253">
          <cell r="A3253" t="str">
            <v>ZBM-RO</v>
          </cell>
          <cell r="B3253" t="str">
            <v>DUŻY MAGIC BOX</v>
          </cell>
          <cell r="C3253" t="str">
            <v>różowy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  <cell r="M3253">
            <v>0</v>
          </cell>
          <cell r="N3253">
            <v>0</v>
          </cell>
          <cell r="O3253">
            <v>0</v>
          </cell>
          <cell r="P3253">
            <v>0</v>
          </cell>
          <cell r="Q3253">
            <v>0</v>
          </cell>
          <cell r="R3253">
            <v>0</v>
          </cell>
        </row>
        <row r="3254">
          <cell r="A3254" t="str">
            <v>ZBM-TU</v>
          </cell>
          <cell r="B3254" t="str">
            <v>DUŻY MAGIC BOX</v>
          </cell>
          <cell r="C3254" t="str">
            <v>turkus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  <cell r="M3254">
            <v>0</v>
          </cell>
          <cell r="N3254">
            <v>0</v>
          </cell>
          <cell r="O3254">
            <v>0</v>
          </cell>
          <cell r="P3254">
            <v>0</v>
          </cell>
          <cell r="Q3254">
            <v>0</v>
          </cell>
          <cell r="R3254">
            <v>0</v>
          </cell>
        </row>
        <row r="3255">
          <cell r="A3255" t="str">
            <v>ZBM-YL</v>
          </cell>
          <cell r="B3255" t="str">
            <v>DUŻY MAGIC BOX</v>
          </cell>
          <cell r="C3255" t="str">
            <v>żółty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  <cell r="M3255">
            <v>0</v>
          </cell>
          <cell r="N3255">
            <v>0</v>
          </cell>
          <cell r="O3255">
            <v>0</v>
          </cell>
          <cell r="P3255">
            <v>0</v>
          </cell>
          <cell r="Q3255">
            <v>0</v>
          </cell>
          <cell r="R3255">
            <v>0</v>
          </cell>
        </row>
        <row r="3256">
          <cell r="A3256" t="str">
            <v>ZD10-BL</v>
          </cell>
          <cell r="B3256" t="str">
            <v>ZESTAW: TERMOS + PARASOL</v>
          </cell>
          <cell r="C3256" t="str">
            <v>black</v>
          </cell>
          <cell r="D3256">
            <v>11115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  <cell r="M3256">
            <v>0</v>
          </cell>
          <cell r="N3256">
            <v>0</v>
          </cell>
          <cell r="O3256">
            <v>0</v>
          </cell>
          <cell r="P3256">
            <v>0</v>
          </cell>
          <cell r="Q3256">
            <v>0</v>
          </cell>
          <cell r="R3256">
            <v>0</v>
          </cell>
        </row>
        <row r="3257">
          <cell r="A3257" t="str">
            <v>ZD10-BLex</v>
          </cell>
          <cell r="B3257" t="str">
            <v>ZESTAW: TERMOS + PARASOL</v>
          </cell>
          <cell r="C3257" t="str">
            <v>black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  <cell r="M3257">
            <v>0</v>
          </cell>
          <cell r="N3257">
            <v>0</v>
          </cell>
          <cell r="O3257">
            <v>0</v>
          </cell>
          <cell r="P3257">
            <v>0</v>
          </cell>
          <cell r="Q3257">
            <v>0</v>
          </cell>
          <cell r="R3257">
            <v>0</v>
          </cell>
        </row>
        <row r="3258">
          <cell r="A3258" t="str">
            <v>ZD10-GR</v>
          </cell>
          <cell r="B3258" t="str">
            <v>ZESTAW: TERMOS + PARASOL</v>
          </cell>
          <cell r="C3258" t="str">
            <v>green</v>
          </cell>
          <cell r="D3258">
            <v>1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  <cell r="M3258">
            <v>0</v>
          </cell>
          <cell r="N3258">
            <v>0</v>
          </cell>
          <cell r="O3258">
            <v>0</v>
          </cell>
          <cell r="P3258">
            <v>0</v>
          </cell>
          <cell r="Q3258">
            <v>0</v>
          </cell>
          <cell r="R3258">
            <v>0</v>
          </cell>
        </row>
        <row r="3259">
          <cell r="A3259" t="str">
            <v>ZD10-GRex</v>
          </cell>
          <cell r="B3259" t="str">
            <v>ZESTAW: TERMOS + PARASOL</v>
          </cell>
          <cell r="C3259" t="str">
            <v>green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  <cell r="M3259">
            <v>0</v>
          </cell>
          <cell r="N3259">
            <v>0</v>
          </cell>
          <cell r="O3259">
            <v>0</v>
          </cell>
          <cell r="P3259">
            <v>0</v>
          </cell>
          <cell r="Q3259">
            <v>0</v>
          </cell>
          <cell r="R3259">
            <v>0</v>
          </cell>
        </row>
        <row r="3260">
          <cell r="A3260" t="str">
            <v>ZD10-GY</v>
          </cell>
          <cell r="B3260" t="str">
            <v>ZESTAW: TERMOS + PARASOL</v>
          </cell>
          <cell r="C3260" t="str">
            <v>gray</v>
          </cell>
          <cell r="D3260">
            <v>5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  <cell r="M3260">
            <v>0</v>
          </cell>
          <cell r="N3260">
            <v>0</v>
          </cell>
          <cell r="O3260">
            <v>0</v>
          </cell>
          <cell r="P3260">
            <v>0</v>
          </cell>
          <cell r="Q3260">
            <v>0</v>
          </cell>
          <cell r="R3260">
            <v>0</v>
          </cell>
        </row>
        <row r="3261">
          <cell r="A3261" t="str">
            <v>ZD10-GYex</v>
          </cell>
          <cell r="B3261" t="str">
            <v>ZESTAW: TERMOS + PARASOL</v>
          </cell>
          <cell r="C3261" t="str">
            <v>gray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  <cell r="M3261">
            <v>0</v>
          </cell>
          <cell r="N3261">
            <v>0</v>
          </cell>
          <cell r="O3261">
            <v>0</v>
          </cell>
          <cell r="P3261">
            <v>0</v>
          </cell>
          <cell r="Q3261">
            <v>0</v>
          </cell>
          <cell r="R3261">
            <v>0</v>
          </cell>
        </row>
        <row r="3262">
          <cell r="A3262" t="str">
            <v>ZD10-LB</v>
          </cell>
          <cell r="B3262" t="str">
            <v>ZESTAW: TERMOS + PARASOL</v>
          </cell>
          <cell r="C3262" t="str">
            <v>blue</v>
          </cell>
          <cell r="D3262">
            <v>3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  <cell r="M3262">
            <v>0</v>
          </cell>
          <cell r="N3262">
            <v>0</v>
          </cell>
          <cell r="O3262">
            <v>0</v>
          </cell>
          <cell r="P3262">
            <v>0</v>
          </cell>
          <cell r="Q3262">
            <v>0</v>
          </cell>
          <cell r="R3262">
            <v>0</v>
          </cell>
        </row>
        <row r="3263">
          <cell r="A3263" t="str">
            <v>ZD10-LBex</v>
          </cell>
          <cell r="B3263" t="str">
            <v>ZESTAW: TERMOS + PARASOL</v>
          </cell>
          <cell r="C3263" t="str">
            <v>blue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  <cell r="M3263">
            <v>0</v>
          </cell>
          <cell r="N3263">
            <v>0</v>
          </cell>
          <cell r="O3263">
            <v>0</v>
          </cell>
          <cell r="P3263">
            <v>0</v>
          </cell>
          <cell r="Q3263">
            <v>0</v>
          </cell>
          <cell r="R3263">
            <v>0</v>
          </cell>
        </row>
        <row r="3264">
          <cell r="A3264" t="str">
            <v>ZD10-NB</v>
          </cell>
          <cell r="B3264" t="str">
            <v>ZESTAW: TERMOS + PARASOL</v>
          </cell>
          <cell r="C3264" t="str">
            <v>navy blue</v>
          </cell>
          <cell r="D3264">
            <v>1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  <cell r="M3264">
            <v>0</v>
          </cell>
          <cell r="N3264">
            <v>0</v>
          </cell>
          <cell r="O3264">
            <v>0</v>
          </cell>
          <cell r="P3264">
            <v>0</v>
          </cell>
          <cell r="Q3264">
            <v>0</v>
          </cell>
          <cell r="R3264">
            <v>0</v>
          </cell>
        </row>
        <row r="3265">
          <cell r="A3265" t="str">
            <v>ZD10-NBex</v>
          </cell>
          <cell r="B3265" t="str">
            <v>ZESTAW: TERMOS + PARASOL</v>
          </cell>
          <cell r="C3265" t="str">
            <v>navy blue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  <cell r="M3265">
            <v>0</v>
          </cell>
          <cell r="N3265">
            <v>0</v>
          </cell>
          <cell r="O3265">
            <v>0</v>
          </cell>
          <cell r="P3265">
            <v>0</v>
          </cell>
          <cell r="Q3265">
            <v>0</v>
          </cell>
          <cell r="R3265">
            <v>0</v>
          </cell>
        </row>
        <row r="3266">
          <cell r="A3266" t="str">
            <v>ZD10-OR</v>
          </cell>
          <cell r="B3266" t="str">
            <v>ZESTAW: TERMOS + PARASOL</v>
          </cell>
          <cell r="C3266" t="str">
            <v>orange</v>
          </cell>
          <cell r="D3266">
            <v>14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  <cell r="M3266">
            <v>0</v>
          </cell>
          <cell r="N3266">
            <v>0</v>
          </cell>
          <cell r="O3266">
            <v>0</v>
          </cell>
          <cell r="P3266">
            <v>0</v>
          </cell>
          <cell r="Q3266">
            <v>0</v>
          </cell>
          <cell r="R3266">
            <v>0</v>
          </cell>
        </row>
        <row r="3267">
          <cell r="A3267" t="str">
            <v>ZD10-ORex</v>
          </cell>
          <cell r="B3267" t="str">
            <v>ZESTAW: TERMOS + PARASOL</v>
          </cell>
          <cell r="C3267" t="str">
            <v>orange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  <cell r="M3267">
            <v>0</v>
          </cell>
          <cell r="N3267">
            <v>0</v>
          </cell>
          <cell r="O3267">
            <v>0</v>
          </cell>
          <cell r="P3267">
            <v>0</v>
          </cell>
          <cell r="Q3267">
            <v>0</v>
          </cell>
          <cell r="R3267">
            <v>0</v>
          </cell>
        </row>
        <row r="3268">
          <cell r="A3268" t="str">
            <v>ZD10-PR</v>
          </cell>
          <cell r="B3268" t="str">
            <v>ZESTAW: TERMOS + PARASOL</v>
          </cell>
          <cell r="C3268" t="str">
            <v>purple</v>
          </cell>
          <cell r="D3268">
            <v>1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</row>
        <row r="3269">
          <cell r="A3269" t="str">
            <v>ZD10-PRex</v>
          </cell>
          <cell r="B3269" t="str">
            <v>ZESTAW: TERMOS + PARASOL</v>
          </cell>
          <cell r="C3269" t="str">
            <v>purple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  <cell r="M3269">
            <v>0</v>
          </cell>
          <cell r="N3269">
            <v>0</v>
          </cell>
          <cell r="O3269">
            <v>0</v>
          </cell>
          <cell r="P3269">
            <v>0</v>
          </cell>
          <cell r="Q3269">
            <v>0</v>
          </cell>
          <cell r="R3269">
            <v>0</v>
          </cell>
        </row>
        <row r="3270">
          <cell r="A3270" t="str">
            <v>ZD10-RE</v>
          </cell>
          <cell r="B3270" t="str">
            <v>ZESTAW: TERMOS + PARASOL</v>
          </cell>
          <cell r="C3270" t="str">
            <v>red</v>
          </cell>
          <cell r="D3270">
            <v>4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  <cell r="M3270">
            <v>0</v>
          </cell>
          <cell r="N3270">
            <v>0</v>
          </cell>
          <cell r="O3270">
            <v>0</v>
          </cell>
          <cell r="P3270">
            <v>0</v>
          </cell>
          <cell r="Q3270">
            <v>0</v>
          </cell>
          <cell r="R3270">
            <v>0</v>
          </cell>
        </row>
        <row r="3271">
          <cell r="A3271" t="str">
            <v>ZD10-REex</v>
          </cell>
          <cell r="B3271" t="str">
            <v>ZESTAW: TERMOS + PARASOL</v>
          </cell>
          <cell r="C3271" t="str">
            <v>red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  <cell r="M3271">
            <v>0</v>
          </cell>
          <cell r="N3271">
            <v>0</v>
          </cell>
          <cell r="O3271">
            <v>0</v>
          </cell>
          <cell r="P3271">
            <v>0</v>
          </cell>
          <cell r="Q3271">
            <v>0</v>
          </cell>
          <cell r="R3271">
            <v>0</v>
          </cell>
        </row>
        <row r="3272">
          <cell r="A3272" t="str">
            <v>ZD10-RO</v>
          </cell>
          <cell r="B3272" t="str">
            <v>ZESTAW: TERMOS + PARASOL</v>
          </cell>
          <cell r="C3272" t="str">
            <v>pink</v>
          </cell>
          <cell r="D3272">
            <v>1469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  <cell r="M3272">
            <v>0</v>
          </cell>
          <cell r="N3272">
            <v>0</v>
          </cell>
          <cell r="O3272">
            <v>0</v>
          </cell>
          <cell r="P3272">
            <v>0</v>
          </cell>
          <cell r="Q3272">
            <v>0</v>
          </cell>
          <cell r="R3272">
            <v>0</v>
          </cell>
        </row>
        <row r="3273">
          <cell r="A3273" t="str">
            <v>ZD10-ROex</v>
          </cell>
          <cell r="B3273" t="str">
            <v>ZESTAW: TERMOS + PARASOL</v>
          </cell>
          <cell r="C3273" t="str">
            <v>pink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  <cell r="M3273">
            <v>0</v>
          </cell>
          <cell r="N3273">
            <v>0</v>
          </cell>
          <cell r="O3273">
            <v>0</v>
          </cell>
          <cell r="P3273">
            <v>0</v>
          </cell>
          <cell r="Q3273">
            <v>0</v>
          </cell>
          <cell r="R3273">
            <v>0</v>
          </cell>
        </row>
        <row r="3274">
          <cell r="A3274" t="str">
            <v>ZD10-TU</v>
          </cell>
          <cell r="B3274" t="str">
            <v>ZESTAW: TERMOS + PARASOL</v>
          </cell>
          <cell r="C3274" t="str">
            <v>turquoise</v>
          </cell>
          <cell r="D3274">
            <v>1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  <cell r="M3274">
            <v>0</v>
          </cell>
          <cell r="N3274">
            <v>0</v>
          </cell>
          <cell r="O3274">
            <v>0</v>
          </cell>
          <cell r="P3274">
            <v>0</v>
          </cell>
          <cell r="Q3274">
            <v>0</v>
          </cell>
          <cell r="R3274">
            <v>0</v>
          </cell>
        </row>
        <row r="3275">
          <cell r="A3275" t="str">
            <v>ZD10-TUex</v>
          </cell>
          <cell r="B3275" t="str">
            <v>ZESTAW: TERMOS + PARASOL</v>
          </cell>
          <cell r="C3275" t="str">
            <v>turquoise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  <cell r="M3275">
            <v>0</v>
          </cell>
          <cell r="N3275">
            <v>0</v>
          </cell>
          <cell r="O3275">
            <v>0</v>
          </cell>
          <cell r="P3275">
            <v>0</v>
          </cell>
          <cell r="Q3275">
            <v>0</v>
          </cell>
          <cell r="R3275">
            <v>0</v>
          </cell>
        </row>
        <row r="3276">
          <cell r="A3276" t="str">
            <v>ZD10-YL</v>
          </cell>
          <cell r="B3276" t="str">
            <v>ZESTAW: TERMOS + PARASOL</v>
          </cell>
          <cell r="C3276" t="str">
            <v>yellow</v>
          </cell>
          <cell r="D3276">
            <v>1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  <cell r="M3276">
            <v>0</v>
          </cell>
          <cell r="N3276">
            <v>0</v>
          </cell>
          <cell r="O3276">
            <v>0</v>
          </cell>
          <cell r="P3276">
            <v>0</v>
          </cell>
          <cell r="Q3276">
            <v>0</v>
          </cell>
          <cell r="R3276">
            <v>0</v>
          </cell>
        </row>
        <row r="3277">
          <cell r="A3277" t="str">
            <v>ZD10-YLex</v>
          </cell>
          <cell r="B3277" t="str">
            <v>ZESTAW: TERMOS + PARASOL</v>
          </cell>
          <cell r="C3277" t="str">
            <v>yellow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  <cell r="M3277">
            <v>0</v>
          </cell>
          <cell r="N3277">
            <v>0</v>
          </cell>
          <cell r="O3277">
            <v>0</v>
          </cell>
          <cell r="P3277">
            <v>0</v>
          </cell>
          <cell r="Q3277">
            <v>0</v>
          </cell>
          <cell r="R3277">
            <v>0</v>
          </cell>
        </row>
        <row r="3278">
          <cell r="A3278" t="str">
            <v>ZD11-BL</v>
          </cell>
          <cell r="B3278" t="str">
            <v>ZESTAW: MULTITOOL + KUBEK</v>
          </cell>
          <cell r="C3278" t="str">
            <v>black</v>
          </cell>
          <cell r="D3278">
            <v>3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  <cell r="M3278">
            <v>0</v>
          </cell>
          <cell r="N3278">
            <v>0</v>
          </cell>
          <cell r="O3278">
            <v>0</v>
          </cell>
          <cell r="P3278">
            <v>0</v>
          </cell>
          <cell r="Q3278">
            <v>0</v>
          </cell>
          <cell r="R3278">
            <v>0</v>
          </cell>
        </row>
        <row r="3279">
          <cell r="A3279" t="str">
            <v>ZD11-GR</v>
          </cell>
          <cell r="B3279" t="str">
            <v>ZESTAW: MULTITOOL + KUBEK</v>
          </cell>
          <cell r="C3279" t="str">
            <v>green</v>
          </cell>
          <cell r="D3279">
            <v>361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</row>
        <row r="3280">
          <cell r="A3280" t="str">
            <v>ZD11-GY</v>
          </cell>
          <cell r="B3280" t="str">
            <v>ZESTAW: MULTITOOL + KUBEK</v>
          </cell>
          <cell r="C3280" t="str">
            <v>gray</v>
          </cell>
          <cell r="D3280">
            <v>2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  <cell r="M3280">
            <v>0</v>
          </cell>
          <cell r="N3280">
            <v>0</v>
          </cell>
          <cell r="O3280">
            <v>0</v>
          </cell>
          <cell r="P3280">
            <v>0</v>
          </cell>
          <cell r="Q3280">
            <v>0</v>
          </cell>
          <cell r="R3280">
            <v>0</v>
          </cell>
        </row>
        <row r="3281">
          <cell r="A3281" t="str">
            <v>ZD11-NB</v>
          </cell>
          <cell r="B3281" t="str">
            <v>ZESTAW: MULTITOOL + KUBEK</v>
          </cell>
          <cell r="C3281" t="str">
            <v>navy blue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  <cell r="M3281">
            <v>0</v>
          </cell>
          <cell r="N3281">
            <v>0</v>
          </cell>
          <cell r="O3281">
            <v>0</v>
          </cell>
          <cell r="P3281">
            <v>0</v>
          </cell>
          <cell r="Q3281">
            <v>0</v>
          </cell>
          <cell r="R3281">
            <v>0</v>
          </cell>
        </row>
        <row r="3282">
          <cell r="A3282" t="str">
            <v>ZD11-OR</v>
          </cell>
          <cell r="B3282" t="str">
            <v>ZESTAW: MULTITOOL + KUBEK</v>
          </cell>
          <cell r="C3282" t="str">
            <v>orange</v>
          </cell>
          <cell r="D3282">
            <v>956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  <cell r="M3282">
            <v>0</v>
          </cell>
          <cell r="N3282">
            <v>0</v>
          </cell>
          <cell r="O3282">
            <v>0</v>
          </cell>
          <cell r="P3282">
            <v>0</v>
          </cell>
          <cell r="Q3282">
            <v>0</v>
          </cell>
          <cell r="R3282">
            <v>0</v>
          </cell>
        </row>
        <row r="3283">
          <cell r="A3283" t="str">
            <v>ZD11-PR</v>
          </cell>
          <cell r="B3283" t="str">
            <v>ZESTAW: MULTITOOL + KUBEK</v>
          </cell>
          <cell r="C3283" t="str">
            <v>purple</v>
          </cell>
          <cell r="D3283">
            <v>622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</row>
        <row r="3284">
          <cell r="A3284" t="str">
            <v>ZD11-RE</v>
          </cell>
          <cell r="B3284" t="str">
            <v>ZESTAW: MULTITOOL + KUBEK</v>
          </cell>
          <cell r="C3284" t="str">
            <v>red</v>
          </cell>
          <cell r="D3284">
            <v>3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  <cell r="M3284">
            <v>0</v>
          </cell>
          <cell r="N3284">
            <v>0</v>
          </cell>
          <cell r="O3284">
            <v>0</v>
          </cell>
          <cell r="P3284">
            <v>0</v>
          </cell>
          <cell r="Q3284">
            <v>0</v>
          </cell>
          <cell r="R3284">
            <v>0</v>
          </cell>
        </row>
        <row r="3285">
          <cell r="A3285" t="str">
            <v>ZD11-RO</v>
          </cell>
          <cell r="B3285" t="str">
            <v>ZESTAW: MULTITOOL + KUBEK</v>
          </cell>
          <cell r="C3285" t="str">
            <v>pink</v>
          </cell>
          <cell r="D3285">
            <v>1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  <cell r="M3285">
            <v>0</v>
          </cell>
          <cell r="N3285">
            <v>0</v>
          </cell>
          <cell r="O3285">
            <v>0</v>
          </cell>
          <cell r="P3285">
            <v>0</v>
          </cell>
          <cell r="Q3285">
            <v>0</v>
          </cell>
          <cell r="R3285">
            <v>0</v>
          </cell>
        </row>
        <row r="3286">
          <cell r="A3286" t="str">
            <v>ZD11-TU</v>
          </cell>
          <cell r="B3286" t="str">
            <v>ZESTAW: MULTITOOL + KUBEK</v>
          </cell>
          <cell r="C3286" t="str">
            <v>turquoise</v>
          </cell>
          <cell r="D3286">
            <v>1582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  <cell r="M3286">
            <v>0</v>
          </cell>
          <cell r="N3286">
            <v>0</v>
          </cell>
          <cell r="O3286">
            <v>0</v>
          </cell>
          <cell r="P3286">
            <v>0</v>
          </cell>
          <cell r="Q3286">
            <v>0</v>
          </cell>
          <cell r="R3286">
            <v>0</v>
          </cell>
        </row>
        <row r="3287">
          <cell r="A3287" t="str">
            <v>ZD12-BL</v>
          </cell>
          <cell r="B3287" t="str">
            <v>ZESTAW: KUBEK + POWERBANK</v>
          </cell>
          <cell r="C3287" t="str">
            <v>black</v>
          </cell>
          <cell r="D3287">
            <v>1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  <cell r="M3287">
            <v>0</v>
          </cell>
          <cell r="N3287">
            <v>0</v>
          </cell>
          <cell r="O3287">
            <v>0</v>
          </cell>
          <cell r="P3287">
            <v>0</v>
          </cell>
          <cell r="Q3287">
            <v>0</v>
          </cell>
          <cell r="R3287">
            <v>0</v>
          </cell>
        </row>
        <row r="3288">
          <cell r="A3288" t="str">
            <v>ZD12-BLex</v>
          </cell>
          <cell r="B3288" t="str">
            <v>CAR SET: THERMAL MUG 450 ML &amp; RAY POWER BANK 4000 mAh</v>
          </cell>
          <cell r="C3288" t="str">
            <v>black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  <cell r="M3288">
            <v>0</v>
          </cell>
          <cell r="N3288">
            <v>0</v>
          </cell>
          <cell r="O3288">
            <v>0</v>
          </cell>
          <cell r="P3288">
            <v>0</v>
          </cell>
          <cell r="Q3288">
            <v>0</v>
          </cell>
          <cell r="R3288">
            <v>0</v>
          </cell>
        </row>
        <row r="3289">
          <cell r="A3289" t="str">
            <v>ZD12-GR</v>
          </cell>
          <cell r="B3289" t="str">
            <v>ZESTAW: KUBEK + POWERBANK</v>
          </cell>
          <cell r="C3289" t="str">
            <v>green</v>
          </cell>
          <cell r="D3289">
            <v>11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  <cell r="M3289">
            <v>0</v>
          </cell>
          <cell r="N3289">
            <v>0</v>
          </cell>
          <cell r="O3289">
            <v>0</v>
          </cell>
          <cell r="P3289">
            <v>0</v>
          </cell>
          <cell r="Q3289">
            <v>0</v>
          </cell>
          <cell r="R3289">
            <v>0</v>
          </cell>
        </row>
        <row r="3290">
          <cell r="A3290" t="str">
            <v>ZD12-GRex</v>
          </cell>
          <cell r="B3290" t="str">
            <v>CAR SET: THERMAL MUG 450 ML &amp; RAY POWER BANK 4000 mAh</v>
          </cell>
          <cell r="C3290" t="str">
            <v>green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  <cell r="M3290">
            <v>0</v>
          </cell>
          <cell r="N3290">
            <v>0</v>
          </cell>
          <cell r="O3290">
            <v>0</v>
          </cell>
          <cell r="P3290">
            <v>0</v>
          </cell>
          <cell r="Q3290">
            <v>0</v>
          </cell>
          <cell r="R3290">
            <v>0</v>
          </cell>
        </row>
        <row r="3291">
          <cell r="A3291" t="str">
            <v>ZD12-GY</v>
          </cell>
          <cell r="B3291" t="str">
            <v>ZESTAW: KUBEK + POWERBANK</v>
          </cell>
          <cell r="C3291" t="str">
            <v>gray</v>
          </cell>
          <cell r="D3291">
            <v>2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  <cell r="M3291">
            <v>0</v>
          </cell>
          <cell r="N3291">
            <v>0</v>
          </cell>
          <cell r="O3291">
            <v>0</v>
          </cell>
          <cell r="P3291">
            <v>0</v>
          </cell>
          <cell r="Q3291">
            <v>0</v>
          </cell>
          <cell r="R3291">
            <v>0</v>
          </cell>
        </row>
        <row r="3292">
          <cell r="A3292" t="str">
            <v>ZD12-GYex</v>
          </cell>
          <cell r="B3292" t="str">
            <v>CAR SET: THERMAL MUG 450 ML &amp; RAY POWER BANK 4000 mAh</v>
          </cell>
          <cell r="C3292" t="str">
            <v>gray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  <cell r="M3292">
            <v>0</v>
          </cell>
          <cell r="N3292">
            <v>0</v>
          </cell>
          <cell r="O3292">
            <v>0</v>
          </cell>
          <cell r="P3292">
            <v>0</v>
          </cell>
          <cell r="Q3292">
            <v>0</v>
          </cell>
          <cell r="R3292">
            <v>0</v>
          </cell>
        </row>
        <row r="3293">
          <cell r="A3293" t="str">
            <v>ZD12-LB</v>
          </cell>
          <cell r="B3293" t="str">
            <v>ZESTAW: KUBEK + POWERBANK</v>
          </cell>
          <cell r="C3293" t="str">
            <v>blue</v>
          </cell>
          <cell r="D3293">
            <v>11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  <cell r="M3293">
            <v>0</v>
          </cell>
          <cell r="N3293">
            <v>0</v>
          </cell>
          <cell r="O3293">
            <v>0</v>
          </cell>
          <cell r="P3293">
            <v>0</v>
          </cell>
          <cell r="Q3293">
            <v>0</v>
          </cell>
          <cell r="R3293">
            <v>0</v>
          </cell>
        </row>
        <row r="3294">
          <cell r="A3294" t="str">
            <v>ZD12-LBex</v>
          </cell>
          <cell r="B3294" t="str">
            <v>CAR SET: THERMAL MUG 450 ML &amp; RAY POWER BANK 4000 mAh</v>
          </cell>
          <cell r="C3294" t="str">
            <v>blue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  <cell r="M3294">
            <v>0</v>
          </cell>
          <cell r="N3294">
            <v>0</v>
          </cell>
          <cell r="O3294">
            <v>0</v>
          </cell>
          <cell r="P3294">
            <v>0</v>
          </cell>
          <cell r="Q3294">
            <v>0</v>
          </cell>
          <cell r="R3294">
            <v>0</v>
          </cell>
        </row>
        <row r="3295">
          <cell r="A3295" t="str">
            <v>ZD12-NB</v>
          </cell>
          <cell r="B3295" t="str">
            <v>ZESTAW: KUBEK + POWERBANK</v>
          </cell>
          <cell r="C3295" t="str">
            <v>navy blue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  <cell r="M3295">
            <v>0</v>
          </cell>
          <cell r="N3295">
            <v>0</v>
          </cell>
          <cell r="O3295">
            <v>0</v>
          </cell>
          <cell r="P3295">
            <v>0</v>
          </cell>
          <cell r="Q3295">
            <v>0</v>
          </cell>
          <cell r="R3295">
            <v>0</v>
          </cell>
        </row>
        <row r="3296">
          <cell r="A3296" t="str">
            <v>ZD12-NBex</v>
          </cell>
          <cell r="B3296" t="str">
            <v>CAR SET: THERMAL MUG 450 ML &amp; RAY POWER BANK 4000 mAh</v>
          </cell>
          <cell r="C3296" t="str">
            <v>navy blue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  <cell r="M3296">
            <v>0</v>
          </cell>
          <cell r="N3296">
            <v>0</v>
          </cell>
          <cell r="O3296">
            <v>0</v>
          </cell>
          <cell r="P3296">
            <v>0</v>
          </cell>
          <cell r="Q3296">
            <v>0</v>
          </cell>
          <cell r="R3296">
            <v>0</v>
          </cell>
        </row>
        <row r="3297">
          <cell r="A3297" t="str">
            <v>ZD12-OR</v>
          </cell>
          <cell r="B3297" t="str">
            <v>ZESTAW: KUBEK + POWERBANK</v>
          </cell>
          <cell r="C3297" t="str">
            <v>orange</v>
          </cell>
          <cell r="D3297">
            <v>14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  <cell r="M3297">
            <v>0</v>
          </cell>
          <cell r="N3297">
            <v>0</v>
          </cell>
          <cell r="O3297">
            <v>0</v>
          </cell>
          <cell r="P3297">
            <v>0</v>
          </cell>
          <cell r="Q3297">
            <v>0</v>
          </cell>
          <cell r="R3297">
            <v>0</v>
          </cell>
        </row>
        <row r="3298">
          <cell r="A3298" t="str">
            <v>ZD12-ORex</v>
          </cell>
          <cell r="B3298" t="str">
            <v>CAR SET: THERMAL MUG 450 ML &amp; RAY POWER BANK 4000 mAh</v>
          </cell>
          <cell r="C3298" t="str">
            <v>orange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  <cell r="M3298">
            <v>0</v>
          </cell>
          <cell r="N3298">
            <v>0</v>
          </cell>
          <cell r="O3298">
            <v>0</v>
          </cell>
          <cell r="P3298">
            <v>0</v>
          </cell>
          <cell r="Q3298">
            <v>0</v>
          </cell>
          <cell r="R3298">
            <v>0</v>
          </cell>
        </row>
        <row r="3299">
          <cell r="A3299" t="str">
            <v>ZD12-PR</v>
          </cell>
          <cell r="B3299" t="str">
            <v>ZESTAW: KUBEK + POWERBANK</v>
          </cell>
          <cell r="C3299" t="str">
            <v>purple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  <cell r="M3299">
            <v>0</v>
          </cell>
          <cell r="N3299">
            <v>0</v>
          </cell>
          <cell r="O3299">
            <v>0</v>
          </cell>
          <cell r="P3299">
            <v>0</v>
          </cell>
          <cell r="Q3299">
            <v>0</v>
          </cell>
          <cell r="R3299">
            <v>0</v>
          </cell>
        </row>
        <row r="3300">
          <cell r="A3300" t="str">
            <v>ZD12-PRex</v>
          </cell>
          <cell r="B3300" t="str">
            <v>CAR SET: THERMAL MUG 450 ML &amp; RAY POWER BANK 4000 mAh</v>
          </cell>
          <cell r="C3300" t="str">
            <v>purple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  <cell r="M3300">
            <v>0</v>
          </cell>
          <cell r="N3300">
            <v>0</v>
          </cell>
          <cell r="O3300">
            <v>0</v>
          </cell>
          <cell r="P3300">
            <v>0</v>
          </cell>
          <cell r="Q3300">
            <v>0</v>
          </cell>
          <cell r="R3300">
            <v>0</v>
          </cell>
        </row>
        <row r="3301">
          <cell r="A3301" t="str">
            <v>ZD12-RE</v>
          </cell>
          <cell r="B3301" t="str">
            <v>ZESTAW: KUBEK + POWERBANK</v>
          </cell>
          <cell r="C3301" t="str">
            <v>red</v>
          </cell>
          <cell r="D3301">
            <v>3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  <cell r="M3301">
            <v>0</v>
          </cell>
          <cell r="N3301">
            <v>0</v>
          </cell>
          <cell r="O3301">
            <v>0</v>
          </cell>
          <cell r="P3301">
            <v>0</v>
          </cell>
          <cell r="Q3301">
            <v>0</v>
          </cell>
          <cell r="R3301">
            <v>0</v>
          </cell>
        </row>
        <row r="3302">
          <cell r="A3302" t="str">
            <v>ZD12-REex</v>
          </cell>
          <cell r="B3302" t="str">
            <v>CAR SET: THERMAL MUG 450 ML &amp; RAY POWER BANK 4000 mAh</v>
          </cell>
          <cell r="C3302" t="str">
            <v>red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  <cell r="M3302">
            <v>0</v>
          </cell>
          <cell r="N3302">
            <v>0</v>
          </cell>
          <cell r="O3302">
            <v>0</v>
          </cell>
          <cell r="P3302">
            <v>0</v>
          </cell>
          <cell r="Q3302">
            <v>0</v>
          </cell>
          <cell r="R3302">
            <v>0</v>
          </cell>
        </row>
        <row r="3303">
          <cell r="A3303" t="str">
            <v>ZD12-RO</v>
          </cell>
          <cell r="B3303" t="str">
            <v>ZESTAW: KUBEK + POWERBANK</v>
          </cell>
          <cell r="C3303" t="str">
            <v>pink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</row>
        <row r="3304">
          <cell r="A3304" t="str">
            <v>ZD12-ROex</v>
          </cell>
          <cell r="B3304" t="str">
            <v>CAR SET: THERMAL MUG 450 ML &amp; RAY POWER BANK 4000 mAh</v>
          </cell>
          <cell r="C3304" t="str">
            <v>pink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  <cell r="M3304">
            <v>0</v>
          </cell>
          <cell r="N3304">
            <v>0</v>
          </cell>
          <cell r="O3304">
            <v>0</v>
          </cell>
          <cell r="P3304">
            <v>0</v>
          </cell>
          <cell r="Q3304">
            <v>0</v>
          </cell>
          <cell r="R3304">
            <v>0</v>
          </cell>
        </row>
        <row r="3305">
          <cell r="A3305" t="str">
            <v>ZD12-TU</v>
          </cell>
          <cell r="B3305" t="str">
            <v>ZESTAW: KUBEK + POWERBANK</v>
          </cell>
          <cell r="C3305" t="str">
            <v>turquoise</v>
          </cell>
          <cell r="D3305">
            <v>4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  <cell r="M3305">
            <v>0</v>
          </cell>
          <cell r="N3305">
            <v>0</v>
          </cell>
          <cell r="O3305">
            <v>0</v>
          </cell>
          <cell r="P3305">
            <v>0</v>
          </cell>
          <cell r="Q3305">
            <v>0</v>
          </cell>
          <cell r="R3305">
            <v>0</v>
          </cell>
        </row>
        <row r="3306">
          <cell r="A3306" t="str">
            <v>ZD12-TUex</v>
          </cell>
          <cell r="B3306" t="str">
            <v>CAR SET: THERMAL MUG 450 ML &amp; RAY POWER BANK 4000 mAh</v>
          </cell>
          <cell r="C3306" t="str">
            <v>turquoise</v>
          </cell>
          <cell r="D3306">
            <v>0</v>
          </cell>
          <cell r="E3306">
            <v>0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  <cell r="M3306">
            <v>0</v>
          </cell>
          <cell r="N3306">
            <v>0</v>
          </cell>
          <cell r="O3306">
            <v>0</v>
          </cell>
          <cell r="P3306">
            <v>0</v>
          </cell>
          <cell r="Q3306">
            <v>0</v>
          </cell>
          <cell r="R3306">
            <v>0</v>
          </cell>
        </row>
        <row r="3307">
          <cell r="A3307" t="str">
            <v>ZD12-YL</v>
          </cell>
          <cell r="B3307" t="str">
            <v>ZESTAW: KUBEK + POWERBANK</v>
          </cell>
          <cell r="C3307" t="str">
            <v>yellow</v>
          </cell>
          <cell r="D3307">
            <v>7</v>
          </cell>
          <cell r="E3307">
            <v>0</v>
          </cell>
          <cell r="F3307">
            <v>0</v>
          </cell>
          <cell r="G3307">
            <v>0</v>
          </cell>
          <cell r="H3307">
            <v>0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  <cell r="M3307">
            <v>0</v>
          </cell>
          <cell r="N3307">
            <v>0</v>
          </cell>
          <cell r="O3307">
            <v>0</v>
          </cell>
          <cell r="P3307">
            <v>0</v>
          </cell>
          <cell r="Q3307">
            <v>0</v>
          </cell>
          <cell r="R3307">
            <v>0</v>
          </cell>
        </row>
        <row r="3308">
          <cell r="A3308" t="str">
            <v>ZD12-YLex</v>
          </cell>
          <cell r="B3308" t="str">
            <v>CAR SET: THERMAL MUG 450 ML &amp; RAY POWER BANK 4000 mAh</v>
          </cell>
          <cell r="C3308" t="str">
            <v>yellow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  <cell r="M3308">
            <v>0</v>
          </cell>
          <cell r="N3308">
            <v>0</v>
          </cell>
          <cell r="O3308">
            <v>0</v>
          </cell>
          <cell r="P3308">
            <v>0</v>
          </cell>
          <cell r="Q3308">
            <v>0</v>
          </cell>
          <cell r="R3308">
            <v>0</v>
          </cell>
        </row>
        <row r="3309">
          <cell r="A3309" t="str">
            <v>ZD19-BL</v>
          </cell>
          <cell r="B3309" t="str">
            <v>ZESTAW: MULTITOOL + KUBEK</v>
          </cell>
          <cell r="C3309" t="str">
            <v>black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  <cell r="M3309">
            <v>0</v>
          </cell>
          <cell r="N3309">
            <v>0</v>
          </cell>
          <cell r="O3309">
            <v>0</v>
          </cell>
          <cell r="P3309">
            <v>0</v>
          </cell>
          <cell r="Q3309">
            <v>0</v>
          </cell>
          <cell r="R3309">
            <v>0</v>
          </cell>
        </row>
        <row r="3310">
          <cell r="A3310" t="str">
            <v>ZD19-GR</v>
          </cell>
          <cell r="B3310" t="str">
            <v>ZESTAW: MULTITOOL + KUBEK</v>
          </cell>
          <cell r="C3310" t="str">
            <v>green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  <cell r="M3310">
            <v>0</v>
          </cell>
          <cell r="N3310">
            <v>0</v>
          </cell>
          <cell r="O3310">
            <v>0</v>
          </cell>
          <cell r="P3310">
            <v>0</v>
          </cell>
          <cell r="Q3310">
            <v>0</v>
          </cell>
          <cell r="R3310">
            <v>0</v>
          </cell>
        </row>
        <row r="3311">
          <cell r="A3311" t="str">
            <v>ZD19-GY</v>
          </cell>
          <cell r="B3311" t="str">
            <v>ZESTAW: MULTITOOL + KUBEK</v>
          </cell>
          <cell r="C3311" t="str">
            <v>black</v>
          </cell>
          <cell r="D3311">
            <v>0</v>
          </cell>
          <cell r="E3311">
            <v>0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  <cell r="M3311">
            <v>0</v>
          </cell>
          <cell r="N3311">
            <v>0</v>
          </cell>
          <cell r="O3311">
            <v>0</v>
          </cell>
          <cell r="P3311">
            <v>0</v>
          </cell>
          <cell r="Q3311">
            <v>0</v>
          </cell>
          <cell r="R3311">
            <v>0</v>
          </cell>
        </row>
        <row r="3312">
          <cell r="A3312" t="str">
            <v>ZD19-LB</v>
          </cell>
          <cell r="B3312" t="str">
            <v>ZESTAW: MULTITOOL + KUBEK</v>
          </cell>
          <cell r="C3312" t="str">
            <v>navy blue</v>
          </cell>
          <cell r="D3312">
            <v>3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  <cell r="M3312">
            <v>0</v>
          </cell>
          <cell r="N3312">
            <v>0</v>
          </cell>
          <cell r="O3312">
            <v>0</v>
          </cell>
          <cell r="P3312">
            <v>0</v>
          </cell>
          <cell r="Q3312">
            <v>0</v>
          </cell>
          <cell r="R3312">
            <v>0</v>
          </cell>
        </row>
        <row r="3313">
          <cell r="A3313" t="str">
            <v>ZD19-NB</v>
          </cell>
          <cell r="B3313" t="str">
            <v>ZESTAW: MULTITOOL + KUBEK</v>
          </cell>
          <cell r="C3313" t="str">
            <v>navy blue</v>
          </cell>
          <cell r="D3313">
            <v>3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  <cell r="M3313">
            <v>0</v>
          </cell>
          <cell r="N3313">
            <v>0</v>
          </cell>
          <cell r="O3313">
            <v>0</v>
          </cell>
          <cell r="P3313">
            <v>0</v>
          </cell>
          <cell r="Q3313">
            <v>0</v>
          </cell>
          <cell r="R3313">
            <v>0</v>
          </cell>
        </row>
        <row r="3314">
          <cell r="A3314" t="str">
            <v>ZD19-OR</v>
          </cell>
          <cell r="B3314" t="str">
            <v>ZESTAW: MULTITOOL + KUBEK</v>
          </cell>
          <cell r="C3314" t="str">
            <v>orange</v>
          </cell>
          <cell r="D3314">
            <v>1855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</row>
        <row r="3315">
          <cell r="A3315" t="str">
            <v>ZD19-PR</v>
          </cell>
          <cell r="B3315" t="str">
            <v>ZESTAW: MULTITOOL + KUBEK</v>
          </cell>
          <cell r="C3315" t="str">
            <v>purple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  <cell r="M3315">
            <v>0</v>
          </cell>
          <cell r="N3315">
            <v>0</v>
          </cell>
          <cell r="O3315">
            <v>0</v>
          </cell>
          <cell r="P3315">
            <v>0</v>
          </cell>
          <cell r="Q3315">
            <v>0</v>
          </cell>
          <cell r="R3315">
            <v>0</v>
          </cell>
        </row>
        <row r="3316">
          <cell r="A3316" t="str">
            <v>ZD19-RE</v>
          </cell>
          <cell r="B3316" t="str">
            <v>ZESTAW: MULTITOOL + KUBEK</v>
          </cell>
          <cell r="C3316" t="str">
            <v>red</v>
          </cell>
          <cell r="D3316">
            <v>1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  <cell r="M3316">
            <v>0</v>
          </cell>
          <cell r="N3316">
            <v>0</v>
          </cell>
          <cell r="O3316">
            <v>0</v>
          </cell>
          <cell r="P3316">
            <v>0</v>
          </cell>
          <cell r="Q3316">
            <v>0</v>
          </cell>
          <cell r="R3316">
            <v>0</v>
          </cell>
        </row>
        <row r="3317">
          <cell r="A3317" t="str">
            <v>ZD19-RO</v>
          </cell>
          <cell r="B3317" t="str">
            <v>ZESTAW: MULTITOOL + KUBEK</v>
          </cell>
          <cell r="C3317" t="str">
            <v>pink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  <cell r="M3317">
            <v>0</v>
          </cell>
          <cell r="N3317">
            <v>0</v>
          </cell>
          <cell r="O3317">
            <v>0</v>
          </cell>
          <cell r="P3317">
            <v>0</v>
          </cell>
          <cell r="Q3317">
            <v>0</v>
          </cell>
          <cell r="R3317">
            <v>0</v>
          </cell>
        </row>
        <row r="3318">
          <cell r="A3318" t="str">
            <v>ZD19-YL</v>
          </cell>
          <cell r="B3318" t="str">
            <v>ZESTAW: MULTITOOL + KUBEK</v>
          </cell>
          <cell r="C3318" t="str">
            <v>black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</row>
        <row r="3319">
          <cell r="A3319" t="str">
            <v>ZD21-BL</v>
          </cell>
          <cell r="B3319" t="str">
            <v>ZESTAW: KUBEK + TERMOS</v>
          </cell>
          <cell r="C3319" t="str">
            <v/>
          </cell>
          <cell r="D3319">
            <v>3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  <cell r="M3319">
            <v>0</v>
          </cell>
          <cell r="N3319">
            <v>0</v>
          </cell>
          <cell r="O3319">
            <v>0</v>
          </cell>
          <cell r="P3319">
            <v>0</v>
          </cell>
          <cell r="Q3319">
            <v>0</v>
          </cell>
          <cell r="R3319">
            <v>0</v>
          </cell>
        </row>
        <row r="3320">
          <cell r="A3320" t="str">
            <v>ZD21-BLex</v>
          </cell>
          <cell r="B3320" t="str">
            <v>ZESTAW: KUBEK + TERMOS</v>
          </cell>
          <cell r="C3320" t="str">
            <v>black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  <cell r="M3320">
            <v>0</v>
          </cell>
          <cell r="N3320">
            <v>0</v>
          </cell>
          <cell r="O3320">
            <v>0</v>
          </cell>
          <cell r="P3320">
            <v>0</v>
          </cell>
          <cell r="Q3320">
            <v>0</v>
          </cell>
          <cell r="R3320">
            <v>0</v>
          </cell>
        </row>
        <row r="3321">
          <cell r="A3321" t="str">
            <v>ZD21-GR</v>
          </cell>
          <cell r="B3321" t="str">
            <v>ZESTAW: KUBEK + TERMOS</v>
          </cell>
          <cell r="C3321" t="str">
            <v/>
          </cell>
          <cell r="D3321">
            <v>3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  <cell r="M3321">
            <v>0</v>
          </cell>
          <cell r="N3321">
            <v>0</v>
          </cell>
          <cell r="O3321">
            <v>0</v>
          </cell>
          <cell r="P3321">
            <v>0</v>
          </cell>
          <cell r="Q3321">
            <v>0</v>
          </cell>
          <cell r="R3321">
            <v>0</v>
          </cell>
        </row>
        <row r="3322">
          <cell r="A3322" t="str">
            <v>ZD21-GRex</v>
          </cell>
          <cell r="B3322" t="str">
            <v>ZESTAW: KUBEK + TERMOS</v>
          </cell>
          <cell r="C3322" t="str">
            <v>green</v>
          </cell>
          <cell r="D3322">
            <v>0</v>
          </cell>
          <cell r="E3322">
            <v>0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  <cell r="M3322">
            <v>0</v>
          </cell>
          <cell r="N3322">
            <v>0</v>
          </cell>
          <cell r="O3322">
            <v>0</v>
          </cell>
          <cell r="P3322">
            <v>0</v>
          </cell>
          <cell r="Q3322">
            <v>0</v>
          </cell>
          <cell r="R3322">
            <v>0</v>
          </cell>
        </row>
        <row r="3323">
          <cell r="A3323" t="str">
            <v>ZD21-GY</v>
          </cell>
          <cell r="B3323" t="str">
            <v>ZESTAW: KUBEK + TERMOS</v>
          </cell>
          <cell r="C3323" t="str">
            <v>gray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  <cell r="M3323">
            <v>0</v>
          </cell>
          <cell r="N3323">
            <v>0</v>
          </cell>
          <cell r="O3323">
            <v>0</v>
          </cell>
          <cell r="P3323">
            <v>0</v>
          </cell>
          <cell r="Q3323">
            <v>0</v>
          </cell>
          <cell r="R3323">
            <v>0</v>
          </cell>
        </row>
        <row r="3324">
          <cell r="A3324" t="str">
            <v>ZD21-GYex</v>
          </cell>
          <cell r="B3324" t="str">
            <v>ZESTAW: KUBEK + TERMOS</v>
          </cell>
          <cell r="C3324" t="str">
            <v>gray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  <cell r="M3324">
            <v>0</v>
          </cell>
          <cell r="N3324">
            <v>0</v>
          </cell>
          <cell r="O3324">
            <v>0</v>
          </cell>
          <cell r="P3324">
            <v>0</v>
          </cell>
          <cell r="Q3324">
            <v>0</v>
          </cell>
          <cell r="R3324">
            <v>0</v>
          </cell>
        </row>
        <row r="3325">
          <cell r="A3325" t="str">
            <v>ZD21-LB</v>
          </cell>
          <cell r="B3325" t="str">
            <v>ZESTAW: KUBEK + TERMOS</v>
          </cell>
          <cell r="C3325" t="str">
            <v>blue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  <cell r="M3325">
            <v>0</v>
          </cell>
          <cell r="N3325">
            <v>0</v>
          </cell>
          <cell r="O3325">
            <v>0</v>
          </cell>
          <cell r="P3325">
            <v>0</v>
          </cell>
          <cell r="Q3325">
            <v>0</v>
          </cell>
          <cell r="R3325">
            <v>0</v>
          </cell>
        </row>
        <row r="3326">
          <cell r="A3326" t="str">
            <v>ZD21-LBex</v>
          </cell>
          <cell r="B3326" t="str">
            <v>ZESTAW: KUBEK + TERMOS</v>
          </cell>
          <cell r="C3326" t="str">
            <v>blue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  <cell r="M3326">
            <v>0</v>
          </cell>
          <cell r="N3326">
            <v>0</v>
          </cell>
          <cell r="O3326">
            <v>0</v>
          </cell>
          <cell r="P3326">
            <v>0</v>
          </cell>
          <cell r="Q3326">
            <v>0</v>
          </cell>
          <cell r="R3326">
            <v>0</v>
          </cell>
        </row>
        <row r="3327">
          <cell r="A3327" t="str">
            <v>ZD21-NB</v>
          </cell>
          <cell r="B3327" t="str">
            <v>ZESTAW: KUBEK + TERMOS</v>
          </cell>
          <cell r="C3327" t="str">
            <v/>
          </cell>
          <cell r="D3327">
            <v>898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  <cell r="M3327">
            <v>0</v>
          </cell>
          <cell r="N3327">
            <v>0</v>
          </cell>
          <cell r="O3327">
            <v>0</v>
          </cell>
          <cell r="P3327">
            <v>0</v>
          </cell>
          <cell r="Q3327">
            <v>0</v>
          </cell>
          <cell r="R3327">
            <v>0</v>
          </cell>
        </row>
        <row r="3328">
          <cell r="A3328" t="str">
            <v>ZD21-NBex</v>
          </cell>
          <cell r="B3328" t="str">
            <v>ZESTAW: KUBEK + TERMOS</v>
          </cell>
          <cell r="C3328" t="str">
            <v>navy blue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  <cell r="M3328">
            <v>0</v>
          </cell>
          <cell r="N3328">
            <v>0</v>
          </cell>
          <cell r="O3328">
            <v>0</v>
          </cell>
          <cell r="P3328">
            <v>0</v>
          </cell>
          <cell r="Q3328">
            <v>0</v>
          </cell>
          <cell r="R3328">
            <v>0</v>
          </cell>
        </row>
        <row r="3329">
          <cell r="A3329" t="str">
            <v>ZD21-OR</v>
          </cell>
          <cell r="B3329" t="str">
            <v>ZESTAW: KUBEK + TERMOS</v>
          </cell>
          <cell r="C3329" t="str">
            <v/>
          </cell>
          <cell r="D3329">
            <v>898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  <cell r="M3329">
            <v>0</v>
          </cell>
          <cell r="N3329">
            <v>0</v>
          </cell>
          <cell r="O3329">
            <v>0</v>
          </cell>
          <cell r="P3329">
            <v>0</v>
          </cell>
          <cell r="Q3329">
            <v>0</v>
          </cell>
          <cell r="R3329">
            <v>0</v>
          </cell>
        </row>
        <row r="3330">
          <cell r="A3330" t="str">
            <v>ZD21-ORex</v>
          </cell>
          <cell r="B3330" t="str">
            <v>ZESTAW: KUBEK + TERMOS</v>
          </cell>
          <cell r="C3330" t="str">
            <v>orange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  <cell r="M3330">
            <v>0</v>
          </cell>
          <cell r="N3330">
            <v>0</v>
          </cell>
          <cell r="O3330">
            <v>0</v>
          </cell>
          <cell r="P3330">
            <v>0</v>
          </cell>
          <cell r="Q3330">
            <v>0</v>
          </cell>
          <cell r="R3330">
            <v>0</v>
          </cell>
        </row>
        <row r="3331">
          <cell r="A3331" t="str">
            <v>ZD21-PR</v>
          </cell>
          <cell r="B3331" t="str">
            <v>ZESTAW: KUBEK + TERMOS</v>
          </cell>
          <cell r="C3331" t="str">
            <v/>
          </cell>
          <cell r="D3331">
            <v>898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  <cell r="M3331">
            <v>0</v>
          </cell>
          <cell r="N3331">
            <v>0</v>
          </cell>
          <cell r="O3331">
            <v>0</v>
          </cell>
          <cell r="P3331">
            <v>0</v>
          </cell>
          <cell r="Q3331">
            <v>0</v>
          </cell>
          <cell r="R3331">
            <v>0</v>
          </cell>
        </row>
        <row r="3332">
          <cell r="A3332" t="str">
            <v>ZD21-PRex</v>
          </cell>
          <cell r="B3332" t="str">
            <v>ZESTAW: KUBEK + TERMOS</v>
          </cell>
          <cell r="C3332" t="str">
            <v>purple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  <cell r="M3332">
            <v>0</v>
          </cell>
          <cell r="N3332">
            <v>0</v>
          </cell>
          <cell r="O3332">
            <v>0</v>
          </cell>
          <cell r="P3332">
            <v>0</v>
          </cell>
          <cell r="Q3332">
            <v>0</v>
          </cell>
          <cell r="R3332">
            <v>0</v>
          </cell>
        </row>
        <row r="3333">
          <cell r="A3333" t="str">
            <v>ZD21-RE</v>
          </cell>
          <cell r="B3333" t="str">
            <v>ZESTAW: KUBEK + TERMOS</v>
          </cell>
          <cell r="C3333" t="str">
            <v/>
          </cell>
          <cell r="D3333">
            <v>3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  <cell r="M3333">
            <v>0</v>
          </cell>
          <cell r="N3333">
            <v>0</v>
          </cell>
          <cell r="O3333">
            <v>0</v>
          </cell>
          <cell r="P3333">
            <v>0</v>
          </cell>
          <cell r="Q3333">
            <v>0</v>
          </cell>
          <cell r="R3333">
            <v>0</v>
          </cell>
        </row>
        <row r="3334">
          <cell r="A3334" t="str">
            <v>ZD21-REex</v>
          </cell>
          <cell r="B3334" t="str">
            <v>ZESTAW: KUBEK + TERMOS</v>
          </cell>
          <cell r="C3334" t="str">
            <v>red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  <cell r="M3334">
            <v>0</v>
          </cell>
          <cell r="N3334">
            <v>0</v>
          </cell>
          <cell r="O3334">
            <v>0</v>
          </cell>
          <cell r="P3334">
            <v>0</v>
          </cell>
          <cell r="Q3334">
            <v>0</v>
          </cell>
          <cell r="R3334">
            <v>0</v>
          </cell>
        </row>
        <row r="3335">
          <cell r="A3335" t="str">
            <v>ZD21-RO</v>
          </cell>
          <cell r="B3335" t="str">
            <v>ZESTAW: KUBEK + TERMOS</v>
          </cell>
          <cell r="C3335" t="str">
            <v/>
          </cell>
          <cell r="D3335">
            <v>513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  <cell r="M3335">
            <v>0</v>
          </cell>
          <cell r="N3335">
            <v>0</v>
          </cell>
          <cell r="O3335">
            <v>0</v>
          </cell>
          <cell r="P3335">
            <v>0</v>
          </cell>
          <cell r="Q3335">
            <v>0</v>
          </cell>
          <cell r="R3335">
            <v>0</v>
          </cell>
        </row>
        <row r="3336">
          <cell r="A3336" t="str">
            <v>ZD21-ROex</v>
          </cell>
          <cell r="B3336" t="str">
            <v>ZESTAW: KUBEK + TERMOS</v>
          </cell>
          <cell r="C3336" t="str">
            <v>pink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  <cell r="M3336">
            <v>0</v>
          </cell>
          <cell r="N3336">
            <v>0</v>
          </cell>
          <cell r="O3336">
            <v>0</v>
          </cell>
          <cell r="P3336">
            <v>0</v>
          </cell>
          <cell r="Q3336">
            <v>0</v>
          </cell>
          <cell r="R3336">
            <v>0</v>
          </cell>
        </row>
        <row r="3337">
          <cell r="A3337" t="str">
            <v>ZD21-TU</v>
          </cell>
          <cell r="B3337" t="str">
            <v>ZESTAW: KUBEK + TERMOS</v>
          </cell>
          <cell r="C3337" t="str">
            <v/>
          </cell>
          <cell r="D3337">
            <v>800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  <cell r="M3337">
            <v>0</v>
          </cell>
          <cell r="N3337">
            <v>0</v>
          </cell>
          <cell r="O3337">
            <v>0</v>
          </cell>
          <cell r="P3337">
            <v>0</v>
          </cell>
          <cell r="Q3337">
            <v>0</v>
          </cell>
          <cell r="R3337">
            <v>0</v>
          </cell>
        </row>
        <row r="3338">
          <cell r="A3338" t="str">
            <v>ZD21-TUex</v>
          </cell>
          <cell r="B3338" t="str">
            <v>ZESTAW: KUBEK + TERMOS</v>
          </cell>
          <cell r="C3338" t="str">
            <v>turquoise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</row>
        <row r="3339">
          <cell r="A3339" t="str">
            <v>ZD21-YL</v>
          </cell>
          <cell r="B3339" t="str">
            <v>ZESTAW: KUBEK + TERMOS</v>
          </cell>
          <cell r="C3339" t="str">
            <v/>
          </cell>
          <cell r="D3339">
            <v>898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  <cell r="M3339">
            <v>0</v>
          </cell>
          <cell r="N3339">
            <v>0</v>
          </cell>
          <cell r="O3339">
            <v>0</v>
          </cell>
          <cell r="P3339">
            <v>0</v>
          </cell>
          <cell r="Q3339">
            <v>0</v>
          </cell>
          <cell r="R3339">
            <v>0</v>
          </cell>
        </row>
        <row r="3340">
          <cell r="A3340" t="str">
            <v>ZD21-YLex</v>
          </cell>
          <cell r="B3340" t="str">
            <v>ZESTAW: KUBEK + TERMOS</v>
          </cell>
          <cell r="C3340" t="str">
            <v>yellow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  <cell r="M3340">
            <v>0</v>
          </cell>
          <cell r="N3340">
            <v>0</v>
          </cell>
          <cell r="O3340">
            <v>0</v>
          </cell>
          <cell r="P3340">
            <v>0</v>
          </cell>
          <cell r="Q3340">
            <v>0</v>
          </cell>
          <cell r="R3340">
            <v>0</v>
          </cell>
        </row>
        <row r="3341">
          <cell r="A3341" t="str">
            <v>ZD22-BL</v>
          </cell>
          <cell r="B3341" t="str">
            <v>ZESTAW: TERMOS + GŁOŚNIK + MULTITOOL</v>
          </cell>
          <cell r="C3341" t="str">
            <v>black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</row>
        <row r="3342">
          <cell r="A3342" t="str">
            <v>ZD22-BU</v>
          </cell>
          <cell r="B3342" t="str">
            <v>ZESTAW: TERMOS + GŁOŚNIK + MULTITOOL</v>
          </cell>
          <cell r="C3342" t="str">
            <v>blue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  <cell r="M3342">
            <v>0</v>
          </cell>
          <cell r="N3342">
            <v>0</v>
          </cell>
          <cell r="O3342">
            <v>0</v>
          </cell>
          <cell r="P3342">
            <v>0</v>
          </cell>
          <cell r="Q3342">
            <v>0</v>
          </cell>
          <cell r="R3342">
            <v>0</v>
          </cell>
        </row>
        <row r="3343">
          <cell r="A3343" t="str">
            <v>ZD22-GR</v>
          </cell>
          <cell r="B3343" t="str">
            <v>ZESTAW: TERMOS + GŁOŚNIK + MULTITOOL</v>
          </cell>
          <cell r="C3343" t="str">
            <v>green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  <cell r="M3343">
            <v>0</v>
          </cell>
          <cell r="N3343">
            <v>0</v>
          </cell>
          <cell r="O3343">
            <v>0</v>
          </cell>
          <cell r="P3343">
            <v>0</v>
          </cell>
          <cell r="Q3343">
            <v>0</v>
          </cell>
          <cell r="R3343">
            <v>0</v>
          </cell>
        </row>
        <row r="3344">
          <cell r="A3344" t="str">
            <v>ZD22-GY</v>
          </cell>
          <cell r="B3344" t="str">
            <v>ZESTAW: TERMOS + GŁOŚNIK + MULTITOOL</v>
          </cell>
          <cell r="C3344" t="str">
            <v>gray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  <cell r="M3344">
            <v>0</v>
          </cell>
          <cell r="N3344">
            <v>0</v>
          </cell>
          <cell r="O3344">
            <v>0</v>
          </cell>
          <cell r="P3344">
            <v>0</v>
          </cell>
          <cell r="Q3344">
            <v>0</v>
          </cell>
          <cell r="R3344">
            <v>0</v>
          </cell>
        </row>
        <row r="3345">
          <cell r="A3345" t="str">
            <v>ZD22-LB</v>
          </cell>
          <cell r="B3345" t="str">
            <v>ZESTAW: TERMOS + GŁOŚNIK + MULTITOOL</v>
          </cell>
          <cell r="C3345" t="str">
            <v>blue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  <cell r="M3345">
            <v>0</v>
          </cell>
          <cell r="N3345">
            <v>0</v>
          </cell>
          <cell r="O3345">
            <v>0</v>
          </cell>
          <cell r="P3345">
            <v>0</v>
          </cell>
          <cell r="Q3345">
            <v>0</v>
          </cell>
          <cell r="R3345">
            <v>0</v>
          </cell>
        </row>
        <row r="3346">
          <cell r="A3346" t="str">
            <v>ZD22-OR</v>
          </cell>
          <cell r="B3346" t="str">
            <v>ZESTAW: TERMOS + GŁOŚNIK + MULTITOOL</v>
          </cell>
          <cell r="C3346" t="str">
            <v>orange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  <cell r="M3346">
            <v>0</v>
          </cell>
          <cell r="N3346">
            <v>0</v>
          </cell>
          <cell r="O3346">
            <v>0</v>
          </cell>
          <cell r="P3346">
            <v>0</v>
          </cell>
          <cell r="Q3346">
            <v>0</v>
          </cell>
          <cell r="R3346">
            <v>0</v>
          </cell>
        </row>
        <row r="3347">
          <cell r="A3347" t="str">
            <v>ZD22-PR</v>
          </cell>
          <cell r="B3347" t="str">
            <v>ZESTAW: TERMOS + GŁOŚNIK + MULTITOOL</v>
          </cell>
          <cell r="C3347" t="str">
            <v>purple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  <cell r="M3347">
            <v>0</v>
          </cell>
          <cell r="N3347">
            <v>0</v>
          </cell>
          <cell r="O3347">
            <v>0</v>
          </cell>
          <cell r="P3347">
            <v>0</v>
          </cell>
          <cell r="Q3347">
            <v>0</v>
          </cell>
          <cell r="R3347">
            <v>0</v>
          </cell>
        </row>
        <row r="3348">
          <cell r="A3348" t="str">
            <v>ZD22-RE</v>
          </cell>
          <cell r="B3348" t="str">
            <v>ZESTAW: TERMOS + GŁOŚNIK + MULTITOOL</v>
          </cell>
          <cell r="C3348" t="str">
            <v>red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  <cell r="M3348">
            <v>0</v>
          </cell>
          <cell r="N3348">
            <v>0</v>
          </cell>
          <cell r="O3348">
            <v>0</v>
          </cell>
          <cell r="P3348">
            <v>0</v>
          </cell>
          <cell r="Q3348">
            <v>0</v>
          </cell>
          <cell r="R3348">
            <v>0</v>
          </cell>
        </row>
        <row r="3349">
          <cell r="A3349" t="str">
            <v>ZD22-RO</v>
          </cell>
          <cell r="B3349" t="str">
            <v>ZESTAW: TERMOS + GŁOŚNIK + MULTITOOL</v>
          </cell>
          <cell r="C3349" t="str">
            <v>pink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  <cell r="M3349">
            <v>0</v>
          </cell>
          <cell r="N3349">
            <v>0</v>
          </cell>
          <cell r="O3349">
            <v>0</v>
          </cell>
          <cell r="P3349">
            <v>0</v>
          </cell>
          <cell r="Q3349">
            <v>0</v>
          </cell>
          <cell r="R3349">
            <v>0</v>
          </cell>
        </row>
        <row r="3350">
          <cell r="A3350" t="str">
            <v>ZD22-TU</v>
          </cell>
          <cell r="B3350" t="str">
            <v>ZESTAW: TERMOS + GŁOŚNIK + MULTITOOL</v>
          </cell>
          <cell r="C3350" t="str">
            <v>turquoise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  <cell r="M3350">
            <v>0</v>
          </cell>
          <cell r="N3350">
            <v>0</v>
          </cell>
          <cell r="O3350">
            <v>0</v>
          </cell>
          <cell r="P3350">
            <v>0</v>
          </cell>
          <cell r="Q3350">
            <v>0</v>
          </cell>
          <cell r="R3350">
            <v>0</v>
          </cell>
        </row>
        <row r="3351">
          <cell r="A3351" t="str">
            <v>ZD22-YL</v>
          </cell>
          <cell r="B3351" t="str">
            <v>ZESTAW: TERMOS + GŁOŚNIK + MULTITOOL</v>
          </cell>
          <cell r="C3351" t="str">
            <v>yellow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</row>
        <row r="3352">
          <cell r="A3352" t="str">
            <v>ZD23-BL</v>
          </cell>
          <cell r="B3352" t="str">
            <v>ZESTAW: KUBEK + NÓŻ + ŁADOWARKA</v>
          </cell>
          <cell r="C3352" t="str">
            <v>black</v>
          </cell>
          <cell r="D3352">
            <v>1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  <cell r="M3352">
            <v>0</v>
          </cell>
          <cell r="N3352">
            <v>0</v>
          </cell>
          <cell r="O3352">
            <v>0</v>
          </cell>
          <cell r="P3352">
            <v>0</v>
          </cell>
          <cell r="Q3352">
            <v>0</v>
          </cell>
          <cell r="R3352">
            <v>0</v>
          </cell>
        </row>
        <row r="3353">
          <cell r="A3353" t="str">
            <v>ZD23-GR</v>
          </cell>
          <cell r="B3353" t="str">
            <v>ZESTAW: KUBEK + NÓŻ + ŁADOWARKA</v>
          </cell>
          <cell r="C3353" t="str">
            <v>green</v>
          </cell>
          <cell r="D3353">
            <v>2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  <cell r="M3353">
            <v>0</v>
          </cell>
          <cell r="N3353">
            <v>0</v>
          </cell>
          <cell r="O3353">
            <v>0</v>
          </cell>
          <cell r="P3353">
            <v>0</v>
          </cell>
          <cell r="Q3353">
            <v>0</v>
          </cell>
          <cell r="R3353">
            <v>0</v>
          </cell>
        </row>
        <row r="3354">
          <cell r="A3354" t="str">
            <v>ZD23-GY</v>
          </cell>
          <cell r="B3354" t="str">
            <v>ZESTAW: KUBEK + NÓŻ + ŁADOWARKA</v>
          </cell>
          <cell r="C3354" t="str">
            <v>gray</v>
          </cell>
          <cell r="D3354">
            <v>1</v>
          </cell>
          <cell r="E3354">
            <v>0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  <cell r="M3354">
            <v>0</v>
          </cell>
          <cell r="N3354">
            <v>0</v>
          </cell>
          <cell r="O3354">
            <v>0</v>
          </cell>
          <cell r="P3354">
            <v>0</v>
          </cell>
          <cell r="Q3354">
            <v>0</v>
          </cell>
          <cell r="R3354">
            <v>0</v>
          </cell>
        </row>
        <row r="3355">
          <cell r="A3355" t="str">
            <v>ZD23-LB</v>
          </cell>
          <cell r="B3355" t="str">
            <v>ZESTAW: KUBEK + NÓŻ + ŁADOWARKA</v>
          </cell>
          <cell r="C3355" t="str">
            <v>blue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  <cell r="M3355">
            <v>0</v>
          </cell>
          <cell r="N3355">
            <v>0</v>
          </cell>
          <cell r="O3355">
            <v>0</v>
          </cell>
          <cell r="P3355">
            <v>0</v>
          </cell>
          <cell r="Q3355">
            <v>0</v>
          </cell>
          <cell r="R3355">
            <v>0</v>
          </cell>
        </row>
        <row r="3356">
          <cell r="A3356" t="str">
            <v>ZD23-NB</v>
          </cell>
          <cell r="B3356" t="str">
            <v>ZESTAW: KUBEK + NÓŻ + ŁADOWARKA</v>
          </cell>
          <cell r="C3356" t="str">
            <v>navy blue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  <cell r="M3356">
            <v>0</v>
          </cell>
          <cell r="N3356">
            <v>0</v>
          </cell>
          <cell r="O3356">
            <v>0</v>
          </cell>
          <cell r="P3356">
            <v>0</v>
          </cell>
          <cell r="Q3356">
            <v>0</v>
          </cell>
          <cell r="R3356">
            <v>0</v>
          </cell>
        </row>
        <row r="3357">
          <cell r="A3357" t="str">
            <v>ZD23-OR</v>
          </cell>
          <cell r="B3357" t="str">
            <v>ZESTAW: KUBEK + NÓŻ + ŁADOWARKA</v>
          </cell>
          <cell r="C3357" t="str">
            <v>orange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  <cell r="M3357">
            <v>0</v>
          </cell>
          <cell r="N3357">
            <v>0</v>
          </cell>
          <cell r="O3357">
            <v>0</v>
          </cell>
          <cell r="P3357">
            <v>0</v>
          </cell>
          <cell r="Q3357">
            <v>0</v>
          </cell>
          <cell r="R3357">
            <v>0</v>
          </cell>
        </row>
        <row r="3358">
          <cell r="A3358" t="str">
            <v>ZD23-PR</v>
          </cell>
          <cell r="B3358" t="str">
            <v>ZESTAW: KUBEK + NÓŻ + ŁADOWARKA</v>
          </cell>
          <cell r="C3358" t="str">
            <v>purple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  <cell r="M3358">
            <v>0</v>
          </cell>
          <cell r="N3358">
            <v>0</v>
          </cell>
          <cell r="O3358">
            <v>0</v>
          </cell>
          <cell r="P3358">
            <v>0</v>
          </cell>
          <cell r="Q3358">
            <v>0</v>
          </cell>
          <cell r="R3358">
            <v>0</v>
          </cell>
        </row>
        <row r="3359">
          <cell r="A3359" t="str">
            <v>ZD23-RE</v>
          </cell>
          <cell r="B3359" t="str">
            <v>ZESTAW: KUBEK + NÓŻ + ŁADOWARKA</v>
          </cell>
          <cell r="C3359" t="str">
            <v>red</v>
          </cell>
          <cell r="D3359">
            <v>3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  <cell r="M3359">
            <v>0</v>
          </cell>
          <cell r="N3359">
            <v>0</v>
          </cell>
          <cell r="O3359">
            <v>0</v>
          </cell>
          <cell r="P3359">
            <v>0</v>
          </cell>
          <cell r="Q3359">
            <v>0</v>
          </cell>
          <cell r="R3359">
            <v>0</v>
          </cell>
        </row>
        <row r="3360">
          <cell r="A3360" t="str">
            <v>ZD23-RO</v>
          </cell>
          <cell r="B3360" t="str">
            <v>ZESTAW: KUBEK + NÓŻ + ŁADOWARKA</v>
          </cell>
          <cell r="C3360" t="str">
            <v>pink</v>
          </cell>
          <cell r="D3360">
            <v>1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  <cell r="M3360">
            <v>0</v>
          </cell>
          <cell r="N3360">
            <v>0</v>
          </cell>
          <cell r="O3360">
            <v>0</v>
          </cell>
          <cell r="P3360">
            <v>0</v>
          </cell>
          <cell r="Q3360">
            <v>0</v>
          </cell>
          <cell r="R3360">
            <v>0</v>
          </cell>
        </row>
        <row r="3361">
          <cell r="A3361" t="str">
            <v>ZD23-TU</v>
          </cell>
          <cell r="B3361" t="str">
            <v>ZESTAW: KUBEK + NÓŻ + ŁADOWARKA</v>
          </cell>
          <cell r="C3361" t="str">
            <v>turquoise</v>
          </cell>
          <cell r="D3361">
            <v>1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  <cell r="M3361">
            <v>0</v>
          </cell>
          <cell r="N3361">
            <v>0</v>
          </cell>
          <cell r="O3361">
            <v>0</v>
          </cell>
          <cell r="P3361">
            <v>0</v>
          </cell>
          <cell r="Q3361">
            <v>0</v>
          </cell>
          <cell r="R3361">
            <v>0</v>
          </cell>
        </row>
        <row r="3362">
          <cell r="A3362" t="str">
            <v>ZD23-YL</v>
          </cell>
          <cell r="B3362" t="str">
            <v>ZESTAW: KUBEK + NÓŻ + ŁADOWARKA</v>
          </cell>
          <cell r="C3362" t="str">
            <v>yellow</v>
          </cell>
          <cell r="D3362">
            <v>5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</row>
        <row r="3363">
          <cell r="A3363" t="str">
            <v>ZD24-BL</v>
          </cell>
          <cell r="B3363" t="str">
            <v>ZESTAW: KUBEK TERMICZNY 450 ml &amp; NARZĘDZIE WIELOFUNKCYJNE</v>
          </cell>
          <cell r="C3363" t="str">
            <v>black</v>
          </cell>
          <cell r="D3363">
            <v>3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  <cell r="M3363">
            <v>0</v>
          </cell>
          <cell r="N3363">
            <v>0</v>
          </cell>
          <cell r="O3363">
            <v>0</v>
          </cell>
          <cell r="P3363">
            <v>0</v>
          </cell>
          <cell r="Q3363">
            <v>0</v>
          </cell>
          <cell r="R3363">
            <v>0</v>
          </cell>
        </row>
        <row r="3364">
          <cell r="A3364" t="str">
            <v>ZD24-GR</v>
          </cell>
          <cell r="B3364" t="str">
            <v>ZESTAW: KUBEK TERMICZNY 450 ml &amp; NARZĘDZIE WIELOFUNKCYJNE</v>
          </cell>
          <cell r="C3364" t="str">
            <v>green</v>
          </cell>
          <cell r="D3364">
            <v>361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  <cell r="M3364">
            <v>0</v>
          </cell>
          <cell r="N3364">
            <v>0</v>
          </cell>
          <cell r="O3364">
            <v>0</v>
          </cell>
          <cell r="P3364">
            <v>0</v>
          </cell>
          <cell r="Q3364">
            <v>0</v>
          </cell>
          <cell r="R3364">
            <v>0</v>
          </cell>
        </row>
        <row r="3365">
          <cell r="A3365" t="str">
            <v>ZD24-GY</v>
          </cell>
          <cell r="B3365" t="str">
            <v>ZESTAW: KUBEK TERMICZNY 450 ml &amp; NARZĘDZIE WIELOFUNKCYJNE</v>
          </cell>
          <cell r="C3365" t="str">
            <v>gray</v>
          </cell>
          <cell r="D3365">
            <v>2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  <cell r="M3365">
            <v>0</v>
          </cell>
          <cell r="N3365">
            <v>0</v>
          </cell>
          <cell r="O3365">
            <v>0</v>
          </cell>
          <cell r="P3365">
            <v>0</v>
          </cell>
          <cell r="Q3365">
            <v>0</v>
          </cell>
          <cell r="R3365">
            <v>0</v>
          </cell>
        </row>
        <row r="3366">
          <cell r="A3366" t="str">
            <v>ZD24-LB</v>
          </cell>
          <cell r="B3366" t="str">
            <v>ZESTAW: KUBEK TERMICZNY 450 ml &amp; NARZĘDZIE WIELOFUNKCYJNE</v>
          </cell>
          <cell r="C3366" t="str">
            <v>blue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  <cell r="M3366">
            <v>0</v>
          </cell>
          <cell r="N3366">
            <v>0</v>
          </cell>
          <cell r="O3366">
            <v>0</v>
          </cell>
          <cell r="P3366">
            <v>0</v>
          </cell>
          <cell r="Q3366">
            <v>0</v>
          </cell>
          <cell r="R3366">
            <v>0</v>
          </cell>
        </row>
        <row r="3367">
          <cell r="A3367" t="str">
            <v>ZD24-NB</v>
          </cell>
          <cell r="B3367" t="str">
            <v>ZESTAW: KUBEK TERMICZNY 450 ml &amp; NARZĘDZIE WIELOFUNKCYJNE</v>
          </cell>
          <cell r="C3367" t="str">
            <v>blue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  <cell r="M3367">
            <v>0</v>
          </cell>
          <cell r="N3367">
            <v>0</v>
          </cell>
          <cell r="O3367">
            <v>0</v>
          </cell>
          <cell r="P3367">
            <v>0</v>
          </cell>
          <cell r="Q3367">
            <v>0</v>
          </cell>
          <cell r="R3367">
            <v>0</v>
          </cell>
        </row>
        <row r="3368">
          <cell r="A3368" t="str">
            <v>ZD24-OR</v>
          </cell>
          <cell r="B3368" t="str">
            <v>ZESTAW: KUBEK TERMICZNY 450 ml &amp; NARZĘDZIE WIELOFUNKCYJNE</v>
          </cell>
          <cell r="C3368" t="str">
            <v>orange</v>
          </cell>
          <cell r="D3368">
            <v>956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  <cell r="M3368">
            <v>0</v>
          </cell>
          <cell r="N3368">
            <v>0</v>
          </cell>
          <cell r="O3368">
            <v>0</v>
          </cell>
          <cell r="P3368">
            <v>0</v>
          </cell>
          <cell r="Q3368">
            <v>0</v>
          </cell>
          <cell r="R3368">
            <v>0</v>
          </cell>
        </row>
        <row r="3369">
          <cell r="A3369" t="str">
            <v>ZD24-PR</v>
          </cell>
          <cell r="B3369" t="str">
            <v>ZESTAW: KUBEK TERMICZNY 450 ml &amp; NARZĘDZIE WIELOFUNKCYJNE</v>
          </cell>
          <cell r="C3369" t="str">
            <v>purple</v>
          </cell>
          <cell r="D3369">
            <v>622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  <cell r="M3369">
            <v>0</v>
          </cell>
          <cell r="N3369">
            <v>0</v>
          </cell>
          <cell r="O3369">
            <v>0</v>
          </cell>
          <cell r="P3369">
            <v>0</v>
          </cell>
          <cell r="Q3369">
            <v>0</v>
          </cell>
          <cell r="R3369">
            <v>0</v>
          </cell>
        </row>
        <row r="3370">
          <cell r="A3370" t="str">
            <v>ZD24-RE</v>
          </cell>
          <cell r="B3370" t="str">
            <v>ZESTAW: KUBEK TERMICZNY 450 ml &amp; NARZĘDZIE WIELOFUNKCYJNE</v>
          </cell>
          <cell r="C3370" t="str">
            <v>red</v>
          </cell>
          <cell r="D3370">
            <v>3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  <cell r="M3370">
            <v>0</v>
          </cell>
          <cell r="N3370">
            <v>0</v>
          </cell>
          <cell r="O3370">
            <v>0</v>
          </cell>
          <cell r="P3370">
            <v>0</v>
          </cell>
          <cell r="Q3370">
            <v>0</v>
          </cell>
          <cell r="R3370">
            <v>0</v>
          </cell>
        </row>
        <row r="3371">
          <cell r="A3371" t="str">
            <v>ZD24-RO</v>
          </cell>
          <cell r="B3371" t="str">
            <v>ZESTAW: KUBEK TERMICZNY 450 ml &amp; NARZĘDZIE WIELOFUNKCYJNE</v>
          </cell>
          <cell r="C3371" t="str">
            <v>pink</v>
          </cell>
          <cell r="D3371">
            <v>1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  <cell r="M3371">
            <v>0</v>
          </cell>
          <cell r="N3371">
            <v>0</v>
          </cell>
          <cell r="O3371">
            <v>0</v>
          </cell>
          <cell r="P3371">
            <v>0</v>
          </cell>
          <cell r="Q3371">
            <v>0</v>
          </cell>
          <cell r="R3371">
            <v>0</v>
          </cell>
        </row>
        <row r="3372">
          <cell r="A3372" t="str">
            <v>ZD24-TU</v>
          </cell>
          <cell r="B3372" t="str">
            <v>ZESTAW: KUBEK TERMICZNY 450 ml &amp; NARZĘDZIE WIELOFUNKCYJNE</v>
          </cell>
          <cell r="C3372" t="str">
            <v>turquoise</v>
          </cell>
          <cell r="D3372">
            <v>1582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  <cell r="M3372">
            <v>0</v>
          </cell>
          <cell r="N3372">
            <v>0</v>
          </cell>
          <cell r="O3372">
            <v>0</v>
          </cell>
          <cell r="P3372">
            <v>0</v>
          </cell>
          <cell r="Q3372">
            <v>0</v>
          </cell>
          <cell r="R3372">
            <v>0</v>
          </cell>
        </row>
        <row r="3373">
          <cell r="A3373" t="str">
            <v>ZD25-NB</v>
          </cell>
          <cell r="B3373" t="str">
            <v>ZESTAW OUTDOOROWY: POWER BANK 5200 mAh, MULTITOOL COLORADO &amp; KUBEK TERMICZNY</v>
          </cell>
          <cell r="C3373" t="str">
            <v>blue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  <cell r="M3373">
            <v>0</v>
          </cell>
          <cell r="N3373">
            <v>0</v>
          </cell>
          <cell r="O3373">
            <v>0</v>
          </cell>
          <cell r="P3373">
            <v>0</v>
          </cell>
          <cell r="Q3373">
            <v>0</v>
          </cell>
          <cell r="R3373">
            <v>0</v>
          </cell>
        </row>
        <row r="3374">
          <cell r="A3374" t="str">
            <v>ZD25-OR</v>
          </cell>
          <cell r="B3374" t="str">
            <v>ZESTAW OUTDOOROWY: POWER BANK 5200 mAh, MULTITOOL COLORADO &amp; KUBEK TERMICZNY</v>
          </cell>
          <cell r="C3374" t="str">
            <v>orange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  <cell r="M3374">
            <v>0</v>
          </cell>
          <cell r="N3374">
            <v>0</v>
          </cell>
          <cell r="O3374">
            <v>0</v>
          </cell>
          <cell r="P3374">
            <v>0</v>
          </cell>
          <cell r="Q3374">
            <v>0</v>
          </cell>
          <cell r="R3374">
            <v>0</v>
          </cell>
        </row>
        <row r="3375">
          <cell r="A3375" t="str">
            <v>ZD25-RE</v>
          </cell>
          <cell r="B3375" t="str">
            <v>ZESTAW OUTDOOROWY: POWER BANK 5200 mAh, MULTITOOL COLORADO &amp; KUBEK TERMICZNY</v>
          </cell>
          <cell r="C3375" t="str">
            <v>red</v>
          </cell>
          <cell r="D3375">
            <v>1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  <cell r="M3375">
            <v>0</v>
          </cell>
          <cell r="N3375">
            <v>0</v>
          </cell>
          <cell r="O3375">
            <v>0</v>
          </cell>
          <cell r="P3375">
            <v>0</v>
          </cell>
          <cell r="Q3375">
            <v>0</v>
          </cell>
          <cell r="R3375">
            <v>0</v>
          </cell>
        </row>
        <row r="3376">
          <cell r="A3376" t="str">
            <v>ZD25-RO</v>
          </cell>
          <cell r="B3376" t="str">
            <v>ZESTAW OUTDOOROWY: POWER BANK 5200 mAh, MULTITOOL COLORADO &amp; KUBEK TERMICZNY</v>
          </cell>
          <cell r="C3376" t="str">
            <v>pink</v>
          </cell>
          <cell r="D3376">
            <v>1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  <cell r="Q3376">
            <v>0</v>
          </cell>
          <cell r="R3376">
            <v>0</v>
          </cell>
        </row>
        <row r="3377">
          <cell r="A3377" t="str">
            <v>ZD25-TU</v>
          </cell>
          <cell r="B3377" t="str">
            <v>ZESTAW OUTDOOROWY: POWER BANK 5200 mAh, MULTITOOL COLORADO &amp; KUBEK TERMICZNY</v>
          </cell>
          <cell r="C3377" t="str">
            <v>turquoise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  <cell r="M3377">
            <v>0</v>
          </cell>
          <cell r="N3377">
            <v>0</v>
          </cell>
          <cell r="O3377">
            <v>0</v>
          </cell>
          <cell r="P3377">
            <v>0</v>
          </cell>
          <cell r="Q3377">
            <v>0</v>
          </cell>
          <cell r="R3377">
            <v>0</v>
          </cell>
        </row>
        <row r="3378">
          <cell r="A3378" t="str">
            <v>ZD3-LB</v>
          </cell>
          <cell r="B3378" t="str">
            <v>ZESTAW NIEBIESKI- BIDON I TERMOS</v>
          </cell>
          <cell r="C3378" t="str">
            <v>standard</v>
          </cell>
          <cell r="D3378">
            <v>794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  <cell r="M3378">
            <v>0</v>
          </cell>
          <cell r="N3378">
            <v>0</v>
          </cell>
          <cell r="O3378">
            <v>0</v>
          </cell>
          <cell r="P3378">
            <v>0</v>
          </cell>
          <cell r="Q3378">
            <v>0</v>
          </cell>
          <cell r="R3378">
            <v>0</v>
          </cell>
        </row>
        <row r="3379">
          <cell r="A3379" t="str">
            <v>ZD30-BL</v>
          </cell>
          <cell r="B3379" t="str">
            <v>ZESTAW BIDON &amp; KUBEK TERMICZNY</v>
          </cell>
          <cell r="C3379" t="str">
            <v>black</v>
          </cell>
          <cell r="D3379">
            <v>3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  <cell r="M3379">
            <v>0</v>
          </cell>
          <cell r="N3379">
            <v>0</v>
          </cell>
          <cell r="O3379">
            <v>0</v>
          </cell>
          <cell r="P3379">
            <v>0</v>
          </cell>
          <cell r="Q3379">
            <v>0</v>
          </cell>
          <cell r="R3379">
            <v>0</v>
          </cell>
        </row>
        <row r="3380">
          <cell r="A3380" t="str">
            <v>ZD30-GR</v>
          </cell>
          <cell r="B3380" t="str">
            <v>ZESTAW BIDON &amp; KUBEK TERMICZNY</v>
          </cell>
          <cell r="C3380" t="str">
            <v>green</v>
          </cell>
          <cell r="D3380">
            <v>379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  <cell r="M3380">
            <v>0</v>
          </cell>
          <cell r="N3380">
            <v>0</v>
          </cell>
          <cell r="O3380">
            <v>0</v>
          </cell>
          <cell r="P3380">
            <v>0</v>
          </cell>
          <cell r="Q3380">
            <v>0</v>
          </cell>
          <cell r="R3380">
            <v>0</v>
          </cell>
        </row>
        <row r="3381">
          <cell r="A3381" t="str">
            <v>ZD30-GY</v>
          </cell>
          <cell r="B3381" t="str">
            <v>ZESTAW BIDON &amp; KUBEK TERMICZNY</v>
          </cell>
          <cell r="C3381" t="str">
            <v>gray</v>
          </cell>
          <cell r="D3381">
            <v>2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0</v>
          </cell>
          <cell r="R3381">
            <v>0</v>
          </cell>
        </row>
        <row r="3382">
          <cell r="A3382" t="str">
            <v>ZD30-LB</v>
          </cell>
          <cell r="B3382" t="str">
            <v>ZESTAW BIDON &amp; KUBEK TERMICZNY</v>
          </cell>
          <cell r="C3382" t="str">
            <v>blue</v>
          </cell>
          <cell r="D3382">
            <v>1022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  <cell r="M3382">
            <v>0</v>
          </cell>
          <cell r="N3382">
            <v>0</v>
          </cell>
          <cell r="O3382">
            <v>0</v>
          </cell>
          <cell r="P3382">
            <v>0</v>
          </cell>
          <cell r="Q3382">
            <v>0</v>
          </cell>
          <cell r="R3382">
            <v>0</v>
          </cell>
        </row>
        <row r="3383">
          <cell r="A3383" t="str">
            <v>ZD30-NB</v>
          </cell>
          <cell r="B3383" t="str">
            <v>ZESTAW BIDON &amp; KUBEK TERMICZNY</v>
          </cell>
          <cell r="C3383" t="str">
            <v>blue</v>
          </cell>
          <cell r="D3383">
            <v>2645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  <cell r="M3383">
            <v>0</v>
          </cell>
          <cell r="N3383">
            <v>0</v>
          </cell>
          <cell r="O3383">
            <v>0</v>
          </cell>
          <cell r="P3383">
            <v>0</v>
          </cell>
          <cell r="Q3383">
            <v>0</v>
          </cell>
          <cell r="R3383">
            <v>0</v>
          </cell>
        </row>
        <row r="3384">
          <cell r="A3384" t="str">
            <v>ZD30-OR</v>
          </cell>
          <cell r="B3384" t="str">
            <v>ZESTAW BIDON &amp; KUBEK TERMICZNY</v>
          </cell>
          <cell r="C3384" t="str">
            <v>orange</v>
          </cell>
          <cell r="D3384">
            <v>2465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  <cell r="M3384">
            <v>0</v>
          </cell>
          <cell r="N3384">
            <v>0</v>
          </cell>
          <cell r="O3384">
            <v>0</v>
          </cell>
          <cell r="P3384">
            <v>0</v>
          </cell>
          <cell r="Q3384">
            <v>0</v>
          </cell>
          <cell r="R3384">
            <v>0</v>
          </cell>
        </row>
        <row r="3385">
          <cell r="A3385" t="str">
            <v>ZD30-PR</v>
          </cell>
          <cell r="B3385" t="str">
            <v>ZESTAW BIDON &amp; KUBEK TERMICZNY</v>
          </cell>
          <cell r="C3385" t="str">
            <v>purple</v>
          </cell>
          <cell r="D3385">
            <v>1131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  <cell r="M3385">
            <v>0</v>
          </cell>
          <cell r="N3385">
            <v>0</v>
          </cell>
          <cell r="O3385">
            <v>0</v>
          </cell>
          <cell r="P3385">
            <v>0</v>
          </cell>
          <cell r="Q3385">
            <v>0</v>
          </cell>
          <cell r="R3385">
            <v>0</v>
          </cell>
        </row>
        <row r="3386">
          <cell r="A3386" t="str">
            <v>ZD30-RE</v>
          </cell>
          <cell r="B3386" t="str">
            <v>ZESTAW BIDON &amp; KUBEK TERMICZNY</v>
          </cell>
          <cell r="C3386" t="str">
            <v>red</v>
          </cell>
          <cell r="D3386">
            <v>3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  <cell r="M3386">
            <v>0</v>
          </cell>
          <cell r="N3386">
            <v>0</v>
          </cell>
          <cell r="O3386">
            <v>0</v>
          </cell>
          <cell r="P3386">
            <v>0</v>
          </cell>
          <cell r="Q3386">
            <v>0</v>
          </cell>
          <cell r="R3386">
            <v>0</v>
          </cell>
        </row>
        <row r="3387">
          <cell r="A3387" t="str">
            <v>ZD30-RO</v>
          </cell>
          <cell r="B3387" t="str">
            <v>ZESTAW BIDON &amp; KUBEK TERMICZNY</v>
          </cell>
          <cell r="C3387" t="str">
            <v>pink</v>
          </cell>
          <cell r="D3387">
            <v>513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</row>
        <row r="3388">
          <cell r="A3388" t="str">
            <v>ZD30-TU</v>
          </cell>
          <cell r="B3388" t="str">
            <v>ZESTAW BIDON &amp; KUBEK TERMICZNY</v>
          </cell>
          <cell r="C3388" t="str">
            <v>turquoise</v>
          </cell>
          <cell r="D3388">
            <v>1969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  <cell r="M3388">
            <v>0</v>
          </cell>
          <cell r="N3388">
            <v>0</v>
          </cell>
          <cell r="O3388">
            <v>0</v>
          </cell>
          <cell r="P3388">
            <v>0</v>
          </cell>
          <cell r="Q3388">
            <v>0</v>
          </cell>
          <cell r="R3388">
            <v>0</v>
          </cell>
        </row>
        <row r="3389">
          <cell r="A3389" t="str">
            <v>ZD30-YL</v>
          </cell>
          <cell r="B3389" t="str">
            <v>ZESTAW BIDON &amp; KUBEK TERMICZNY</v>
          </cell>
          <cell r="C3389" t="str">
            <v>yellow</v>
          </cell>
          <cell r="D3389">
            <v>1755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  <cell r="M3389">
            <v>0</v>
          </cell>
          <cell r="N3389">
            <v>0</v>
          </cell>
          <cell r="O3389">
            <v>0</v>
          </cell>
          <cell r="P3389">
            <v>0</v>
          </cell>
          <cell r="Q3389">
            <v>0</v>
          </cell>
          <cell r="R3389">
            <v>0</v>
          </cell>
        </row>
        <row r="3390">
          <cell r="A3390" t="str">
            <v>ZD40-BL</v>
          </cell>
          <cell r="B3390" t="str">
            <v>ZESTAW PARASOL &amp; KUBEK TERMICZNY</v>
          </cell>
          <cell r="C3390" t="str">
            <v>black</v>
          </cell>
          <cell r="D3390">
            <v>3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  <cell r="M3390">
            <v>0</v>
          </cell>
          <cell r="N3390">
            <v>0</v>
          </cell>
          <cell r="O3390">
            <v>0</v>
          </cell>
          <cell r="P3390">
            <v>0</v>
          </cell>
          <cell r="Q3390">
            <v>0</v>
          </cell>
          <cell r="R3390">
            <v>0</v>
          </cell>
        </row>
        <row r="3391">
          <cell r="A3391" t="str">
            <v>ZD40-GR</v>
          </cell>
          <cell r="B3391" t="str">
            <v>ZESTAW PARASOL &amp; KUBEK TERMICZNY</v>
          </cell>
          <cell r="C3391" t="str">
            <v>green</v>
          </cell>
          <cell r="D3391">
            <v>1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  <cell r="M3391">
            <v>0</v>
          </cell>
          <cell r="N3391">
            <v>0</v>
          </cell>
          <cell r="O3391">
            <v>0</v>
          </cell>
          <cell r="P3391">
            <v>0</v>
          </cell>
          <cell r="Q3391">
            <v>0</v>
          </cell>
          <cell r="R3391">
            <v>0</v>
          </cell>
        </row>
        <row r="3392">
          <cell r="A3392" t="str">
            <v>ZD40-GY</v>
          </cell>
          <cell r="B3392" t="str">
            <v>ZESTAW PARASOL &amp; KUBEK TERMICZNY</v>
          </cell>
          <cell r="C3392" t="str">
            <v>gray</v>
          </cell>
          <cell r="D3392">
            <v>2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  <cell r="M3392">
            <v>0</v>
          </cell>
          <cell r="N3392">
            <v>0</v>
          </cell>
          <cell r="O3392">
            <v>0</v>
          </cell>
          <cell r="P3392">
            <v>0</v>
          </cell>
          <cell r="Q3392">
            <v>0</v>
          </cell>
          <cell r="R3392">
            <v>0</v>
          </cell>
        </row>
        <row r="3393">
          <cell r="A3393" t="str">
            <v>ZD40-LB</v>
          </cell>
          <cell r="B3393" t="str">
            <v>ZESTAW PARASOL &amp; KUBEK TERMICZNY</v>
          </cell>
          <cell r="C3393" t="str">
            <v>blue</v>
          </cell>
          <cell r="D3393">
            <v>3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  <cell r="M3393">
            <v>0</v>
          </cell>
          <cell r="N3393">
            <v>0</v>
          </cell>
          <cell r="O3393">
            <v>0</v>
          </cell>
          <cell r="P3393">
            <v>0</v>
          </cell>
          <cell r="Q3393">
            <v>0</v>
          </cell>
          <cell r="R3393">
            <v>0</v>
          </cell>
        </row>
        <row r="3394">
          <cell r="A3394" t="str">
            <v>ZD40-NB</v>
          </cell>
          <cell r="B3394" t="str">
            <v>ZESTAW PARASOL &amp; KUBEK TERMICZNY</v>
          </cell>
          <cell r="C3394" t="str">
            <v>blue</v>
          </cell>
          <cell r="D3394">
            <v>1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  <cell r="M3394">
            <v>0</v>
          </cell>
          <cell r="N3394">
            <v>0</v>
          </cell>
          <cell r="O3394">
            <v>0</v>
          </cell>
          <cell r="P3394">
            <v>0</v>
          </cell>
          <cell r="Q3394">
            <v>0</v>
          </cell>
          <cell r="R3394">
            <v>0</v>
          </cell>
        </row>
        <row r="3395">
          <cell r="A3395" t="str">
            <v>ZD40-OR</v>
          </cell>
          <cell r="B3395" t="str">
            <v>ZESTAW PARASOL &amp; KUBEK TERMICZNY</v>
          </cell>
          <cell r="C3395" t="str">
            <v>orange</v>
          </cell>
          <cell r="D3395">
            <v>14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  <cell r="M3395">
            <v>0</v>
          </cell>
          <cell r="N3395">
            <v>0</v>
          </cell>
          <cell r="O3395">
            <v>0</v>
          </cell>
          <cell r="P3395">
            <v>0</v>
          </cell>
          <cell r="Q3395">
            <v>0</v>
          </cell>
          <cell r="R3395">
            <v>0</v>
          </cell>
        </row>
        <row r="3396">
          <cell r="A3396" t="str">
            <v>ZD40-PR</v>
          </cell>
          <cell r="B3396" t="str">
            <v>ZESTAW PARASOL &amp; KUBEK TERMICZNY</v>
          </cell>
          <cell r="C3396" t="str">
            <v>purple</v>
          </cell>
          <cell r="D3396">
            <v>1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  <cell r="M3396">
            <v>0</v>
          </cell>
          <cell r="N3396">
            <v>0</v>
          </cell>
          <cell r="O3396">
            <v>0</v>
          </cell>
          <cell r="P3396">
            <v>0</v>
          </cell>
          <cell r="Q3396">
            <v>0</v>
          </cell>
          <cell r="R3396">
            <v>0</v>
          </cell>
        </row>
        <row r="3397">
          <cell r="A3397" t="str">
            <v>ZD40-RE</v>
          </cell>
          <cell r="B3397" t="str">
            <v>ZESTAW PARASOL &amp; KUBEK TERMICZNY</v>
          </cell>
          <cell r="C3397" t="str">
            <v>red</v>
          </cell>
          <cell r="D3397">
            <v>3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  <cell r="M3397">
            <v>0</v>
          </cell>
          <cell r="N3397">
            <v>0</v>
          </cell>
          <cell r="O3397">
            <v>0</v>
          </cell>
          <cell r="P3397">
            <v>0</v>
          </cell>
          <cell r="Q3397">
            <v>0</v>
          </cell>
          <cell r="R3397">
            <v>0</v>
          </cell>
        </row>
        <row r="3398">
          <cell r="A3398" t="str">
            <v>ZD40-RO</v>
          </cell>
          <cell r="B3398" t="str">
            <v>ZESTAW PARASOL &amp; KUBEK TERMICZNY</v>
          </cell>
          <cell r="C3398" t="str">
            <v>pink</v>
          </cell>
          <cell r="D3398">
            <v>513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  <cell r="M3398">
            <v>0</v>
          </cell>
          <cell r="N3398">
            <v>0</v>
          </cell>
          <cell r="O3398">
            <v>0</v>
          </cell>
          <cell r="P3398">
            <v>0</v>
          </cell>
          <cell r="Q3398">
            <v>0</v>
          </cell>
          <cell r="R3398">
            <v>0</v>
          </cell>
        </row>
        <row r="3399">
          <cell r="A3399" t="str">
            <v>ZD40-TU</v>
          </cell>
          <cell r="B3399" t="str">
            <v>ZESTAW PARASOL &amp; KUBEK TERMICZNY</v>
          </cell>
          <cell r="C3399" t="str">
            <v>turquoise</v>
          </cell>
          <cell r="D3399">
            <v>1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  <cell r="M3399">
            <v>0</v>
          </cell>
          <cell r="N3399">
            <v>0</v>
          </cell>
          <cell r="O3399">
            <v>0</v>
          </cell>
          <cell r="P3399">
            <v>0</v>
          </cell>
          <cell r="Q3399">
            <v>0</v>
          </cell>
          <cell r="R3399">
            <v>0</v>
          </cell>
        </row>
        <row r="3400">
          <cell r="A3400" t="str">
            <v>ZD40-YL</v>
          </cell>
          <cell r="B3400" t="str">
            <v>ZESTAW PARASOL &amp; KUBEK TERMICZNY</v>
          </cell>
          <cell r="C3400" t="str">
            <v>yellow</v>
          </cell>
          <cell r="D3400">
            <v>1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  <cell r="M3400">
            <v>0</v>
          </cell>
          <cell r="N3400">
            <v>0</v>
          </cell>
          <cell r="O3400">
            <v>0</v>
          </cell>
          <cell r="P3400">
            <v>0</v>
          </cell>
          <cell r="Q3400">
            <v>0</v>
          </cell>
          <cell r="R3400">
            <v>0</v>
          </cell>
        </row>
        <row r="3401">
          <cell r="A3401" t="str">
            <v>ZE01-BL</v>
          </cell>
          <cell r="B3401" t="str">
            <v>ZESTAW EXPLORERA NORDIC: TERMOS 1000 ml I NÓŻ RATOWNICZY SKŁADANY</v>
          </cell>
          <cell r="C3401" t="str">
            <v>black</v>
          </cell>
          <cell r="D3401">
            <v>937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  <cell r="M3401">
            <v>0</v>
          </cell>
          <cell r="N3401">
            <v>0</v>
          </cell>
          <cell r="O3401">
            <v>0</v>
          </cell>
          <cell r="P3401">
            <v>0</v>
          </cell>
          <cell r="Q3401">
            <v>0</v>
          </cell>
          <cell r="R3401">
            <v>0</v>
          </cell>
        </row>
        <row r="3402">
          <cell r="A3402" t="str">
            <v>ZE01-BU</v>
          </cell>
          <cell r="B3402" t="str">
            <v>ZESTAW EXPLORERA NORDIC: TERMOS 1000 ml I NÓŻ RATOWNICZY SKŁADANY</v>
          </cell>
          <cell r="C3402" t="str">
            <v>blue</v>
          </cell>
          <cell r="D3402">
            <v>13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  <cell r="M3402">
            <v>0</v>
          </cell>
          <cell r="N3402">
            <v>0</v>
          </cell>
          <cell r="O3402">
            <v>0</v>
          </cell>
          <cell r="P3402">
            <v>0</v>
          </cell>
          <cell r="Q3402">
            <v>0</v>
          </cell>
          <cell r="R3402">
            <v>0</v>
          </cell>
        </row>
        <row r="3403">
          <cell r="A3403" t="str">
            <v>ZE01-GR</v>
          </cell>
          <cell r="B3403" t="str">
            <v>ZESTAW EXPLORERA NORDIC: TERMOS 1000 ml I NÓŻ RATOWNICZY SKŁADANY</v>
          </cell>
          <cell r="C3403" t="str">
            <v>green</v>
          </cell>
          <cell r="D3403">
            <v>956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  <cell r="M3403">
            <v>0</v>
          </cell>
          <cell r="N3403">
            <v>0</v>
          </cell>
          <cell r="O3403">
            <v>0</v>
          </cell>
          <cell r="P3403">
            <v>0</v>
          </cell>
          <cell r="Q3403">
            <v>0</v>
          </cell>
          <cell r="R3403">
            <v>0</v>
          </cell>
        </row>
        <row r="3404">
          <cell r="A3404" t="str">
            <v>ZE01-GY</v>
          </cell>
          <cell r="B3404" t="str">
            <v>ZESTAW EXPLORERA NORDIC: TERMOS 1000 ml I NÓŻ RATOWNICZY SKŁADANY</v>
          </cell>
          <cell r="C3404" t="str">
            <v>gray</v>
          </cell>
          <cell r="D3404">
            <v>937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  <cell r="M3404">
            <v>0</v>
          </cell>
          <cell r="N3404">
            <v>0</v>
          </cell>
          <cell r="O3404">
            <v>0</v>
          </cell>
          <cell r="P3404">
            <v>0</v>
          </cell>
          <cell r="Q3404">
            <v>0</v>
          </cell>
          <cell r="R3404">
            <v>0</v>
          </cell>
        </row>
        <row r="3405">
          <cell r="A3405" t="str">
            <v>ZE327BL</v>
          </cell>
          <cell r="B3405" t="str">
            <v>LATARKA/POWER BANK</v>
          </cell>
          <cell r="C3405" t="str">
            <v/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  <cell r="M3405">
            <v>0</v>
          </cell>
          <cell r="N3405">
            <v>0</v>
          </cell>
          <cell r="O3405">
            <v>0</v>
          </cell>
          <cell r="P3405">
            <v>0</v>
          </cell>
          <cell r="Q3405">
            <v>0</v>
          </cell>
          <cell r="R3405">
            <v>0</v>
          </cell>
        </row>
        <row r="3406">
          <cell r="A3406" t="str">
            <v>ZE327BU</v>
          </cell>
          <cell r="B3406" t="str">
            <v>LATARKA/POWER BANK</v>
          </cell>
          <cell r="C3406" t="str">
            <v/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  <cell r="M3406">
            <v>0</v>
          </cell>
          <cell r="N3406">
            <v>0</v>
          </cell>
          <cell r="O3406">
            <v>0</v>
          </cell>
          <cell r="P3406">
            <v>0</v>
          </cell>
          <cell r="Q3406">
            <v>0</v>
          </cell>
          <cell r="R3406">
            <v>0</v>
          </cell>
        </row>
        <row r="3407">
          <cell r="A3407" t="str">
            <v>ZE327GR</v>
          </cell>
          <cell r="B3407" t="str">
            <v>LATARKA/POWER BANK</v>
          </cell>
          <cell r="C3407" t="str">
            <v/>
          </cell>
          <cell r="D3407">
            <v>11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  <cell r="M3407">
            <v>0</v>
          </cell>
          <cell r="N3407">
            <v>0</v>
          </cell>
          <cell r="O3407">
            <v>0</v>
          </cell>
          <cell r="P3407">
            <v>0</v>
          </cell>
          <cell r="Q3407">
            <v>0</v>
          </cell>
          <cell r="R3407">
            <v>0</v>
          </cell>
        </row>
        <row r="3408">
          <cell r="A3408" t="str">
            <v>ZE39BL</v>
          </cell>
          <cell r="B3408" t="str">
            <v>ZESTAW: POWE BANK RAY + TERMOS</v>
          </cell>
          <cell r="C3408" t="str">
            <v/>
          </cell>
          <cell r="D3408">
            <v>1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  <cell r="M3408">
            <v>0</v>
          </cell>
          <cell r="N3408">
            <v>0</v>
          </cell>
          <cell r="O3408">
            <v>0</v>
          </cell>
          <cell r="P3408">
            <v>0</v>
          </cell>
          <cell r="Q3408">
            <v>0</v>
          </cell>
          <cell r="R3408">
            <v>0</v>
          </cell>
        </row>
        <row r="3409">
          <cell r="A3409" t="str">
            <v>ZE39GR</v>
          </cell>
          <cell r="B3409" t="str">
            <v>ZESTAW: POWE BANK RAY + TERMOS</v>
          </cell>
          <cell r="C3409" t="str">
            <v/>
          </cell>
          <cell r="D3409">
            <v>3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  <cell r="M3409">
            <v>0</v>
          </cell>
          <cell r="N3409">
            <v>0</v>
          </cell>
          <cell r="O3409">
            <v>0</v>
          </cell>
          <cell r="P3409">
            <v>0</v>
          </cell>
          <cell r="Q3409">
            <v>0</v>
          </cell>
          <cell r="R3409">
            <v>0</v>
          </cell>
        </row>
        <row r="3410">
          <cell r="A3410" t="str">
            <v>ZE39OR</v>
          </cell>
          <cell r="B3410" t="str">
            <v>ZESTAW: POWE BANK RAY + TERMOS</v>
          </cell>
          <cell r="C3410" t="str">
            <v/>
          </cell>
          <cell r="D3410">
            <v>14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  <cell r="M3410">
            <v>0</v>
          </cell>
          <cell r="N3410">
            <v>0</v>
          </cell>
          <cell r="O3410">
            <v>0</v>
          </cell>
          <cell r="P3410">
            <v>0</v>
          </cell>
          <cell r="Q3410">
            <v>0</v>
          </cell>
          <cell r="R3410">
            <v>0</v>
          </cell>
        </row>
        <row r="3411">
          <cell r="A3411" t="str">
            <v>ZE39RE</v>
          </cell>
          <cell r="B3411" t="str">
            <v>ZESTAW: POWE BANK RAY + TERMOS</v>
          </cell>
          <cell r="C3411" t="str">
            <v/>
          </cell>
          <cell r="D3411">
            <v>28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  <cell r="M3411">
            <v>0</v>
          </cell>
          <cell r="N3411">
            <v>0</v>
          </cell>
          <cell r="O3411">
            <v>0</v>
          </cell>
          <cell r="P3411">
            <v>0</v>
          </cell>
          <cell r="Q3411">
            <v>0</v>
          </cell>
          <cell r="R3411">
            <v>0</v>
          </cell>
        </row>
        <row r="3412">
          <cell r="A3412" t="str">
            <v>ZE39RO</v>
          </cell>
          <cell r="B3412" t="str">
            <v>ZESTAW: POWE BANK RAY + TERMOS</v>
          </cell>
          <cell r="C3412" t="str">
            <v/>
          </cell>
          <cell r="D3412">
            <v>0</v>
          </cell>
          <cell r="E3412">
            <v>0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  <cell r="M3412">
            <v>0</v>
          </cell>
          <cell r="N3412">
            <v>0</v>
          </cell>
          <cell r="O3412">
            <v>0</v>
          </cell>
          <cell r="P3412">
            <v>0</v>
          </cell>
          <cell r="Q3412">
            <v>0</v>
          </cell>
          <cell r="R3412">
            <v>0</v>
          </cell>
        </row>
        <row r="3413">
          <cell r="A3413" t="str">
            <v>ZE39YL</v>
          </cell>
          <cell r="B3413" t="str">
            <v>ZESTAW: POWE BANK RAY + TERMOS</v>
          </cell>
          <cell r="C3413" t="str">
            <v/>
          </cell>
          <cell r="D3413">
            <v>7</v>
          </cell>
          <cell r="E3413">
            <v>0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  <cell r="M3413">
            <v>0</v>
          </cell>
          <cell r="N3413">
            <v>0</v>
          </cell>
          <cell r="O3413">
            <v>0</v>
          </cell>
          <cell r="P3413">
            <v>0</v>
          </cell>
          <cell r="Q3413">
            <v>0</v>
          </cell>
          <cell r="R3413">
            <v>0</v>
          </cell>
        </row>
        <row r="3414">
          <cell r="A3414" t="str">
            <v>ZE5-BL</v>
          </cell>
          <cell r="B3414" t="str">
            <v>ZESTAW: POWER TOWER + POWER BANK TRIO 5200 mAh</v>
          </cell>
          <cell r="C3414" t="str">
            <v/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  <cell r="M3414">
            <v>0</v>
          </cell>
          <cell r="N3414">
            <v>0</v>
          </cell>
          <cell r="O3414">
            <v>0</v>
          </cell>
          <cell r="P3414">
            <v>0</v>
          </cell>
          <cell r="Q3414">
            <v>0</v>
          </cell>
          <cell r="R3414">
            <v>0</v>
          </cell>
        </row>
        <row r="3415">
          <cell r="A3415" t="str">
            <v>ZE5-BU</v>
          </cell>
          <cell r="B3415" t="str">
            <v>ZESTAW: POWER TOWER + POWER BANK TRIO 5200 mAh</v>
          </cell>
          <cell r="C3415" t="str">
            <v/>
          </cell>
          <cell r="D3415">
            <v>0</v>
          </cell>
          <cell r="E3415">
            <v>0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  <cell r="M3415">
            <v>0</v>
          </cell>
          <cell r="N3415">
            <v>0</v>
          </cell>
          <cell r="O3415">
            <v>0</v>
          </cell>
          <cell r="P3415">
            <v>0</v>
          </cell>
          <cell r="Q3415">
            <v>0</v>
          </cell>
          <cell r="R3415">
            <v>0</v>
          </cell>
        </row>
        <row r="3416">
          <cell r="A3416" t="str">
            <v>ZE5-GR</v>
          </cell>
          <cell r="B3416" t="str">
            <v>ZESTAW: POWER TOWER + POWER BANK TRIO 5200 mAh</v>
          </cell>
          <cell r="C3416" t="str">
            <v/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tabSelected="1" topLeftCell="B1" zoomScaleNormal="100" zoomScaleSheetLayoutView="80" zoomScalePageLayoutView="70" workbookViewId="0">
      <selection activeCell="T13" sqref="T13"/>
    </sheetView>
  </sheetViews>
  <sheetFormatPr defaultColWidth="9" defaultRowHeight="14.25" customHeight="1"/>
  <cols>
    <col min="1" max="1" width="45.375" style="11" bestFit="1" customWidth="1"/>
    <col min="2" max="2" width="13.75" style="3" customWidth="1"/>
    <col min="3" max="3" width="9.25" style="3" bestFit="1" customWidth="1"/>
    <col min="4" max="4" width="9.875" style="8" customWidth="1"/>
    <col min="5" max="5" width="9.875" style="22" customWidth="1"/>
    <col min="6" max="8" width="9.375" style="2" customWidth="1"/>
    <col min="9" max="16384" width="9" style="1"/>
  </cols>
  <sheetData>
    <row r="1" spans="1:18" s="23" customFormat="1" ht="33" customHeight="1">
      <c r="A1" s="29" t="s">
        <v>222</v>
      </c>
      <c r="B1" s="29" t="s">
        <v>223</v>
      </c>
      <c r="C1" s="29" t="s">
        <v>224</v>
      </c>
      <c r="D1" s="30" t="s">
        <v>31</v>
      </c>
      <c r="E1" s="31" t="s">
        <v>30</v>
      </c>
      <c r="F1" s="37" t="s">
        <v>652</v>
      </c>
      <c r="G1" s="37" t="s">
        <v>653</v>
      </c>
      <c r="H1" s="37" t="s">
        <v>638</v>
      </c>
      <c r="I1" s="37" t="s">
        <v>618</v>
      </c>
      <c r="J1" s="37" t="s">
        <v>619</v>
      </c>
      <c r="K1" s="37" t="s">
        <v>630</v>
      </c>
      <c r="L1" s="37" t="s">
        <v>646</v>
      </c>
      <c r="M1" s="37" t="s">
        <v>647</v>
      </c>
      <c r="N1" s="37" t="s">
        <v>648</v>
      </c>
      <c r="O1" s="37" t="s">
        <v>654</v>
      </c>
      <c r="P1" s="37" t="s">
        <v>649</v>
      </c>
      <c r="Q1" s="37" t="s">
        <v>655</v>
      </c>
      <c r="R1" s="37" t="s">
        <v>656</v>
      </c>
    </row>
    <row r="2" spans="1:18" s="4" customFormat="1" ht="14.25" customHeight="1">
      <c r="A2" s="9" t="s">
        <v>19</v>
      </c>
      <c r="B2" s="5" t="s">
        <v>0</v>
      </c>
      <c r="C2" s="5" t="s">
        <v>28</v>
      </c>
      <c r="D2" s="34">
        <f>VLOOKUP(B2,'[1]Raport_ Stany magazynowe skła'!$A$1:$D$3416,4,0)</f>
        <v>329</v>
      </c>
      <c r="E2" s="33">
        <f>VLOOKUP(B2,'[1]Raport_ Stany magazynowe skła'!$A$1:$E$3416,5,0)</f>
        <v>0</v>
      </c>
      <c r="F2" s="32">
        <f>VLOOKUP(B2,'[1]Raport_ Stany magazynowe skła'!$A$1:$F$3416,6,0)</f>
        <v>0</v>
      </c>
      <c r="G2" s="32">
        <f>VLOOKUP(B2,'[1]Raport_ Stany magazynowe skła'!$A$1:$G$3416,7,0)</f>
        <v>0</v>
      </c>
      <c r="H2" s="32">
        <f>VLOOKUP(B2,'[1]Raport_ Stany magazynowe skła'!$A$1:$H$3416,8,0)</f>
        <v>0</v>
      </c>
      <c r="I2" s="32">
        <f>VLOOKUP(B2,'[1]Raport_ Stany magazynowe skła'!$A$1:$I$3416,9,0)</f>
        <v>0</v>
      </c>
      <c r="J2" s="32">
        <f>VLOOKUP(B2,'[1]Raport_ Stany magazynowe skła'!$A$1:$J$3416,10,0)</f>
        <v>0</v>
      </c>
      <c r="K2" s="32">
        <f>VLOOKUP(B2,'[1]Raport_ Stany magazynowe skła'!$A$1:$K$3416,11,0)</f>
        <v>0</v>
      </c>
      <c r="L2" s="32">
        <f>VLOOKUP(B2,'[1]Raport_ Stany magazynowe skła'!$A$1:$L$3416,12,0)</f>
        <v>0</v>
      </c>
      <c r="M2" s="32">
        <f>VLOOKUP(B2,'[1]Raport_ Stany magazynowe skła'!$A$1:$M$3416,13,0)</f>
        <v>0</v>
      </c>
      <c r="N2" s="32">
        <f>VLOOKUP(B2,'[1]Raport_ Stany magazynowe skła'!$A$1:$N$3416,14,0)</f>
        <v>0</v>
      </c>
      <c r="O2" s="32">
        <f>VLOOKUP(B2,'[1]Raport_ Stany magazynowe skła'!$A$1:$O$3416,15,0)</f>
        <v>0</v>
      </c>
      <c r="P2" s="32">
        <f>VLOOKUP(B2,'[1]Raport_ Stany magazynowe skła'!$A$1:$P$3416,16,0)</f>
        <v>0</v>
      </c>
      <c r="Q2" s="32">
        <f>VLOOKUP(B2,'[1]Raport_ Stany magazynowe skła'!$A$1:$Q$3416,17,0)</f>
        <v>0</v>
      </c>
      <c r="R2" s="32">
        <f>VLOOKUP(B2,'[1]Raport_ Stany magazynowe skła'!$A$1:$R$3416,18,0)</f>
        <v>0</v>
      </c>
    </row>
    <row r="3" spans="1:18" s="4" customFormat="1" ht="14.25" customHeight="1">
      <c r="A3" s="9" t="s">
        <v>19</v>
      </c>
      <c r="B3" s="5" t="s">
        <v>1</v>
      </c>
      <c r="C3" s="5" t="s">
        <v>23</v>
      </c>
      <c r="D3" s="34">
        <f>VLOOKUP(B3,'[1]Raport_ Stany magazynowe skła'!$A$1:$U$3416,4,0)</f>
        <v>0</v>
      </c>
      <c r="E3" s="33">
        <f>VLOOKUP(B3,'[1]Raport_ Stany magazynowe skła'!$A$1:$E$3416,5,0)</f>
        <v>2306</v>
      </c>
      <c r="F3" s="32">
        <f>VLOOKUP(B3,'[1]Raport_ Stany magazynowe skła'!$A$1:$F$3416,6,0)</f>
        <v>0</v>
      </c>
      <c r="G3" s="32">
        <f>VLOOKUP(B3,'[1]Raport_ Stany magazynowe skła'!$A$1:$G$3416,7,0)</f>
        <v>2006</v>
      </c>
      <c r="H3" s="32">
        <f>VLOOKUP(B3,'[1]Raport_ Stany magazynowe skła'!$A$1:$H$3416,8,0)</f>
        <v>0</v>
      </c>
      <c r="I3" s="32">
        <f>VLOOKUP(B3,'[1]Raport_ Stany magazynowe skła'!$A$1:$I$3416,9,0)</f>
        <v>0</v>
      </c>
      <c r="J3" s="32">
        <f>VLOOKUP(B3,'[1]Raport_ Stany magazynowe skła'!$A$1:$J$3416,10,0)</f>
        <v>0</v>
      </c>
      <c r="K3" s="32">
        <f>VLOOKUP(B3,'[1]Raport_ Stany magazynowe skła'!$A$1:$K$3416,11,0)</f>
        <v>0</v>
      </c>
      <c r="L3" s="32">
        <f>VLOOKUP(B3,'[1]Raport_ Stany magazynowe skła'!$A$1:$L$3416,12,0)</f>
        <v>0</v>
      </c>
      <c r="M3" s="32">
        <f>VLOOKUP(B3,'[1]Raport_ Stany magazynowe skła'!$A$1:$M$3416,13,0)</f>
        <v>0</v>
      </c>
      <c r="N3" s="32">
        <f>VLOOKUP(B3,'[1]Raport_ Stany magazynowe skła'!$A$1:$N$3416,14,0)</f>
        <v>0</v>
      </c>
      <c r="O3" s="32">
        <f>VLOOKUP(B3,'[1]Raport_ Stany magazynowe skła'!$A$1:$O$3416,15,0)</f>
        <v>0</v>
      </c>
      <c r="P3" s="32">
        <f>VLOOKUP(B3,'[1]Raport_ Stany magazynowe skła'!$A$1:$P$3416,16,0)</f>
        <v>0</v>
      </c>
      <c r="Q3" s="32">
        <f>VLOOKUP(B3,'[1]Raport_ Stany magazynowe skła'!$A$1:$Q$3416,17,0)</f>
        <v>0</v>
      </c>
      <c r="R3" s="32">
        <f>VLOOKUP(B3,'[1]Raport_ Stany magazynowe skła'!$A$1:$R$3416,18,0)</f>
        <v>0</v>
      </c>
    </row>
    <row r="4" spans="1:18" s="4" customFormat="1" ht="14.25" customHeight="1">
      <c r="A4" s="9" t="s">
        <v>19</v>
      </c>
      <c r="B4" s="5" t="s">
        <v>2</v>
      </c>
      <c r="C4" s="5" t="s">
        <v>22</v>
      </c>
      <c r="D4" s="34">
        <f>VLOOKUP(B4,'[1]Raport_ Stany magazynowe skła'!$A$1:$U$3416,4,0)</f>
        <v>1853</v>
      </c>
      <c r="E4" s="33">
        <f>VLOOKUP(B4,'[1]Raport_ Stany magazynowe skła'!$A$1:$E$3416,5,0)</f>
        <v>0</v>
      </c>
      <c r="F4" s="32">
        <f>VLOOKUP(B4,'[1]Raport_ Stany magazynowe skła'!$A$1:$F$3416,6,0)</f>
        <v>0</v>
      </c>
      <c r="G4" s="32">
        <f>VLOOKUP(B4,'[1]Raport_ Stany magazynowe skła'!$A$1:$G$3416,7,0)</f>
        <v>0</v>
      </c>
      <c r="H4" s="32">
        <f>VLOOKUP(B4,'[1]Raport_ Stany magazynowe skła'!$A$1:$H$3416,8,0)</f>
        <v>0</v>
      </c>
      <c r="I4" s="32">
        <f>VLOOKUP(B4,'[1]Raport_ Stany magazynowe skła'!$A$1:$I$3416,9,0)</f>
        <v>0</v>
      </c>
      <c r="J4" s="32">
        <f>VLOOKUP(B4,'[1]Raport_ Stany magazynowe skła'!$A$1:$J$3416,10,0)</f>
        <v>0</v>
      </c>
      <c r="K4" s="32">
        <f>VLOOKUP(B4,'[1]Raport_ Stany magazynowe skła'!$A$1:$K$3416,11,0)</f>
        <v>0</v>
      </c>
      <c r="L4" s="32">
        <f>VLOOKUP(B4,'[1]Raport_ Stany magazynowe skła'!$A$1:$L$3416,12,0)</f>
        <v>0</v>
      </c>
      <c r="M4" s="32">
        <f>VLOOKUP(B4,'[1]Raport_ Stany magazynowe skła'!$A$1:$M$3416,13,0)</f>
        <v>0</v>
      </c>
      <c r="N4" s="32">
        <f>VLOOKUP(B4,'[1]Raport_ Stany magazynowe skła'!$A$1:$N$3416,14,0)</f>
        <v>0</v>
      </c>
      <c r="O4" s="32">
        <f>VLOOKUP(B4,'[1]Raport_ Stany magazynowe skła'!$A$1:$O$3416,15,0)</f>
        <v>0</v>
      </c>
      <c r="P4" s="32">
        <f>VLOOKUP(B4,'[1]Raport_ Stany magazynowe skła'!$A$1:$P$3416,16,0)</f>
        <v>0</v>
      </c>
      <c r="Q4" s="32">
        <f>VLOOKUP(B4,'[1]Raport_ Stany magazynowe skła'!$A$1:$Q$3416,17,0)</f>
        <v>0</v>
      </c>
      <c r="R4" s="32">
        <f>VLOOKUP(B4,'[1]Raport_ Stany magazynowe skła'!$A$1:$R$3416,18,0)</f>
        <v>0</v>
      </c>
    </row>
    <row r="5" spans="1:18" s="4" customFormat="1" ht="14.25" customHeight="1">
      <c r="A5" s="9" t="s">
        <v>19</v>
      </c>
      <c r="B5" s="5" t="s">
        <v>3</v>
      </c>
      <c r="C5" s="5" t="s">
        <v>20</v>
      </c>
      <c r="D5" s="34">
        <f>VLOOKUP(B5,'[1]Raport_ Stany magazynowe skła'!$A$1:$U$3416,4,0)</f>
        <v>0</v>
      </c>
      <c r="E5" s="33">
        <f>VLOOKUP(B5,'[1]Raport_ Stany magazynowe skła'!$A$1:$E$3416,5,0)</f>
        <v>0</v>
      </c>
      <c r="F5" s="32">
        <f>VLOOKUP(B5,'[1]Raport_ Stany magazynowe skła'!$A$1:$F$3416,6,0)</f>
        <v>0</v>
      </c>
      <c r="G5" s="32">
        <f>VLOOKUP(B5,'[1]Raport_ Stany magazynowe skła'!$A$1:$G$3416,7,0)</f>
        <v>0</v>
      </c>
      <c r="H5" s="32">
        <f>VLOOKUP(B5,'[1]Raport_ Stany magazynowe skła'!$A$1:$H$3416,8,0)</f>
        <v>0</v>
      </c>
      <c r="I5" s="32">
        <f>VLOOKUP(B5,'[1]Raport_ Stany magazynowe skła'!$A$1:$I$3416,9,0)</f>
        <v>0</v>
      </c>
      <c r="J5" s="32">
        <f>VLOOKUP(B5,'[1]Raport_ Stany magazynowe skła'!$A$1:$J$3416,10,0)</f>
        <v>0</v>
      </c>
      <c r="K5" s="32">
        <f>VLOOKUP(B5,'[1]Raport_ Stany magazynowe skła'!$A$1:$K$3416,11,0)</f>
        <v>0</v>
      </c>
      <c r="L5" s="32">
        <f>VLOOKUP(B5,'[1]Raport_ Stany magazynowe skła'!$A$1:$L$3416,12,0)</f>
        <v>0</v>
      </c>
      <c r="M5" s="32">
        <f>VLOOKUP(B5,'[1]Raport_ Stany magazynowe skła'!$A$1:$M$3416,13,0)</f>
        <v>0</v>
      </c>
      <c r="N5" s="32">
        <f>VLOOKUP(B5,'[1]Raport_ Stany magazynowe skła'!$A$1:$N$3416,14,0)</f>
        <v>0</v>
      </c>
      <c r="O5" s="32">
        <f>VLOOKUP(B5,'[1]Raport_ Stany magazynowe skła'!$A$1:$O$3416,15,0)</f>
        <v>0</v>
      </c>
      <c r="P5" s="32">
        <f>VLOOKUP(B5,'[1]Raport_ Stany magazynowe skła'!$A$1:$P$3416,16,0)</f>
        <v>0</v>
      </c>
      <c r="Q5" s="32">
        <f>VLOOKUP(B5,'[1]Raport_ Stany magazynowe skła'!$A$1:$Q$3416,17,0)</f>
        <v>0</v>
      </c>
      <c r="R5" s="32">
        <f>VLOOKUP(B5,'[1]Raport_ Stany magazynowe skła'!$A$1:$R$3416,18,0)</f>
        <v>0</v>
      </c>
    </row>
    <row r="6" spans="1:18" s="4" customFormat="1" ht="14.25" customHeight="1">
      <c r="A6" s="9" t="s">
        <v>19</v>
      </c>
      <c r="B6" s="5" t="s">
        <v>4</v>
      </c>
      <c r="C6" s="5" t="s">
        <v>27</v>
      </c>
      <c r="D6" s="34">
        <f>VLOOKUP(B6,'[1]Raport_ Stany magazynowe skła'!$A$1:$U$3416,4,0)</f>
        <v>909</v>
      </c>
      <c r="E6" s="33">
        <f>VLOOKUP(B6,'[1]Raport_ Stany magazynowe skła'!$A$1:$E$3416,5,0)</f>
        <v>0</v>
      </c>
      <c r="F6" s="32">
        <f>VLOOKUP(B6,'[1]Raport_ Stany magazynowe skła'!$A$1:$F$3416,6,0)</f>
        <v>0</v>
      </c>
      <c r="G6" s="32">
        <f>VLOOKUP(B6,'[1]Raport_ Stany magazynowe skła'!$A$1:$G$3416,7,0)</f>
        <v>0</v>
      </c>
      <c r="H6" s="32">
        <f>VLOOKUP(B6,'[1]Raport_ Stany magazynowe skła'!$A$1:$H$3416,8,0)</f>
        <v>0</v>
      </c>
      <c r="I6" s="32">
        <f>VLOOKUP(B6,'[1]Raport_ Stany magazynowe skła'!$A$1:$I$3416,9,0)</f>
        <v>0</v>
      </c>
      <c r="J6" s="32">
        <f>VLOOKUP(B6,'[1]Raport_ Stany magazynowe skła'!$A$1:$J$3416,10,0)</f>
        <v>0</v>
      </c>
      <c r="K6" s="32">
        <f>VLOOKUP(B6,'[1]Raport_ Stany magazynowe skła'!$A$1:$K$3416,11,0)</f>
        <v>0</v>
      </c>
      <c r="L6" s="32">
        <f>VLOOKUP(B6,'[1]Raport_ Stany magazynowe skła'!$A$1:$L$3416,12,0)</f>
        <v>0</v>
      </c>
      <c r="M6" s="32">
        <f>VLOOKUP(B6,'[1]Raport_ Stany magazynowe skła'!$A$1:$M$3416,13,0)</f>
        <v>0</v>
      </c>
      <c r="N6" s="32">
        <f>VLOOKUP(B6,'[1]Raport_ Stany magazynowe skła'!$A$1:$N$3416,14,0)</f>
        <v>0</v>
      </c>
      <c r="O6" s="32">
        <f>VLOOKUP(B6,'[1]Raport_ Stany magazynowe skła'!$A$1:$O$3416,15,0)</f>
        <v>0</v>
      </c>
      <c r="P6" s="32">
        <f>VLOOKUP(B6,'[1]Raport_ Stany magazynowe skła'!$A$1:$P$3416,16,0)</f>
        <v>0</v>
      </c>
      <c r="Q6" s="32">
        <f>VLOOKUP(B6,'[1]Raport_ Stany magazynowe skła'!$A$1:$Q$3416,17,0)</f>
        <v>0</v>
      </c>
      <c r="R6" s="32">
        <f>VLOOKUP(B6,'[1]Raport_ Stany magazynowe skła'!$A$1:$R$3416,18,0)</f>
        <v>0</v>
      </c>
    </row>
    <row r="7" spans="1:18" s="4" customFormat="1" ht="14.25" customHeight="1">
      <c r="A7" s="9" t="s">
        <v>19</v>
      </c>
      <c r="B7" s="5" t="s">
        <v>9</v>
      </c>
      <c r="C7" s="5" t="s">
        <v>25</v>
      </c>
      <c r="D7" s="34">
        <f>VLOOKUP(B7,'[1]Raport_ Stany magazynowe skła'!$A$1:$U$3416,4,0)</f>
        <v>0</v>
      </c>
      <c r="E7" s="33">
        <f>VLOOKUP(B7,'[1]Raport_ Stany magazynowe skła'!$A$1:$E$3416,5,0)</f>
        <v>1990</v>
      </c>
      <c r="F7" s="32">
        <f>VLOOKUP(B7,'[1]Raport_ Stany magazynowe skła'!$A$1:$F$3416,6,0)</f>
        <v>0</v>
      </c>
      <c r="G7" s="32">
        <f>VLOOKUP(B7,'[1]Raport_ Stany magazynowe skła'!$A$1:$G$3416,7,0)</f>
        <v>1989</v>
      </c>
      <c r="H7" s="32">
        <f>VLOOKUP(B7,'[1]Raport_ Stany magazynowe skła'!$A$1:$H$3416,8,0)</f>
        <v>0</v>
      </c>
      <c r="I7" s="32">
        <f>VLOOKUP(B7,'[1]Raport_ Stany magazynowe skła'!$A$1:$I$3416,9,0)</f>
        <v>0</v>
      </c>
      <c r="J7" s="32">
        <f>VLOOKUP(B7,'[1]Raport_ Stany magazynowe skła'!$A$1:$J$3416,10,0)</f>
        <v>0</v>
      </c>
      <c r="K7" s="32">
        <f>VLOOKUP(B7,'[1]Raport_ Stany magazynowe skła'!$A$1:$K$3416,11,0)</f>
        <v>0</v>
      </c>
      <c r="L7" s="32">
        <f>VLOOKUP(B7,'[1]Raport_ Stany magazynowe skła'!$A$1:$L$3416,12,0)</f>
        <v>0</v>
      </c>
      <c r="M7" s="32">
        <f>VLOOKUP(B7,'[1]Raport_ Stany magazynowe skła'!$A$1:$M$3416,13,0)</f>
        <v>0</v>
      </c>
      <c r="N7" s="32">
        <f>VLOOKUP(B7,'[1]Raport_ Stany magazynowe skła'!$A$1:$N$3416,14,0)</f>
        <v>0</v>
      </c>
      <c r="O7" s="32">
        <f>VLOOKUP(B7,'[1]Raport_ Stany magazynowe skła'!$A$1:$O$3416,15,0)</f>
        <v>0</v>
      </c>
      <c r="P7" s="32">
        <f>VLOOKUP(B7,'[1]Raport_ Stany magazynowe skła'!$A$1:$P$3416,16,0)</f>
        <v>0</v>
      </c>
      <c r="Q7" s="32">
        <f>VLOOKUP(B7,'[1]Raport_ Stany magazynowe skła'!$A$1:$Q$3416,17,0)</f>
        <v>0</v>
      </c>
      <c r="R7" s="32">
        <f>VLOOKUP(B7,'[1]Raport_ Stany magazynowe skła'!$A$1:$R$3416,18,0)</f>
        <v>0</v>
      </c>
    </row>
    <row r="8" spans="1:18" s="4" customFormat="1" ht="14.25" customHeight="1">
      <c r="A8" s="9" t="s">
        <v>19</v>
      </c>
      <c r="B8" s="5" t="s">
        <v>10</v>
      </c>
      <c r="C8" s="5" t="s">
        <v>26</v>
      </c>
      <c r="D8" s="34">
        <f>VLOOKUP(B8,'[1]Raport_ Stany magazynowe skła'!$A$1:$U$3416,4,0)</f>
        <v>0</v>
      </c>
      <c r="E8" s="33">
        <f>VLOOKUP(B8,'[1]Raport_ Stany magazynowe skła'!$A$1:$E$3416,5,0)</f>
        <v>0</v>
      </c>
      <c r="F8" s="32">
        <f>VLOOKUP(B8,'[1]Raport_ Stany magazynowe skła'!$A$1:$F$3416,6,0)</f>
        <v>0</v>
      </c>
      <c r="G8" s="32">
        <f>VLOOKUP(B8,'[1]Raport_ Stany magazynowe skła'!$A$1:$G$3416,7,0)</f>
        <v>0</v>
      </c>
      <c r="H8" s="32">
        <f>VLOOKUP(B8,'[1]Raport_ Stany magazynowe skła'!$A$1:$H$3416,8,0)</f>
        <v>0</v>
      </c>
      <c r="I8" s="32">
        <f>VLOOKUP(B8,'[1]Raport_ Stany magazynowe skła'!$A$1:$I$3416,9,0)</f>
        <v>0</v>
      </c>
      <c r="J8" s="32">
        <f>VLOOKUP(B8,'[1]Raport_ Stany magazynowe skła'!$A$1:$J$3416,10,0)</f>
        <v>0</v>
      </c>
      <c r="K8" s="32">
        <f>VLOOKUP(B8,'[1]Raport_ Stany magazynowe skła'!$A$1:$K$3416,11,0)</f>
        <v>0</v>
      </c>
      <c r="L8" s="32">
        <f>VLOOKUP(B8,'[1]Raport_ Stany magazynowe skła'!$A$1:$L$3416,12,0)</f>
        <v>0</v>
      </c>
      <c r="M8" s="32">
        <f>VLOOKUP(B8,'[1]Raport_ Stany magazynowe skła'!$A$1:$M$3416,13,0)</f>
        <v>0</v>
      </c>
      <c r="N8" s="32">
        <f>VLOOKUP(B8,'[1]Raport_ Stany magazynowe skła'!$A$1:$N$3416,14,0)</f>
        <v>0</v>
      </c>
      <c r="O8" s="32">
        <f>VLOOKUP(B8,'[1]Raport_ Stany magazynowe skła'!$A$1:$O$3416,15,0)</f>
        <v>0</v>
      </c>
      <c r="P8" s="32">
        <f>VLOOKUP(B8,'[1]Raport_ Stany magazynowe skła'!$A$1:$P$3416,16,0)</f>
        <v>0</v>
      </c>
      <c r="Q8" s="32">
        <f>VLOOKUP(B8,'[1]Raport_ Stany magazynowe skła'!$A$1:$Q$3416,17,0)</f>
        <v>0</v>
      </c>
      <c r="R8" s="32">
        <f>VLOOKUP(B8,'[1]Raport_ Stany magazynowe skła'!$A$1:$R$3416,18,0)</f>
        <v>0</v>
      </c>
    </row>
    <row r="9" spans="1:18" s="4" customFormat="1" ht="14.25" customHeight="1">
      <c r="A9" s="9" t="s">
        <v>19</v>
      </c>
      <c r="B9" s="5" t="s">
        <v>11</v>
      </c>
      <c r="C9" s="5" t="s">
        <v>21</v>
      </c>
      <c r="D9" s="34">
        <f>VLOOKUP(B9,'[1]Raport_ Stany magazynowe skła'!$A$1:$U$3416,4,0)</f>
        <v>376</v>
      </c>
      <c r="E9" s="33">
        <f>VLOOKUP(B9,'[1]Raport_ Stany magazynowe skła'!$A$1:$E$3416,5,0)</f>
        <v>0</v>
      </c>
      <c r="F9" s="32">
        <f>VLOOKUP(B9,'[1]Raport_ Stany magazynowe skła'!$A$1:$F$3416,6,0)</f>
        <v>0</v>
      </c>
      <c r="G9" s="32">
        <f>VLOOKUP(B9,'[1]Raport_ Stany magazynowe skła'!$A$1:$G$3416,7,0)</f>
        <v>0</v>
      </c>
      <c r="H9" s="32">
        <f>VLOOKUP(B9,'[1]Raport_ Stany magazynowe skła'!$A$1:$H$3416,8,0)</f>
        <v>0</v>
      </c>
      <c r="I9" s="32">
        <f>VLOOKUP(B9,'[1]Raport_ Stany magazynowe skła'!$A$1:$I$3416,9,0)</f>
        <v>0</v>
      </c>
      <c r="J9" s="32">
        <f>VLOOKUP(B9,'[1]Raport_ Stany magazynowe skła'!$A$1:$J$3416,10,0)</f>
        <v>0</v>
      </c>
      <c r="K9" s="32">
        <f>VLOOKUP(B9,'[1]Raport_ Stany magazynowe skła'!$A$1:$K$3416,11,0)</f>
        <v>0</v>
      </c>
      <c r="L9" s="32">
        <f>VLOOKUP(B9,'[1]Raport_ Stany magazynowe skła'!$A$1:$L$3416,12,0)</f>
        <v>0</v>
      </c>
      <c r="M9" s="32">
        <f>VLOOKUP(B9,'[1]Raport_ Stany magazynowe skła'!$A$1:$M$3416,13,0)</f>
        <v>0</v>
      </c>
      <c r="N9" s="32">
        <f>VLOOKUP(B9,'[1]Raport_ Stany magazynowe skła'!$A$1:$N$3416,14,0)</f>
        <v>0</v>
      </c>
      <c r="O9" s="32">
        <f>VLOOKUP(B9,'[1]Raport_ Stany magazynowe skła'!$A$1:$O$3416,15,0)</f>
        <v>0</v>
      </c>
      <c r="P9" s="32">
        <f>VLOOKUP(B9,'[1]Raport_ Stany magazynowe skła'!$A$1:$P$3416,16,0)</f>
        <v>0</v>
      </c>
      <c r="Q9" s="32">
        <f>VLOOKUP(B9,'[1]Raport_ Stany magazynowe skła'!$A$1:$Q$3416,17,0)</f>
        <v>0</v>
      </c>
      <c r="R9" s="32">
        <f>VLOOKUP(B9,'[1]Raport_ Stany magazynowe skła'!$A$1:$R$3416,18,0)</f>
        <v>0</v>
      </c>
    </row>
    <row r="10" spans="1:18" s="4" customFormat="1" ht="14.25" customHeight="1">
      <c r="A10" s="9" t="s">
        <v>19</v>
      </c>
      <c r="B10" s="5" t="s">
        <v>269</v>
      </c>
      <c r="C10" s="5" t="s">
        <v>267</v>
      </c>
      <c r="D10" s="34">
        <f>VLOOKUP(B10,'[1]Raport_ Stany magazynowe skła'!$A$1:$U$3416,4,0)</f>
        <v>881</v>
      </c>
      <c r="E10" s="33">
        <f>VLOOKUP(B10,'[1]Raport_ Stany magazynowe skła'!$A$1:$E$3416,5,0)</f>
        <v>0</v>
      </c>
      <c r="F10" s="32">
        <f>VLOOKUP(B10,'[1]Raport_ Stany magazynowe skła'!$A$1:$F$3416,6,0)</f>
        <v>0</v>
      </c>
      <c r="G10" s="32">
        <f>VLOOKUP(B10,'[1]Raport_ Stany magazynowe skła'!$A$1:$G$3416,7,0)</f>
        <v>0</v>
      </c>
      <c r="H10" s="32">
        <f>VLOOKUP(B10,'[1]Raport_ Stany magazynowe skła'!$A$1:$H$3416,8,0)</f>
        <v>0</v>
      </c>
      <c r="I10" s="32">
        <f>VLOOKUP(B10,'[1]Raport_ Stany magazynowe skła'!$A$1:$I$3416,9,0)</f>
        <v>0</v>
      </c>
      <c r="J10" s="32">
        <f>VLOOKUP(B10,'[1]Raport_ Stany magazynowe skła'!$A$1:$J$3416,10,0)</f>
        <v>0</v>
      </c>
      <c r="K10" s="32">
        <f>VLOOKUP(B10,'[1]Raport_ Stany magazynowe skła'!$A$1:$K$3416,11,0)</f>
        <v>0</v>
      </c>
      <c r="L10" s="32">
        <f>VLOOKUP(B10,'[1]Raport_ Stany magazynowe skła'!$A$1:$L$3416,12,0)</f>
        <v>0</v>
      </c>
      <c r="M10" s="32">
        <f>VLOOKUP(B10,'[1]Raport_ Stany magazynowe skła'!$A$1:$M$3416,13,0)</f>
        <v>0</v>
      </c>
      <c r="N10" s="32">
        <f>VLOOKUP(B10,'[1]Raport_ Stany magazynowe skła'!$A$1:$N$3416,14,0)</f>
        <v>0</v>
      </c>
      <c r="O10" s="32">
        <f>VLOOKUP(B10,'[1]Raport_ Stany magazynowe skła'!$A$1:$O$3416,15,0)</f>
        <v>0</v>
      </c>
      <c r="P10" s="32">
        <f>VLOOKUP(B10,'[1]Raport_ Stany magazynowe skła'!$A$1:$P$3416,16,0)</f>
        <v>0</v>
      </c>
      <c r="Q10" s="32">
        <f>VLOOKUP(B10,'[1]Raport_ Stany magazynowe skła'!$A$1:$Q$3416,17,0)</f>
        <v>0</v>
      </c>
      <c r="R10" s="32">
        <f>VLOOKUP(B10,'[1]Raport_ Stany magazynowe skła'!$A$1:$R$3416,18,0)</f>
        <v>0</v>
      </c>
    </row>
    <row r="11" spans="1:18" s="4" customFormat="1" ht="14.25" customHeight="1">
      <c r="A11" s="26" t="s">
        <v>357</v>
      </c>
      <c r="B11" s="18" t="s">
        <v>330</v>
      </c>
      <c r="C11" s="21" t="s">
        <v>56</v>
      </c>
      <c r="D11" s="34">
        <f>VLOOKUP(B11,'[1]Raport_ Stany magazynowe skła'!$A$1:$U$3416,4,0)</f>
        <v>6843</v>
      </c>
      <c r="E11" s="33">
        <f>VLOOKUP(B11,'[1]Raport_ Stany magazynowe skła'!$A$1:$E$3416,5,0)</f>
        <v>0</v>
      </c>
      <c r="F11" s="32">
        <f>VLOOKUP(B11,'[1]Raport_ Stany magazynowe skła'!$A$1:$F$3416,6,0)</f>
        <v>0</v>
      </c>
      <c r="G11" s="32">
        <f>VLOOKUP(B11,'[1]Raport_ Stany magazynowe skła'!$A$1:$G$3416,7,0)</f>
        <v>0</v>
      </c>
      <c r="H11" s="32">
        <f>VLOOKUP(B11,'[1]Raport_ Stany magazynowe skła'!$A$1:$H$3416,8,0)</f>
        <v>0</v>
      </c>
      <c r="I11" s="32">
        <f>VLOOKUP(B11,'[1]Raport_ Stany magazynowe skła'!$A$1:$I$3416,9,0)</f>
        <v>0</v>
      </c>
      <c r="J11" s="32">
        <f>VLOOKUP(B11,'[1]Raport_ Stany magazynowe skła'!$A$1:$J$3416,10,0)</f>
        <v>0</v>
      </c>
      <c r="K11" s="32">
        <f>VLOOKUP(B11,'[1]Raport_ Stany magazynowe skła'!$A$1:$K$3416,11,0)</f>
        <v>0</v>
      </c>
      <c r="L11" s="32">
        <f>VLOOKUP(B11,'[1]Raport_ Stany magazynowe skła'!$A$1:$L$3416,12,0)</f>
        <v>0</v>
      </c>
      <c r="M11" s="32">
        <f>VLOOKUP(B11,'[1]Raport_ Stany magazynowe skła'!$A$1:$M$3416,13,0)</f>
        <v>0</v>
      </c>
      <c r="N11" s="32">
        <f>VLOOKUP(B11,'[1]Raport_ Stany magazynowe skła'!$A$1:$N$3416,14,0)</f>
        <v>0</v>
      </c>
      <c r="O11" s="32">
        <f>VLOOKUP(B11,'[1]Raport_ Stany magazynowe skła'!$A$1:$O$3416,15,0)</f>
        <v>0</v>
      </c>
      <c r="P11" s="32">
        <f>VLOOKUP(B11,'[1]Raport_ Stany magazynowe skła'!$A$1:$P$3416,16,0)</f>
        <v>0</v>
      </c>
      <c r="Q11" s="32">
        <f>VLOOKUP(B11,'[1]Raport_ Stany magazynowe skła'!$A$1:$Q$3416,17,0)</f>
        <v>0</v>
      </c>
      <c r="R11" s="32">
        <f>VLOOKUP(B11,'[1]Raport_ Stany magazynowe skła'!$A$1:$R$3416,18,0)</f>
        <v>0</v>
      </c>
    </row>
    <row r="12" spans="1:18" s="4" customFormat="1" ht="14.25" customHeight="1">
      <c r="A12" s="26" t="s">
        <v>357</v>
      </c>
      <c r="B12" s="18" t="s">
        <v>359</v>
      </c>
      <c r="C12" s="21" t="s">
        <v>353</v>
      </c>
      <c r="D12" s="34">
        <f>VLOOKUP(B12,'[1]Raport_ Stany magazynowe skła'!$A$1:$U$3416,4,0)</f>
        <v>4719</v>
      </c>
      <c r="E12" s="33">
        <f>VLOOKUP(B12,'[1]Raport_ Stany magazynowe skła'!$A$1:$E$3416,5,0)</f>
        <v>0</v>
      </c>
      <c r="F12" s="32">
        <f>VLOOKUP(B12,'[1]Raport_ Stany magazynowe skła'!$A$1:$F$3416,6,0)</f>
        <v>0</v>
      </c>
      <c r="G12" s="32">
        <f>VLOOKUP(B12,'[1]Raport_ Stany magazynowe skła'!$A$1:$G$3416,7,0)</f>
        <v>0</v>
      </c>
      <c r="H12" s="32">
        <f>VLOOKUP(B12,'[1]Raport_ Stany magazynowe skła'!$A$1:$H$3416,8,0)</f>
        <v>0</v>
      </c>
      <c r="I12" s="32">
        <f>VLOOKUP(B12,'[1]Raport_ Stany magazynowe skła'!$A$1:$I$3416,9,0)</f>
        <v>0</v>
      </c>
      <c r="J12" s="32">
        <f>VLOOKUP(B12,'[1]Raport_ Stany magazynowe skła'!$A$1:$J$3416,10,0)</f>
        <v>0</v>
      </c>
      <c r="K12" s="32">
        <f>VLOOKUP(B12,'[1]Raport_ Stany magazynowe skła'!$A$1:$K$3416,11,0)</f>
        <v>0</v>
      </c>
      <c r="L12" s="32">
        <f>VLOOKUP(B12,'[1]Raport_ Stany magazynowe skła'!$A$1:$L$3416,12,0)</f>
        <v>0</v>
      </c>
      <c r="M12" s="32">
        <f>VLOOKUP(B12,'[1]Raport_ Stany magazynowe skła'!$A$1:$M$3416,13,0)</f>
        <v>0</v>
      </c>
      <c r="N12" s="32">
        <f>VLOOKUP(B12,'[1]Raport_ Stany magazynowe skła'!$A$1:$N$3416,14,0)</f>
        <v>0</v>
      </c>
      <c r="O12" s="32">
        <f>VLOOKUP(B12,'[1]Raport_ Stany magazynowe skła'!$A$1:$O$3416,15,0)</f>
        <v>0</v>
      </c>
      <c r="P12" s="32">
        <f>VLOOKUP(B12,'[1]Raport_ Stany magazynowe skła'!$A$1:$P$3416,16,0)</f>
        <v>0</v>
      </c>
      <c r="Q12" s="32">
        <f>VLOOKUP(B12,'[1]Raport_ Stany magazynowe skła'!$A$1:$Q$3416,17,0)</f>
        <v>0</v>
      </c>
      <c r="R12" s="32">
        <f>VLOOKUP(B12,'[1]Raport_ Stany magazynowe skła'!$A$1:$R$3416,18,0)</f>
        <v>0</v>
      </c>
    </row>
    <row r="13" spans="1:18" s="4" customFormat="1" ht="14.25" customHeight="1">
      <c r="A13" s="28" t="s">
        <v>19</v>
      </c>
      <c r="B13" s="25" t="s">
        <v>272</v>
      </c>
      <c r="C13" s="25" t="s">
        <v>28</v>
      </c>
      <c r="D13" s="34">
        <f>VLOOKUP(B13,'[1]Raport_ Stany magazynowe skła'!$A$1:$U$3416,4,0)</f>
        <v>459</v>
      </c>
      <c r="E13" s="33">
        <f>VLOOKUP(B13,'[1]Raport_ Stany magazynowe skła'!$A$1:$E$3416,5,0)</f>
        <v>2000</v>
      </c>
      <c r="F13" s="32">
        <f>VLOOKUP(B13,'[1]Raport_ Stany magazynowe skła'!$A$1:$F$3416,6,0)</f>
        <v>0</v>
      </c>
      <c r="G13" s="32">
        <f>VLOOKUP(B13,'[1]Raport_ Stany magazynowe skła'!$A$1:$G$3416,7,0)</f>
        <v>2000</v>
      </c>
      <c r="H13" s="32">
        <f>VLOOKUP(B13,'[1]Raport_ Stany magazynowe skła'!$A$1:$H$3416,8,0)</f>
        <v>0</v>
      </c>
      <c r="I13" s="32">
        <f>VLOOKUP(B13,'[1]Raport_ Stany magazynowe skła'!$A$1:$I$3416,9,0)</f>
        <v>0</v>
      </c>
      <c r="J13" s="32">
        <f>VLOOKUP(B13,'[1]Raport_ Stany magazynowe skła'!$A$1:$J$3416,10,0)</f>
        <v>0</v>
      </c>
      <c r="K13" s="32">
        <f>VLOOKUP(B13,'[1]Raport_ Stany magazynowe skła'!$A$1:$K$3416,11,0)</f>
        <v>0</v>
      </c>
      <c r="L13" s="32">
        <f>VLOOKUP(B13,'[1]Raport_ Stany magazynowe skła'!$A$1:$L$3416,12,0)</f>
        <v>0</v>
      </c>
      <c r="M13" s="32">
        <f>VLOOKUP(B13,'[1]Raport_ Stany magazynowe skła'!$A$1:$M$3416,13,0)</f>
        <v>0</v>
      </c>
      <c r="N13" s="32">
        <f>VLOOKUP(B13,'[1]Raport_ Stany magazynowe skła'!$A$1:$N$3416,14,0)</f>
        <v>0</v>
      </c>
      <c r="O13" s="32">
        <f>VLOOKUP(B13,'[1]Raport_ Stany magazynowe skła'!$A$1:$O$3416,15,0)</f>
        <v>0</v>
      </c>
      <c r="P13" s="32">
        <f>VLOOKUP(B13,'[1]Raport_ Stany magazynowe skła'!$A$1:$P$3416,16,0)</f>
        <v>0</v>
      </c>
      <c r="Q13" s="32">
        <f>VLOOKUP(B13,'[1]Raport_ Stany magazynowe skła'!$A$1:$Q$3416,17,0)</f>
        <v>0</v>
      </c>
      <c r="R13" s="32">
        <f>VLOOKUP(B13,'[1]Raport_ Stany magazynowe skła'!$A$1:$R$3416,18,0)</f>
        <v>0</v>
      </c>
    </row>
    <row r="14" spans="1:18" s="4" customFormat="1" ht="14.25" customHeight="1">
      <c r="A14" s="28" t="s">
        <v>19</v>
      </c>
      <c r="B14" s="25" t="s">
        <v>273</v>
      </c>
      <c r="C14" s="25" t="s">
        <v>23</v>
      </c>
      <c r="D14" s="34">
        <f>VLOOKUP(B14,'[1]Raport_ Stany magazynowe skła'!$A$1:$U$3416,4,0)</f>
        <v>6282</v>
      </c>
      <c r="E14" s="33">
        <f>VLOOKUP(B14,'[1]Raport_ Stany magazynowe skła'!$A$1:$E$3416,5,0)</f>
        <v>0</v>
      </c>
      <c r="F14" s="32">
        <f>VLOOKUP(B14,'[1]Raport_ Stany magazynowe skła'!$A$1:$F$3416,6,0)</f>
        <v>0</v>
      </c>
      <c r="G14" s="32">
        <f>VLOOKUP(B14,'[1]Raport_ Stany magazynowe skła'!$A$1:$G$3416,7,0)</f>
        <v>0</v>
      </c>
      <c r="H14" s="32">
        <f>VLOOKUP(B14,'[1]Raport_ Stany magazynowe skła'!$A$1:$H$3416,8,0)</f>
        <v>0</v>
      </c>
      <c r="I14" s="32">
        <f>VLOOKUP(B14,'[1]Raport_ Stany magazynowe skła'!$A$1:$I$3416,9,0)</f>
        <v>0</v>
      </c>
      <c r="J14" s="32">
        <f>VLOOKUP(B14,'[1]Raport_ Stany magazynowe skła'!$A$1:$J$3416,10,0)</f>
        <v>0</v>
      </c>
      <c r="K14" s="32">
        <f>VLOOKUP(B14,'[1]Raport_ Stany magazynowe skła'!$A$1:$K$3416,11,0)</f>
        <v>0</v>
      </c>
      <c r="L14" s="32">
        <f>VLOOKUP(B14,'[1]Raport_ Stany magazynowe skła'!$A$1:$L$3416,12,0)</f>
        <v>0</v>
      </c>
      <c r="M14" s="32">
        <f>VLOOKUP(B14,'[1]Raport_ Stany magazynowe skła'!$A$1:$M$3416,13,0)</f>
        <v>0</v>
      </c>
      <c r="N14" s="32">
        <f>VLOOKUP(B14,'[1]Raport_ Stany magazynowe skła'!$A$1:$N$3416,14,0)</f>
        <v>0</v>
      </c>
      <c r="O14" s="32">
        <f>VLOOKUP(B14,'[1]Raport_ Stany magazynowe skła'!$A$1:$O$3416,15,0)</f>
        <v>0</v>
      </c>
      <c r="P14" s="32">
        <f>VLOOKUP(B14,'[1]Raport_ Stany magazynowe skła'!$A$1:$P$3416,16,0)</f>
        <v>0</v>
      </c>
      <c r="Q14" s="32">
        <f>VLOOKUP(B14,'[1]Raport_ Stany magazynowe skła'!$A$1:$Q$3416,17,0)</f>
        <v>0</v>
      </c>
      <c r="R14" s="32">
        <f>VLOOKUP(B14,'[1]Raport_ Stany magazynowe skła'!$A$1:$R$3416,18,0)</f>
        <v>0</v>
      </c>
    </row>
    <row r="15" spans="1:18" s="4" customFormat="1" ht="14.25" customHeight="1">
      <c r="A15" s="28" t="s">
        <v>19</v>
      </c>
      <c r="B15" s="25" t="s">
        <v>274</v>
      </c>
      <c r="C15" s="25" t="s">
        <v>22</v>
      </c>
      <c r="D15" s="34">
        <f>VLOOKUP(B15,'[1]Raport_ Stany magazynowe skła'!$A$1:$U$3416,4,0)</f>
        <v>379</v>
      </c>
      <c r="E15" s="33">
        <f>VLOOKUP(B15,'[1]Raport_ Stany magazynowe skła'!$A$1:$E$3416,5,0)</f>
        <v>2000</v>
      </c>
      <c r="F15" s="32">
        <f>VLOOKUP(B15,'[1]Raport_ Stany magazynowe skła'!$A$1:$F$3416,6,0)</f>
        <v>0</v>
      </c>
      <c r="G15" s="32">
        <f>VLOOKUP(B15,'[1]Raport_ Stany magazynowe skła'!$A$1:$G$3416,7,0)</f>
        <v>2000</v>
      </c>
      <c r="H15" s="32">
        <f>VLOOKUP(B15,'[1]Raport_ Stany magazynowe skła'!$A$1:$H$3416,8,0)</f>
        <v>0</v>
      </c>
      <c r="I15" s="32">
        <f>VLOOKUP(B15,'[1]Raport_ Stany magazynowe skła'!$A$1:$I$3416,9,0)</f>
        <v>0</v>
      </c>
      <c r="J15" s="32">
        <f>VLOOKUP(B15,'[1]Raport_ Stany magazynowe skła'!$A$1:$J$3416,10,0)</f>
        <v>0</v>
      </c>
      <c r="K15" s="32">
        <f>VLOOKUP(B15,'[1]Raport_ Stany magazynowe skła'!$A$1:$K$3416,11,0)</f>
        <v>0</v>
      </c>
      <c r="L15" s="32">
        <f>VLOOKUP(B15,'[1]Raport_ Stany magazynowe skła'!$A$1:$L$3416,12,0)</f>
        <v>0</v>
      </c>
      <c r="M15" s="32">
        <f>VLOOKUP(B15,'[1]Raport_ Stany magazynowe skła'!$A$1:$M$3416,13,0)</f>
        <v>0</v>
      </c>
      <c r="N15" s="32">
        <f>VLOOKUP(B15,'[1]Raport_ Stany magazynowe skła'!$A$1:$N$3416,14,0)</f>
        <v>0</v>
      </c>
      <c r="O15" s="32">
        <f>VLOOKUP(B15,'[1]Raport_ Stany magazynowe skła'!$A$1:$O$3416,15,0)</f>
        <v>0</v>
      </c>
      <c r="P15" s="32">
        <f>VLOOKUP(B15,'[1]Raport_ Stany magazynowe skła'!$A$1:$P$3416,16,0)</f>
        <v>0</v>
      </c>
      <c r="Q15" s="32">
        <f>VLOOKUP(B15,'[1]Raport_ Stany magazynowe skła'!$A$1:$Q$3416,17,0)</f>
        <v>0</v>
      </c>
      <c r="R15" s="32">
        <f>VLOOKUP(B15,'[1]Raport_ Stany magazynowe skła'!$A$1:$R$3416,18,0)</f>
        <v>0</v>
      </c>
    </row>
    <row r="16" spans="1:18" s="4" customFormat="1" ht="14.25" customHeight="1">
      <c r="A16" s="28" t="s">
        <v>19</v>
      </c>
      <c r="B16" s="25" t="s">
        <v>275</v>
      </c>
      <c r="C16" s="25" t="s">
        <v>20</v>
      </c>
      <c r="D16" s="34">
        <f>VLOOKUP(B16,'[1]Raport_ Stany magazynowe skła'!$A$1:$U$3416,4,0)</f>
        <v>3268</v>
      </c>
      <c r="E16" s="33">
        <f>VLOOKUP(B16,'[1]Raport_ Stany magazynowe skła'!$A$1:$E$3416,5,0)</f>
        <v>0</v>
      </c>
      <c r="F16" s="32">
        <f>VLOOKUP(B16,'[1]Raport_ Stany magazynowe skła'!$A$1:$F$3416,6,0)</f>
        <v>0</v>
      </c>
      <c r="G16" s="32">
        <f>VLOOKUP(B16,'[1]Raport_ Stany magazynowe skła'!$A$1:$G$3416,7,0)</f>
        <v>0</v>
      </c>
      <c r="H16" s="32">
        <f>VLOOKUP(B16,'[1]Raport_ Stany magazynowe skła'!$A$1:$H$3416,8,0)</f>
        <v>0</v>
      </c>
      <c r="I16" s="32">
        <f>VLOOKUP(B16,'[1]Raport_ Stany magazynowe skła'!$A$1:$I$3416,9,0)</f>
        <v>0</v>
      </c>
      <c r="J16" s="32">
        <f>VLOOKUP(B16,'[1]Raport_ Stany magazynowe skła'!$A$1:$J$3416,10,0)</f>
        <v>0</v>
      </c>
      <c r="K16" s="32">
        <f>VLOOKUP(B16,'[1]Raport_ Stany magazynowe skła'!$A$1:$K$3416,11,0)</f>
        <v>0</v>
      </c>
      <c r="L16" s="32">
        <f>VLOOKUP(B16,'[1]Raport_ Stany magazynowe skła'!$A$1:$L$3416,12,0)</f>
        <v>0</v>
      </c>
      <c r="M16" s="32">
        <f>VLOOKUP(B16,'[1]Raport_ Stany magazynowe skła'!$A$1:$M$3416,13,0)</f>
        <v>0</v>
      </c>
      <c r="N16" s="32">
        <f>VLOOKUP(B16,'[1]Raport_ Stany magazynowe skła'!$A$1:$N$3416,14,0)</f>
        <v>0</v>
      </c>
      <c r="O16" s="32">
        <f>VLOOKUP(B16,'[1]Raport_ Stany magazynowe skła'!$A$1:$O$3416,15,0)</f>
        <v>0</v>
      </c>
      <c r="P16" s="32">
        <f>VLOOKUP(B16,'[1]Raport_ Stany magazynowe skła'!$A$1:$P$3416,16,0)</f>
        <v>0</v>
      </c>
      <c r="Q16" s="32">
        <f>VLOOKUP(B16,'[1]Raport_ Stany magazynowe skła'!$A$1:$Q$3416,17,0)</f>
        <v>0</v>
      </c>
      <c r="R16" s="32">
        <f>VLOOKUP(B16,'[1]Raport_ Stany magazynowe skła'!$A$1:$R$3416,18,0)</f>
        <v>0</v>
      </c>
    </row>
    <row r="17" spans="1:18" s="4" customFormat="1" ht="14.25" customHeight="1">
      <c r="A17" s="28" t="s">
        <v>19</v>
      </c>
      <c r="B17" s="25" t="s">
        <v>276</v>
      </c>
      <c r="C17" s="25" t="s">
        <v>27</v>
      </c>
      <c r="D17" s="34">
        <f>VLOOKUP(B17,'[1]Raport_ Stany magazynowe skła'!$A$1:$U$3416,4,0)</f>
        <v>6523</v>
      </c>
      <c r="E17" s="33">
        <f>VLOOKUP(B17,'[1]Raport_ Stany magazynowe skła'!$A$1:$E$3416,5,0)</f>
        <v>0</v>
      </c>
      <c r="F17" s="32">
        <f>VLOOKUP(B17,'[1]Raport_ Stany magazynowe skła'!$A$1:$F$3416,6,0)</f>
        <v>0</v>
      </c>
      <c r="G17" s="32">
        <f>VLOOKUP(B17,'[1]Raport_ Stany magazynowe skła'!$A$1:$G$3416,7,0)</f>
        <v>0</v>
      </c>
      <c r="H17" s="32">
        <f>VLOOKUP(B17,'[1]Raport_ Stany magazynowe skła'!$A$1:$H$3416,8,0)</f>
        <v>0</v>
      </c>
      <c r="I17" s="32">
        <f>VLOOKUP(B17,'[1]Raport_ Stany magazynowe skła'!$A$1:$I$3416,9,0)</f>
        <v>0</v>
      </c>
      <c r="J17" s="32">
        <f>VLOOKUP(B17,'[1]Raport_ Stany magazynowe skła'!$A$1:$J$3416,10,0)</f>
        <v>0</v>
      </c>
      <c r="K17" s="32">
        <f>VLOOKUP(B17,'[1]Raport_ Stany magazynowe skła'!$A$1:$K$3416,11,0)</f>
        <v>0</v>
      </c>
      <c r="L17" s="32">
        <f>VLOOKUP(B17,'[1]Raport_ Stany magazynowe skła'!$A$1:$L$3416,12,0)</f>
        <v>0</v>
      </c>
      <c r="M17" s="32">
        <f>VLOOKUP(B17,'[1]Raport_ Stany magazynowe skła'!$A$1:$M$3416,13,0)</f>
        <v>0</v>
      </c>
      <c r="N17" s="32">
        <f>VLOOKUP(B17,'[1]Raport_ Stany magazynowe skła'!$A$1:$N$3416,14,0)</f>
        <v>0</v>
      </c>
      <c r="O17" s="32">
        <f>VLOOKUP(B17,'[1]Raport_ Stany magazynowe skła'!$A$1:$O$3416,15,0)</f>
        <v>0</v>
      </c>
      <c r="P17" s="32">
        <f>VLOOKUP(B17,'[1]Raport_ Stany magazynowe skła'!$A$1:$P$3416,16,0)</f>
        <v>0</v>
      </c>
      <c r="Q17" s="32">
        <f>VLOOKUP(B17,'[1]Raport_ Stany magazynowe skła'!$A$1:$Q$3416,17,0)</f>
        <v>0</v>
      </c>
      <c r="R17" s="32">
        <f>VLOOKUP(B17,'[1]Raport_ Stany magazynowe skła'!$A$1:$R$3416,18,0)</f>
        <v>0</v>
      </c>
    </row>
    <row r="18" spans="1:18" s="4" customFormat="1" ht="14.25" customHeight="1">
      <c r="A18" s="28" t="s">
        <v>19</v>
      </c>
      <c r="B18" s="25" t="s">
        <v>277</v>
      </c>
      <c r="C18" s="25" t="s">
        <v>25</v>
      </c>
      <c r="D18" s="34">
        <f>VLOOKUP(B18,'[1]Raport_ Stany magazynowe skła'!$A$1:$U$3416,4,0)</f>
        <v>862</v>
      </c>
      <c r="E18" s="33">
        <f>VLOOKUP(B18,'[1]Raport_ Stany magazynowe skła'!$A$1:$E$3416,5,0)</f>
        <v>0</v>
      </c>
      <c r="F18" s="32">
        <f>VLOOKUP(B18,'[1]Raport_ Stany magazynowe skła'!$A$1:$F$3416,6,0)</f>
        <v>0</v>
      </c>
      <c r="G18" s="32">
        <f>VLOOKUP(B18,'[1]Raport_ Stany magazynowe skła'!$A$1:$G$3416,7,0)</f>
        <v>0</v>
      </c>
      <c r="H18" s="32">
        <f>VLOOKUP(B18,'[1]Raport_ Stany magazynowe skła'!$A$1:$H$3416,8,0)</f>
        <v>0</v>
      </c>
      <c r="I18" s="32">
        <f>VLOOKUP(B18,'[1]Raport_ Stany magazynowe skła'!$A$1:$I$3416,9,0)</f>
        <v>0</v>
      </c>
      <c r="J18" s="32">
        <f>VLOOKUP(B18,'[1]Raport_ Stany magazynowe skła'!$A$1:$J$3416,10,0)</f>
        <v>0</v>
      </c>
      <c r="K18" s="32">
        <f>VLOOKUP(B18,'[1]Raport_ Stany magazynowe skła'!$A$1:$K$3416,11,0)</f>
        <v>0</v>
      </c>
      <c r="L18" s="32">
        <f>VLOOKUP(B18,'[1]Raport_ Stany magazynowe skła'!$A$1:$L$3416,12,0)</f>
        <v>0</v>
      </c>
      <c r="M18" s="32">
        <f>VLOOKUP(B18,'[1]Raport_ Stany magazynowe skła'!$A$1:$M$3416,13,0)</f>
        <v>0</v>
      </c>
      <c r="N18" s="32">
        <f>VLOOKUP(B18,'[1]Raport_ Stany magazynowe skła'!$A$1:$N$3416,14,0)</f>
        <v>0</v>
      </c>
      <c r="O18" s="32">
        <f>VLOOKUP(B18,'[1]Raport_ Stany magazynowe skła'!$A$1:$O$3416,15,0)</f>
        <v>0</v>
      </c>
      <c r="P18" s="32">
        <f>VLOOKUP(B18,'[1]Raport_ Stany magazynowe skła'!$A$1:$P$3416,16,0)</f>
        <v>0</v>
      </c>
      <c r="Q18" s="32">
        <f>VLOOKUP(B18,'[1]Raport_ Stany magazynowe skła'!$A$1:$Q$3416,17,0)</f>
        <v>0</v>
      </c>
      <c r="R18" s="32">
        <f>VLOOKUP(B18,'[1]Raport_ Stany magazynowe skła'!$A$1:$R$3416,18,0)</f>
        <v>0</v>
      </c>
    </row>
    <row r="19" spans="1:18" s="4" customFormat="1" ht="14.25" customHeight="1">
      <c r="A19" s="28" t="s">
        <v>19</v>
      </c>
      <c r="B19" s="25" t="s">
        <v>278</v>
      </c>
      <c r="C19" s="25" t="s">
        <v>26</v>
      </c>
      <c r="D19" s="34">
        <f>VLOOKUP(B19,'[1]Raport_ Stany magazynowe skła'!$A$1:$U$3416,4,0)</f>
        <v>1131</v>
      </c>
      <c r="E19" s="33">
        <f>VLOOKUP(B19,'[1]Raport_ Stany magazynowe skła'!$A$1:$E$3416,5,0)</f>
        <v>0</v>
      </c>
      <c r="F19" s="32">
        <f>VLOOKUP(B19,'[1]Raport_ Stany magazynowe skła'!$A$1:$F$3416,6,0)</f>
        <v>0</v>
      </c>
      <c r="G19" s="32">
        <f>VLOOKUP(B19,'[1]Raport_ Stany magazynowe skła'!$A$1:$G$3416,7,0)</f>
        <v>0</v>
      </c>
      <c r="H19" s="32">
        <f>VLOOKUP(B19,'[1]Raport_ Stany magazynowe skła'!$A$1:$H$3416,8,0)</f>
        <v>0</v>
      </c>
      <c r="I19" s="32">
        <f>VLOOKUP(B19,'[1]Raport_ Stany magazynowe skła'!$A$1:$I$3416,9,0)</f>
        <v>0</v>
      </c>
      <c r="J19" s="32">
        <f>VLOOKUP(B19,'[1]Raport_ Stany magazynowe skła'!$A$1:$J$3416,10,0)</f>
        <v>0</v>
      </c>
      <c r="K19" s="32">
        <f>VLOOKUP(B19,'[1]Raport_ Stany magazynowe skła'!$A$1:$K$3416,11,0)</f>
        <v>0</v>
      </c>
      <c r="L19" s="32">
        <f>VLOOKUP(B19,'[1]Raport_ Stany magazynowe skła'!$A$1:$L$3416,12,0)</f>
        <v>0</v>
      </c>
      <c r="M19" s="32">
        <f>VLOOKUP(B19,'[1]Raport_ Stany magazynowe skła'!$A$1:$M$3416,13,0)</f>
        <v>0</v>
      </c>
      <c r="N19" s="32">
        <f>VLOOKUP(B19,'[1]Raport_ Stany magazynowe skła'!$A$1:$N$3416,14,0)</f>
        <v>0</v>
      </c>
      <c r="O19" s="32">
        <f>VLOOKUP(B19,'[1]Raport_ Stany magazynowe skła'!$A$1:$O$3416,15,0)</f>
        <v>0</v>
      </c>
      <c r="P19" s="32">
        <f>VLOOKUP(B19,'[1]Raport_ Stany magazynowe skła'!$A$1:$P$3416,16,0)</f>
        <v>0</v>
      </c>
      <c r="Q19" s="32">
        <f>VLOOKUP(B19,'[1]Raport_ Stany magazynowe skła'!$A$1:$Q$3416,17,0)</f>
        <v>0</v>
      </c>
      <c r="R19" s="32">
        <f>VLOOKUP(B19,'[1]Raport_ Stany magazynowe skła'!$A$1:$R$3416,18,0)</f>
        <v>0</v>
      </c>
    </row>
    <row r="20" spans="1:18" s="4" customFormat="1" ht="14.25" customHeight="1">
      <c r="A20" s="28" t="s">
        <v>19</v>
      </c>
      <c r="B20" s="25" t="s">
        <v>279</v>
      </c>
      <c r="C20" s="25" t="s">
        <v>21</v>
      </c>
      <c r="D20" s="34">
        <f>VLOOKUP(B20,'[1]Raport_ Stany magazynowe skła'!$A$1:$U$3416,4,0)</f>
        <v>1755</v>
      </c>
      <c r="E20" s="33">
        <f>VLOOKUP(B20,'[1]Raport_ Stany magazynowe skła'!$A$1:$E$3416,5,0)</f>
        <v>0</v>
      </c>
      <c r="F20" s="32">
        <f>VLOOKUP(B20,'[1]Raport_ Stany magazynowe skła'!$A$1:$F$3416,6,0)</f>
        <v>0</v>
      </c>
      <c r="G20" s="32">
        <f>VLOOKUP(B20,'[1]Raport_ Stany magazynowe skła'!$A$1:$G$3416,7,0)</f>
        <v>0</v>
      </c>
      <c r="H20" s="32">
        <f>VLOOKUP(B20,'[1]Raport_ Stany magazynowe skła'!$A$1:$H$3416,8,0)</f>
        <v>0</v>
      </c>
      <c r="I20" s="32">
        <f>VLOOKUP(B20,'[1]Raport_ Stany magazynowe skła'!$A$1:$I$3416,9,0)</f>
        <v>0</v>
      </c>
      <c r="J20" s="32">
        <f>VLOOKUP(B20,'[1]Raport_ Stany magazynowe skła'!$A$1:$J$3416,10,0)</f>
        <v>0</v>
      </c>
      <c r="K20" s="32">
        <f>VLOOKUP(B20,'[1]Raport_ Stany magazynowe skła'!$A$1:$K$3416,11,0)</f>
        <v>0</v>
      </c>
      <c r="L20" s="32">
        <f>VLOOKUP(B20,'[1]Raport_ Stany magazynowe skła'!$A$1:$L$3416,12,0)</f>
        <v>0</v>
      </c>
      <c r="M20" s="32">
        <f>VLOOKUP(B20,'[1]Raport_ Stany magazynowe skła'!$A$1:$M$3416,13,0)</f>
        <v>0</v>
      </c>
      <c r="N20" s="32">
        <f>VLOOKUP(B20,'[1]Raport_ Stany magazynowe skła'!$A$1:$N$3416,14,0)</f>
        <v>0</v>
      </c>
      <c r="O20" s="32">
        <f>VLOOKUP(B20,'[1]Raport_ Stany magazynowe skła'!$A$1:$O$3416,15,0)</f>
        <v>0</v>
      </c>
      <c r="P20" s="32">
        <f>VLOOKUP(B20,'[1]Raport_ Stany magazynowe skła'!$A$1:$P$3416,16,0)</f>
        <v>0</v>
      </c>
      <c r="Q20" s="32">
        <f>VLOOKUP(B20,'[1]Raport_ Stany magazynowe skła'!$A$1:$Q$3416,17,0)</f>
        <v>0</v>
      </c>
      <c r="R20" s="32">
        <f>VLOOKUP(B20,'[1]Raport_ Stany magazynowe skła'!$A$1:$R$3416,18,0)</f>
        <v>0</v>
      </c>
    </row>
    <row r="21" spans="1:18" s="4" customFormat="1" ht="14.25" customHeight="1">
      <c r="A21" s="28" t="s">
        <v>19</v>
      </c>
      <c r="B21" s="25" t="s">
        <v>280</v>
      </c>
      <c r="C21" s="25" t="s">
        <v>267</v>
      </c>
      <c r="D21" s="34">
        <f>VLOOKUP(B21,'[1]Raport_ Stany magazynowe skła'!$A$1:$U$3416,4,0)</f>
        <v>5050</v>
      </c>
      <c r="E21" s="33">
        <f>VLOOKUP(B21,'[1]Raport_ Stany magazynowe skła'!$A$1:$E$3416,5,0)</f>
        <v>0</v>
      </c>
      <c r="F21" s="32">
        <f>VLOOKUP(B21,'[1]Raport_ Stany magazynowe skła'!$A$1:$F$3416,6,0)</f>
        <v>0</v>
      </c>
      <c r="G21" s="32">
        <f>VLOOKUP(B21,'[1]Raport_ Stany magazynowe skła'!$A$1:$G$3416,7,0)</f>
        <v>0</v>
      </c>
      <c r="H21" s="32">
        <f>VLOOKUP(B21,'[1]Raport_ Stany magazynowe skła'!$A$1:$H$3416,8,0)</f>
        <v>0</v>
      </c>
      <c r="I21" s="32">
        <f>VLOOKUP(B21,'[1]Raport_ Stany magazynowe skła'!$A$1:$I$3416,9,0)</f>
        <v>0</v>
      </c>
      <c r="J21" s="32">
        <f>VLOOKUP(B21,'[1]Raport_ Stany magazynowe skła'!$A$1:$J$3416,10,0)</f>
        <v>0</v>
      </c>
      <c r="K21" s="32">
        <f>VLOOKUP(B21,'[1]Raport_ Stany magazynowe skła'!$A$1:$K$3416,11,0)</f>
        <v>0</v>
      </c>
      <c r="L21" s="32">
        <f>VLOOKUP(B21,'[1]Raport_ Stany magazynowe skła'!$A$1:$L$3416,12,0)</f>
        <v>0</v>
      </c>
      <c r="M21" s="32">
        <f>VLOOKUP(B21,'[1]Raport_ Stany magazynowe skła'!$A$1:$M$3416,13,0)</f>
        <v>0</v>
      </c>
      <c r="N21" s="32">
        <f>VLOOKUP(B21,'[1]Raport_ Stany magazynowe skła'!$A$1:$N$3416,14,0)</f>
        <v>0</v>
      </c>
      <c r="O21" s="32">
        <f>VLOOKUP(B21,'[1]Raport_ Stany magazynowe skła'!$A$1:$O$3416,15,0)</f>
        <v>0</v>
      </c>
      <c r="P21" s="32">
        <f>VLOOKUP(B21,'[1]Raport_ Stany magazynowe skła'!$A$1:$P$3416,16,0)</f>
        <v>0</v>
      </c>
      <c r="Q21" s="32">
        <f>VLOOKUP(B21,'[1]Raport_ Stany magazynowe skła'!$A$1:$Q$3416,17,0)</f>
        <v>0</v>
      </c>
      <c r="R21" s="32">
        <f>VLOOKUP(B21,'[1]Raport_ Stany magazynowe skła'!$A$1:$R$3416,18,0)</f>
        <v>0</v>
      </c>
    </row>
    <row r="22" spans="1:18" s="4" customFormat="1" ht="14.25" customHeight="1">
      <c r="A22" s="26" t="s">
        <v>357</v>
      </c>
      <c r="B22" s="18" t="s">
        <v>331</v>
      </c>
      <c r="C22" s="21" t="s">
        <v>56</v>
      </c>
      <c r="D22" s="34">
        <f>VLOOKUP(B22,'[1]Raport_ Stany magazynowe skła'!$A$1:$U$3416,4,0)</f>
        <v>8085</v>
      </c>
      <c r="E22" s="33">
        <f>VLOOKUP(B22,'[1]Raport_ Stany magazynowe skła'!$A$1:$E$3416,5,0)</f>
        <v>0</v>
      </c>
      <c r="F22" s="32">
        <f>VLOOKUP(B22,'[1]Raport_ Stany magazynowe skła'!$A$1:$F$3416,6,0)</f>
        <v>0</v>
      </c>
      <c r="G22" s="32">
        <f>VLOOKUP(B22,'[1]Raport_ Stany magazynowe skła'!$A$1:$G$3416,7,0)</f>
        <v>0</v>
      </c>
      <c r="H22" s="32">
        <f>VLOOKUP(B22,'[1]Raport_ Stany magazynowe skła'!$A$1:$H$3416,8,0)</f>
        <v>0</v>
      </c>
      <c r="I22" s="32">
        <f>VLOOKUP(B22,'[1]Raport_ Stany magazynowe skła'!$A$1:$I$3416,9,0)</f>
        <v>0</v>
      </c>
      <c r="J22" s="32">
        <f>VLOOKUP(B22,'[1]Raport_ Stany magazynowe skła'!$A$1:$J$3416,10,0)</f>
        <v>0</v>
      </c>
      <c r="K22" s="32">
        <f>VLOOKUP(B22,'[1]Raport_ Stany magazynowe skła'!$A$1:$K$3416,11,0)</f>
        <v>0</v>
      </c>
      <c r="L22" s="32">
        <f>VLOOKUP(B22,'[1]Raport_ Stany magazynowe skła'!$A$1:$L$3416,12,0)</f>
        <v>0</v>
      </c>
      <c r="M22" s="32">
        <f>VLOOKUP(B22,'[1]Raport_ Stany magazynowe skła'!$A$1:$M$3416,13,0)</f>
        <v>0</v>
      </c>
      <c r="N22" s="32">
        <f>VLOOKUP(B22,'[1]Raport_ Stany magazynowe skła'!$A$1:$N$3416,14,0)</f>
        <v>0</v>
      </c>
      <c r="O22" s="32">
        <f>VLOOKUP(B22,'[1]Raport_ Stany magazynowe skła'!$A$1:$O$3416,15,0)</f>
        <v>0</v>
      </c>
      <c r="P22" s="32">
        <f>VLOOKUP(B22,'[1]Raport_ Stany magazynowe skła'!$A$1:$P$3416,16,0)</f>
        <v>0</v>
      </c>
      <c r="Q22" s="32">
        <f>VLOOKUP(B22,'[1]Raport_ Stany magazynowe skła'!$A$1:$Q$3416,17,0)</f>
        <v>0</v>
      </c>
      <c r="R22" s="32">
        <f>VLOOKUP(B22,'[1]Raport_ Stany magazynowe skła'!$A$1:$R$3416,18,0)</f>
        <v>0</v>
      </c>
    </row>
    <row r="23" spans="1:18" s="4" customFormat="1" ht="14.25" customHeight="1">
      <c r="A23" s="26" t="s">
        <v>357</v>
      </c>
      <c r="B23" s="18" t="s">
        <v>360</v>
      </c>
      <c r="C23" s="21" t="s">
        <v>353</v>
      </c>
      <c r="D23" s="34">
        <f>VLOOKUP(B23,'[1]Raport_ Stany magazynowe skła'!$A$1:$U$3416,4,0)</f>
        <v>2996</v>
      </c>
      <c r="E23" s="33">
        <f>VLOOKUP(B23,'[1]Raport_ Stany magazynowe skła'!$A$1:$E$3416,5,0)</f>
        <v>0</v>
      </c>
      <c r="F23" s="32">
        <f>VLOOKUP(B23,'[1]Raport_ Stany magazynowe skła'!$A$1:$F$3416,6,0)</f>
        <v>0</v>
      </c>
      <c r="G23" s="32">
        <f>VLOOKUP(B23,'[1]Raport_ Stany magazynowe skła'!$A$1:$G$3416,7,0)</f>
        <v>0</v>
      </c>
      <c r="H23" s="32">
        <f>VLOOKUP(B23,'[1]Raport_ Stany magazynowe skła'!$A$1:$H$3416,8,0)</f>
        <v>0</v>
      </c>
      <c r="I23" s="32">
        <f>VLOOKUP(B23,'[1]Raport_ Stany magazynowe skła'!$A$1:$I$3416,9,0)</f>
        <v>0</v>
      </c>
      <c r="J23" s="32">
        <f>VLOOKUP(B23,'[1]Raport_ Stany magazynowe skła'!$A$1:$J$3416,10,0)</f>
        <v>0</v>
      </c>
      <c r="K23" s="32">
        <f>VLOOKUP(B23,'[1]Raport_ Stany magazynowe skła'!$A$1:$K$3416,11,0)</f>
        <v>0</v>
      </c>
      <c r="L23" s="32">
        <f>VLOOKUP(B23,'[1]Raport_ Stany magazynowe skła'!$A$1:$L$3416,12,0)</f>
        <v>0</v>
      </c>
      <c r="M23" s="32">
        <f>VLOOKUP(B23,'[1]Raport_ Stany magazynowe skła'!$A$1:$M$3416,13,0)</f>
        <v>0</v>
      </c>
      <c r="N23" s="32">
        <f>VLOOKUP(B23,'[1]Raport_ Stany magazynowe skła'!$A$1:$N$3416,14,0)</f>
        <v>0</v>
      </c>
      <c r="O23" s="32">
        <f>VLOOKUP(B23,'[1]Raport_ Stany magazynowe skła'!$A$1:$O$3416,15,0)</f>
        <v>0</v>
      </c>
      <c r="P23" s="32">
        <f>VLOOKUP(B23,'[1]Raport_ Stany magazynowe skła'!$A$1:$P$3416,16,0)</f>
        <v>0</v>
      </c>
      <c r="Q23" s="32">
        <f>VLOOKUP(B23,'[1]Raport_ Stany magazynowe skła'!$A$1:$Q$3416,17,0)</f>
        <v>0</v>
      </c>
      <c r="R23" s="32">
        <f>VLOOKUP(B23,'[1]Raport_ Stany magazynowe skła'!$A$1:$R$3416,18,0)</f>
        <v>0</v>
      </c>
    </row>
    <row r="24" spans="1:18" s="4" customFormat="1" ht="14.25" customHeight="1">
      <c r="A24" s="7" t="s">
        <v>210</v>
      </c>
      <c r="B24" s="6" t="s">
        <v>43</v>
      </c>
      <c r="C24" s="5" t="s">
        <v>28</v>
      </c>
      <c r="D24" s="34">
        <f>VLOOKUP(B24,'[1]Raport_ Stany magazynowe skła'!$A$1:$U$3416,4,0)</f>
        <v>486</v>
      </c>
      <c r="E24" s="33">
        <f>VLOOKUP(B24,'[1]Raport_ Stany magazynowe skła'!$A$1:$E$3416,5,0)</f>
        <v>0</v>
      </c>
      <c r="F24" s="32">
        <f>VLOOKUP(B24,'[1]Raport_ Stany magazynowe skła'!$A$1:$F$3416,6,0)</f>
        <v>0</v>
      </c>
      <c r="G24" s="32">
        <f>VLOOKUP(B24,'[1]Raport_ Stany magazynowe skła'!$A$1:$G$3416,7,0)</f>
        <v>0</v>
      </c>
      <c r="H24" s="32">
        <f>VLOOKUP(B24,'[1]Raport_ Stany magazynowe skła'!$A$1:$H$3416,8,0)</f>
        <v>0</v>
      </c>
      <c r="I24" s="32">
        <f>VLOOKUP(B24,'[1]Raport_ Stany magazynowe skła'!$A$1:$I$3416,9,0)</f>
        <v>0</v>
      </c>
      <c r="J24" s="32">
        <f>VLOOKUP(B24,'[1]Raport_ Stany magazynowe skła'!$A$1:$J$3416,10,0)</f>
        <v>0</v>
      </c>
      <c r="K24" s="32">
        <f>VLOOKUP(B24,'[1]Raport_ Stany magazynowe skła'!$A$1:$K$3416,11,0)</f>
        <v>0</v>
      </c>
      <c r="L24" s="32">
        <f>VLOOKUP(B24,'[1]Raport_ Stany magazynowe skła'!$A$1:$L$3416,12,0)</f>
        <v>0</v>
      </c>
      <c r="M24" s="32">
        <f>VLOOKUP(B24,'[1]Raport_ Stany magazynowe skła'!$A$1:$M$3416,13,0)</f>
        <v>0</v>
      </c>
      <c r="N24" s="32">
        <f>VLOOKUP(B24,'[1]Raport_ Stany magazynowe skła'!$A$1:$N$3416,14,0)</f>
        <v>0</v>
      </c>
      <c r="O24" s="32">
        <f>VLOOKUP(B24,'[1]Raport_ Stany magazynowe skła'!$A$1:$O$3416,15,0)</f>
        <v>0</v>
      </c>
      <c r="P24" s="32">
        <f>VLOOKUP(B24,'[1]Raport_ Stany magazynowe skła'!$A$1:$P$3416,16,0)</f>
        <v>0</v>
      </c>
      <c r="Q24" s="32">
        <f>VLOOKUP(B24,'[1]Raport_ Stany magazynowe skła'!$A$1:$Q$3416,17,0)</f>
        <v>0</v>
      </c>
      <c r="R24" s="32">
        <f>VLOOKUP(B24,'[1]Raport_ Stany magazynowe skła'!$A$1:$R$3416,18,0)</f>
        <v>0</v>
      </c>
    </row>
    <row r="25" spans="1:18" s="4" customFormat="1" ht="14.25" customHeight="1">
      <c r="A25" s="7" t="s">
        <v>210</v>
      </c>
      <c r="B25" s="6" t="s">
        <v>44</v>
      </c>
      <c r="C25" s="5" t="s">
        <v>22</v>
      </c>
      <c r="D25" s="34">
        <f>VLOOKUP(B25,'[1]Raport_ Stany magazynowe skła'!$A$1:$U$3416,4,0)</f>
        <v>367</v>
      </c>
      <c r="E25" s="33">
        <f>VLOOKUP(B25,'[1]Raport_ Stany magazynowe skła'!$A$1:$E$3416,5,0)</f>
        <v>0</v>
      </c>
      <c r="F25" s="32">
        <f>VLOOKUP(B25,'[1]Raport_ Stany magazynowe skła'!$A$1:$F$3416,6,0)</f>
        <v>0</v>
      </c>
      <c r="G25" s="32">
        <f>VLOOKUP(B25,'[1]Raport_ Stany magazynowe skła'!$A$1:$G$3416,7,0)</f>
        <v>0</v>
      </c>
      <c r="H25" s="32">
        <f>VLOOKUP(B25,'[1]Raport_ Stany magazynowe skła'!$A$1:$H$3416,8,0)</f>
        <v>0</v>
      </c>
      <c r="I25" s="32">
        <f>VLOOKUP(B25,'[1]Raport_ Stany magazynowe skła'!$A$1:$I$3416,9,0)</f>
        <v>0</v>
      </c>
      <c r="J25" s="32">
        <f>VLOOKUP(B25,'[1]Raport_ Stany magazynowe skła'!$A$1:$J$3416,10,0)</f>
        <v>0</v>
      </c>
      <c r="K25" s="32">
        <f>VLOOKUP(B25,'[1]Raport_ Stany magazynowe skła'!$A$1:$K$3416,11,0)</f>
        <v>0</v>
      </c>
      <c r="L25" s="32">
        <f>VLOOKUP(B25,'[1]Raport_ Stany magazynowe skła'!$A$1:$L$3416,12,0)</f>
        <v>0</v>
      </c>
      <c r="M25" s="32">
        <f>VLOOKUP(B25,'[1]Raport_ Stany magazynowe skła'!$A$1:$M$3416,13,0)</f>
        <v>0</v>
      </c>
      <c r="N25" s="32">
        <f>VLOOKUP(B25,'[1]Raport_ Stany magazynowe skła'!$A$1:$N$3416,14,0)</f>
        <v>0</v>
      </c>
      <c r="O25" s="32">
        <f>VLOOKUP(B25,'[1]Raport_ Stany magazynowe skła'!$A$1:$O$3416,15,0)</f>
        <v>0</v>
      </c>
      <c r="P25" s="32">
        <f>VLOOKUP(B25,'[1]Raport_ Stany magazynowe skła'!$A$1:$P$3416,16,0)</f>
        <v>0</v>
      </c>
      <c r="Q25" s="32">
        <f>VLOOKUP(B25,'[1]Raport_ Stany magazynowe skła'!$A$1:$Q$3416,17,0)</f>
        <v>0</v>
      </c>
      <c r="R25" s="32">
        <f>VLOOKUP(B25,'[1]Raport_ Stany magazynowe skła'!$A$1:$R$3416,18,0)</f>
        <v>0</v>
      </c>
    </row>
    <row r="26" spans="1:18" s="4" customFormat="1" ht="14.25" customHeight="1">
      <c r="A26" s="7" t="s">
        <v>210</v>
      </c>
      <c r="B26" s="6" t="s">
        <v>45</v>
      </c>
      <c r="C26" s="5" t="s">
        <v>23</v>
      </c>
      <c r="D26" s="34">
        <f>VLOOKUP(B26,'[1]Raport_ Stany magazynowe skła'!$A$1:$U$3416,4,0)</f>
        <v>38</v>
      </c>
      <c r="E26" s="33">
        <f>VLOOKUP(B26,'[1]Raport_ Stany magazynowe skła'!$A$1:$E$3416,5,0)</f>
        <v>2000</v>
      </c>
      <c r="F26" s="32">
        <f>VLOOKUP(B26,'[1]Raport_ Stany magazynowe skła'!$A$1:$F$3416,6,0)</f>
        <v>0</v>
      </c>
      <c r="G26" s="32">
        <f>VLOOKUP(B26,'[1]Raport_ Stany magazynowe skła'!$A$1:$G$3416,7,0)</f>
        <v>2000</v>
      </c>
      <c r="H26" s="32">
        <f>VLOOKUP(B26,'[1]Raport_ Stany magazynowe skła'!$A$1:$H$3416,8,0)</f>
        <v>0</v>
      </c>
      <c r="I26" s="32">
        <f>VLOOKUP(B26,'[1]Raport_ Stany magazynowe skła'!$A$1:$I$3416,9,0)</f>
        <v>0</v>
      </c>
      <c r="J26" s="32">
        <f>VLOOKUP(B26,'[1]Raport_ Stany magazynowe skła'!$A$1:$J$3416,10,0)</f>
        <v>0</v>
      </c>
      <c r="K26" s="32">
        <f>VLOOKUP(B26,'[1]Raport_ Stany magazynowe skła'!$A$1:$K$3416,11,0)</f>
        <v>0</v>
      </c>
      <c r="L26" s="32">
        <f>VLOOKUP(B26,'[1]Raport_ Stany magazynowe skła'!$A$1:$L$3416,12,0)</f>
        <v>0</v>
      </c>
      <c r="M26" s="32">
        <f>VLOOKUP(B26,'[1]Raport_ Stany magazynowe skła'!$A$1:$M$3416,13,0)</f>
        <v>0</v>
      </c>
      <c r="N26" s="32">
        <f>VLOOKUP(B26,'[1]Raport_ Stany magazynowe skła'!$A$1:$N$3416,14,0)</f>
        <v>0</v>
      </c>
      <c r="O26" s="32">
        <f>VLOOKUP(B26,'[1]Raport_ Stany magazynowe skła'!$A$1:$O$3416,15,0)</f>
        <v>0</v>
      </c>
      <c r="P26" s="32">
        <f>VLOOKUP(B26,'[1]Raport_ Stany magazynowe skła'!$A$1:$P$3416,16,0)</f>
        <v>0</v>
      </c>
      <c r="Q26" s="32">
        <f>VLOOKUP(B26,'[1]Raport_ Stany magazynowe skła'!$A$1:$Q$3416,17,0)</f>
        <v>0</v>
      </c>
      <c r="R26" s="32">
        <f>VLOOKUP(B26,'[1]Raport_ Stany magazynowe skła'!$A$1:$R$3416,18,0)</f>
        <v>0</v>
      </c>
    </row>
    <row r="27" spans="1:18" s="4" customFormat="1" ht="14.25" customHeight="1">
      <c r="A27" s="7" t="s">
        <v>210</v>
      </c>
      <c r="B27" s="6" t="s">
        <v>46</v>
      </c>
      <c r="C27" s="5" t="s">
        <v>20</v>
      </c>
      <c r="D27" s="34">
        <f>VLOOKUP(B27,'[1]Raport_ Stany magazynowe skła'!$A$1:$U$3416,4,0)</f>
        <v>845</v>
      </c>
      <c r="E27" s="33">
        <f>VLOOKUP(B27,'[1]Raport_ Stany magazynowe skła'!$A$1:$E$3416,5,0)</f>
        <v>0</v>
      </c>
      <c r="F27" s="32">
        <f>VLOOKUP(B27,'[1]Raport_ Stany magazynowe skła'!$A$1:$F$3416,6,0)</f>
        <v>0</v>
      </c>
      <c r="G27" s="32">
        <f>VLOOKUP(B27,'[1]Raport_ Stany magazynowe skła'!$A$1:$G$3416,7,0)</f>
        <v>0</v>
      </c>
      <c r="H27" s="32">
        <f>VLOOKUP(B27,'[1]Raport_ Stany magazynowe skła'!$A$1:$H$3416,8,0)</f>
        <v>0</v>
      </c>
      <c r="I27" s="32">
        <f>VLOOKUP(B27,'[1]Raport_ Stany magazynowe skła'!$A$1:$I$3416,9,0)</f>
        <v>0</v>
      </c>
      <c r="J27" s="32">
        <f>VLOOKUP(B27,'[1]Raport_ Stany magazynowe skła'!$A$1:$J$3416,10,0)</f>
        <v>0</v>
      </c>
      <c r="K27" s="32">
        <f>VLOOKUP(B27,'[1]Raport_ Stany magazynowe skła'!$A$1:$K$3416,11,0)</f>
        <v>0</v>
      </c>
      <c r="L27" s="32">
        <f>VLOOKUP(B27,'[1]Raport_ Stany magazynowe skła'!$A$1:$L$3416,12,0)</f>
        <v>0</v>
      </c>
      <c r="M27" s="32">
        <f>VLOOKUP(B27,'[1]Raport_ Stany magazynowe skła'!$A$1:$M$3416,13,0)</f>
        <v>0</v>
      </c>
      <c r="N27" s="32">
        <f>VLOOKUP(B27,'[1]Raport_ Stany magazynowe skła'!$A$1:$N$3416,14,0)</f>
        <v>0</v>
      </c>
      <c r="O27" s="32">
        <f>VLOOKUP(B27,'[1]Raport_ Stany magazynowe skła'!$A$1:$O$3416,15,0)</f>
        <v>0</v>
      </c>
      <c r="P27" s="32">
        <f>VLOOKUP(B27,'[1]Raport_ Stany magazynowe skła'!$A$1:$P$3416,16,0)</f>
        <v>0</v>
      </c>
      <c r="Q27" s="32">
        <f>VLOOKUP(B27,'[1]Raport_ Stany magazynowe skła'!$A$1:$Q$3416,17,0)</f>
        <v>0</v>
      </c>
      <c r="R27" s="32">
        <f>VLOOKUP(B27,'[1]Raport_ Stany magazynowe skła'!$A$1:$R$3416,18,0)</f>
        <v>0</v>
      </c>
    </row>
    <row r="28" spans="1:18" s="4" customFormat="1" ht="14.25" customHeight="1">
      <c r="A28" s="7" t="s">
        <v>210</v>
      </c>
      <c r="B28" s="6" t="s">
        <v>47</v>
      </c>
      <c r="C28" s="5" t="s">
        <v>26</v>
      </c>
      <c r="D28" s="34">
        <f>VLOOKUP(B28,'[1]Raport_ Stany magazynowe skła'!$A$1:$U$3416,4,0)</f>
        <v>0</v>
      </c>
      <c r="E28" s="33">
        <f>VLOOKUP(B28,'[1]Raport_ Stany magazynowe skła'!$A$1:$E$3416,5,0)</f>
        <v>0</v>
      </c>
      <c r="F28" s="32">
        <f>VLOOKUP(B28,'[1]Raport_ Stany magazynowe skła'!$A$1:$F$3416,6,0)</f>
        <v>0</v>
      </c>
      <c r="G28" s="32">
        <f>VLOOKUP(B28,'[1]Raport_ Stany magazynowe skła'!$A$1:$G$3416,7,0)</f>
        <v>0</v>
      </c>
      <c r="H28" s="32">
        <f>VLOOKUP(B28,'[1]Raport_ Stany magazynowe skła'!$A$1:$H$3416,8,0)</f>
        <v>0</v>
      </c>
      <c r="I28" s="32">
        <f>VLOOKUP(B28,'[1]Raport_ Stany magazynowe skła'!$A$1:$I$3416,9,0)</f>
        <v>0</v>
      </c>
      <c r="J28" s="32">
        <f>VLOOKUP(B28,'[1]Raport_ Stany magazynowe skła'!$A$1:$J$3416,10,0)</f>
        <v>0</v>
      </c>
      <c r="K28" s="32">
        <f>VLOOKUP(B28,'[1]Raport_ Stany magazynowe skła'!$A$1:$K$3416,11,0)</f>
        <v>0</v>
      </c>
      <c r="L28" s="32">
        <f>VLOOKUP(B28,'[1]Raport_ Stany magazynowe skła'!$A$1:$L$3416,12,0)</f>
        <v>0</v>
      </c>
      <c r="M28" s="32">
        <f>VLOOKUP(B28,'[1]Raport_ Stany magazynowe skła'!$A$1:$M$3416,13,0)</f>
        <v>0</v>
      </c>
      <c r="N28" s="32">
        <f>VLOOKUP(B28,'[1]Raport_ Stany magazynowe skła'!$A$1:$N$3416,14,0)</f>
        <v>0</v>
      </c>
      <c r="O28" s="32">
        <f>VLOOKUP(B28,'[1]Raport_ Stany magazynowe skła'!$A$1:$O$3416,15,0)</f>
        <v>0</v>
      </c>
      <c r="P28" s="32">
        <f>VLOOKUP(B28,'[1]Raport_ Stany magazynowe skła'!$A$1:$P$3416,16,0)</f>
        <v>0</v>
      </c>
      <c r="Q28" s="32">
        <f>VLOOKUP(B28,'[1]Raport_ Stany magazynowe skła'!$A$1:$Q$3416,17,0)</f>
        <v>0</v>
      </c>
      <c r="R28" s="32">
        <f>VLOOKUP(B28,'[1]Raport_ Stany magazynowe skła'!$A$1:$R$3416,18,0)</f>
        <v>0</v>
      </c>
    </row>
    <row r="29" spans="1:18" s="4" customFormat="1" ht="14.25" customHeight="1">
      <c r="A29" s="7" t="s">
        <v>210</v>
      </c>
      <c r="B29" s="6" t="s">
        <v>48</v>
      </c>
      <c r="C29" s="5" t="s">
        <v>27</v>
      </c>
      <c r="D29" s="34">
        <f>VLOOKUP(B29,'[1]Raport_ Stany magazynowe skła'!$A$1:$U$3416,4,0)</f>
        <v>1646</v>
      </c>
      <c r="E29" s="33">
        <f>VLOOKUP(B29,'[1]Raport_ Stany magazynowe skła'!$A$1:$E$3416,5,0)</f>
        <v>0</v>
      </c>
      <c r="F29" s="32">
        <f>VLOOKUP(B29,'[1]Raport_ Stany magazynowe skła'!$A$1:$F$3416,6,0)</f>
        <v>0</v>
      </c>
      <c r="G29" s="32">
        <f>VLOOKUP(B29,'[1]Raport_ Stany magazynowe skła'!$A$1:$G$3416,7,0)</f>
        <v>0</v>
      </c>
      <c r="H29" s="32">
        <f>VLOOKUP(B29,'[1]Raport_ Stany magazynowe skła'!$A$1:$H$3416,8,0)</f>
        <v>0</v>
      </c>
      <c r="I29" s="32">
        <f>VLOOKUP(B29,'[1]Raport_ Stany magazynowe skła'!$A$1:$I$3416,9,0)</f>
        <v>0</v>
      </c>
      <c r="J29" s="32">
        <f>VLOOKUP(B29,'[1]Raport_ Stany magazynowe skła'!$A$1:$J$3416,10,0)</f>
        <v>0</v>
      </c>
      <c r="K29" s="32">
        <f>VLOOKUP(B29,'[1]Raport_ Stany magazynowe skła'!$A$1:$K$3416,11,0)</f>
        <v>0</v>
      </c>
      <c r="L29" s="32">
        <f>VLOOKUP(B29,'[1]Raport_ Stany magazynowe skła'!$A$1:$L$3416,12,0)</f>
        <v>0</v>
      </c>
      <c r="M29" s="32">
        <f>VLOOKUP(B29,'[1]Raport_ Stany magazynowe skła'!$A$1:$M$3416,13,0)</f>
        <v>0</v>
      </c>
      <c r="N29" s="32">
        <f>VLOOKUP(B29,'[1]Raport_ Stany magazynowe skła'!$A$1:$N$3416,14,0)</f>
        <v>0</v>
      </c>
      <c r="O29" s="32">
        <f>VLOOKUP(B29,'[1]Raport_ Stany magazynowe skła'!$A$1:$O$3416,15,0)</f>
        <v>0</v>
      </c>
      <c r="P29" s="32">
        <f>VLOOKUP(B29,'[1]Raport_ Stany magazynowe skła'!$A$1:$P$3416,16,0)</f>
        <v>0</v>
      </c>
      <c r="Q29" s="32">
        <f>VLOOKUP(B29,'[1]Raport_ Stany magazynowe skła'!$A$1:$Q$3416,17,0)</f>
        <v>0</v>
      </c>
      <c r="R29" s="32">
        <f>VLOOKUP(B29,'[1]Raport_ Stany magazynowe skła'!$A$1:$R$3416,18,0)</f>
        <v>0</v>
      </c>
    </row>
    <row r="30" spans="1:18" s="4" customFormat="1" ht="14.25" customHeight="1">
      <c r="A30" s="7" t="s">
        <v>210</v>
      </c>
      <c r="B30" s="6" t="s">
        <v>49</v>
      </c>
      <c r="C30" s="5" t="s">
        <v>25</v>
      </c>
      <c r="D30" s="34">
        <f>VLOOKUP(B30,'[1]Raport_ Stany magazynowe skła'!$A$1:$U$3416,4,0)</f>
        <v>1499</v>
      </c>
      <c r="E30" s="33">
        <f>VLOOKUP(B30,'[1]Raport_ Stany magazynowe skła'!$A$1:$E$3416,5,0)</f>
        <v>0</v>
      </c>
      <c r="F30" s="32">
        <f>VLOOKUP(B30,'[1]Raport_ Stany magazynowe skła'!$A$1:$F$3416,6,0)</f>
        <v>0</v>
      </c>
      <c r="G30" s="32">
        <f>VLOOKUP(B30,'[1]Raport_ Stany magazynowe skła'!$A$1:$G$3416,7,0)</f>
        <v>0</v>
      </c>
      <c r="H30" s="32">
        <f>VLOOKUP(B30,'[1]Raport_ Stany magazynowe skła'!$A$1:$H$3416,8,0)</f>
        <v>0</v>
      </c>
      <c r="I30" s="32">
        <f>VLOOKUP(B30,'[1]Raport_ Stany magazynowe skła'!$A$1:$I$3416,9,0)</f>
        <v>0</v>
      </c>
      <c r="J30" s="32">
        <f>VLOOKUP(B30,'[1]Raport_ Stany magazynowe skła'!$A$1:$J$3416,10,0)</f>
        <v>0</v>
      </c>
      <c r="K30" s="32">
        <f>VLOOKUP(B30,'[1]Raport_ Stany magazynowe skła'!$A$1:$K$3416,11,0)</f>
        <v>0</v>
      </c>
      <c r="L30" s="32">
        <f>VLOOKUP(B30,'[1]Raport_ Stany magazynowe skła'!$A$1:$L$3416,12,0)</f>
        <v>0</v>
      </c>
      <c r="M30" s="32">
        <f>VLOOKUP(B30,'[1]Raport_ Stany magazynowe skła'!$A$1:$M$3416,13,0)</f>
        <v>0</v>
      </c>
      <c r="N30" s="32">
        <f>VLOOKUP(B30,'[1]Raport_ Stany magazynowe skła'!$A$1:$N$3416,14,0)</f>
        <v>0</v>
      </c>
      <c r="O30" s="32">
        <f>VLOOKUP(B30,'[1]Raport_ Stany magazynowe skła'!$A$1:$O$3416,15,0)</f>
        <v>0</v>
      </c>
      <c r="P30" s="32">
        <f>VLOOKUP(B30,'[1]Raport_ Stany magazynowe skła'!$A$1:$P$3416,16,0)</f>
        <v>0</v>
      </c>
      <c r="Q30" s="32">
        <f>VLOOKUP(B30,'[1]Raport_ Stany magazynowe skła'!$A$1:$Q$3416,17,0)</f>
        <v>0</v>
      </c>
      <c r="R30" s="32">
        <f>VLOOKUP(B30,'[1]Raport_ Stany magazynowe skła'!$A$1:$R$3416,18,0)</f>
        <v>0</v>
      </c>
    </row>
    <row r="31" spans="1:18" s="4" customFormat="1" ht="14.25" customHeight="1">
      <c r="A31" s="7" t="s">
        <v>210</v>
      </c>
      <c r="B31" s="6" t="s">
        <v>50</v>
      </c>
      <c r="C31" s="5" t="s">
        <v>21</v>
      </c>
      <c r="D31" s="34">
        <f>VLOOKUP(B31,'[1]Raport_ Stany magazynowe skła'!$A$1:$U$3416,4,0)</f>
        <v>1858</v>
      </c>
      <c r="E31" s="33">
        <f>VLOOKUP(B31,'[1]Raport_ Stany magazynowe skła'!$A$1:$E$3416,5,0)</f>
        <v>0</v>
      </c>
      <c r="F31" s="32">
        <f>VLOOKUP(B31,'[1]Raport_ Stany magazynowe skła'!$A$1:$F$3416,6,0)</f>
        <v>0</v>
      </c>
      <c r="G31" s="32">
        <f>VLOOKUP(B31,'[1]Raport_ Stany magazynowe skła'!$A$1:$G$3416,7,0)</f>
        <v>0</v>
      </c>
      <c r="H31" s="32">
        <f>VLOOKUP(B31,'[1]Raport_ Stany magazynowe skła'!$A$1:$H$3416,8,0)</f>
        <v>0</v>
      </c>
      <c r="I31" s="32">
        <f>VLOOKUP(B31,'[1]Raport_ Stany magazynowe skła'!$A$1:$I$3416,9,0)</f>
        <v>0</v>
      </c>
      <c r="J31" s="32">
        <f>VLOOKUP(B31,'[1]Raport_ Stany magazynowe skła'!$A$1:$J$3416,10,0)</f>
        <v>0</v>
      </c>
      <c r="K31" s="32">
        <f>VLOOKUP(B31,'[1]Raport_ Stany magazynowe skła'!$A$1:$K$3416,11,0)</f>
        <v>0</v>
      </c>
      <c r="L31" s="32">
        <f>VLOOKUP(B31,'[1]Raport_ Stany magazynowe skła'!$A$1:$L$3416,12,0)</f>
        <v>0</v>
      </c>
      <c r="M31" s="32">
        <f>VLOOKUP(B31,'[1]Raport_ Stany magazynowe skła'!$A$1:$M$3416,13,0)</f>
        <v>0</v>
      </c>
      <c r="N31" s="32">
        <f>VLOOKUP(B31,'[1]Raport_ Stany magazynowe skła'!$A$1:$N$3416,14,0)</f>
        <v>0</v>
      </c>
      <c r="O31" s="32">
        <f>VLOOKUP(B31,'[1]Raport_ Stany magazynowe skła'!$A$1:$O$3416,15,0)</f>
        <v>0</v>
      </c>
      <c r="P31" s="32">
        <f>VLOOKUP(B31,'[1]Raport_ Stany magazynowe skła'!$A$1:$P$3416,16,0)</f>
        <v>0</v>
      </c>
      <c r="Q31" s="32">
        <f>VLOOKUP(B31,'[1]Raport_ Stany magazynowe skła'!$A$1:$Q$3416,17,0)</f>
        <v>0</v>
      </c>
      <c r="R31" s="32">
        <f>VLOOKUP(B31,'[1]Raport_ Stany magazynowe skła'!$A$1:$R$3416,18,0)</f>
        <v>0</v>
      </c>
    </row>
    <row r="32" spans="1:18" s="4" customFormat="1" ht="14.25" customHeight="1">
      <c r="A32" s="7" t="s">
        <v>210</v>
      </c>
      <c r="B32" s="6" t="s">
        <v>270</v>
      </c>
      <c r="C32" s="5" t="s">
        <v>267</v>
      </c>
      <c r="D32" s="34">
        <f>VLOOKUP(B32,'[1]Raport_ Stany magazynowe skła'!$A$1:$U$3416,4,0)</f>
        <v>1561</v>
      </c>
      <c r="E32" s="33">
        <f>VLOOKUP(B32,'[1]Raport_ Stany magazynowe skła'!$A$1:$E$3416,5,0)</f>
        <v>0</v>
      </c>
      <c r="F32" s="32">
        <f>VLOOKUP(B32,'[1]Raport_ Stany magazynowe skła'!$A$1:$F$3416,6,0)</f>
        <v>0</v>
      </c>
      <c r="G32" s="32">
        <f>VLOOKUP(B32,'[1]Raport_ Stany magazynowe skła'!$A$1:$G$3416,7,0)</f>
        <v>0</v>
      </c>
      <c r="H32" s="32">
        <f>VLOOKUP(B32,'[1]Raport_ Stany magazynowe skła'!$A$1:$H$3416,8,0)</f>
        <v>0</v>
      </c>
      <c r="I32" s="32">
        <f>VLOOKUP(B32,'[1]Raport_ Stany magazynowe skła'!$A$1:$I$3416,9,0)</f>
        <v>0</v>
      </c>
      <c r="J32" s="32">
        <f>VLOOKUP(B32,'[1]Raport_ Stany magazynowe skła'!$A$1:$J$3416,10,0)</f>
        <v>0</v>
      </c>
      <c r="K32" s="32">
        <f>VLOOKUP(B32,'[1]Raport_ Stany magazynowe skła'!$A$1:$K$3416,11,0)</f>
        <v>0</v>
      </c>
      <c r="L32" s="32">
        <f>VLOOKUP(B32,'[1]Raport_ Stany magazynowe skła'!$A$1:$L$3416,12,0)</f>
        <v>0</v>
      </c>
      <c r="M32" s="32">
        <f>VLOOKUP(B32,'[1]Raport_ Stany magazynowe skła'!$A$1:$M$3416,13,0)</f>
        <v>0</v>
      </c>
      <c r="N32" s="32">
        <f>VLOOKUP(B32,'[1]Raport_ Stany magazynowe skła'!$A$1:$N$3416,14,0)</f>
        <v>0</v>
      </c>
      <c r="O32" s="32">
        <f>VLOOKUP(B32,'[1]Raport_ Stany magazynowe skła'!$A$1:$O$3416,15,0)</f>
        <v>0</v>
      </c>
      <c r="P32" s="32">
        <f>VLOOKUP(B32,'[1]Raport_ Stany magazynowe skła'!$A$1:$P$3416,16,0)</f>
        <v>0</v>
      </c>
      <c r="Q32" s="32">
        <f>VLOOKUP(B32,'[1]Raport_ Stany magazynowe skła'!$A$1:$Q$3416,17,0)</f>
        <v>0</v>
      </c>
      <c r="R32" s="32">
        <f>VLOOKUP(B32,'[1]Raport_ Stany magazynowe skła'!$A$1:$R$3416,18,0)</f>
        <v>0</v>
      </c>
    </row>
    <row r="33" spans="1:18" s="4" customFormat="1" ht="14.25" customHeight="1">
      <c r="A33" s="26" t="s">
        <v>210</v>
      </c>
      <c r="B33" s="18" t="s">
        <v>333</v>
      </c>
      <c r="C33" s="21" t="s">
        <v>56</v>
      </c>
      <c r="D33" s="34">
        <f>VLOOKUP(B33,'[1]Raport_ Stany magazynowe skła'!$A$1:$U$3416,4,0)</f>
        <v>1178</v>
      </c>
      <c r="E33" s="33">
        <f>VLOOKUP(B33,'[1]Raport_ Stany magazynowe skła'!$A$1:$E$3416,5,0)</f>
        <v>0</v>
      </c>
      <c r="F33" s="32">
        <f>VLOOKUP(B33,'[1]Raport_ Stany magazynowe skła'!$A$1:$F$3416,6,0)</f>
        <v>0</v>
      </c>
      <c r="G33" s="32">
        <f>VLOOKUP(B33,'[1]Raport_ Stany magazynowe skła'!$A$1:$G$3416,7,0)</f>
        <v>0</v>
      </c>
      <c r="H33" s="32">
        <f>VLOOKUP(B33,'[1]Raport_ Stany magazynowe skła'!$A$1:$H$3416,8,0)</f>
        <v>0</v>
      </c>
      <c r="I33" s="32">
        <f>VLOOKUP(B33,'[1]Raport_ Stany magazynowe skła'!$A$1:$I$3416,9,0)</f>
        <v>0</v>
      </c>
      <c r="J33" s="32">
        <f>VLOOKUP(B33,'[1]Raport_ Stany magazynowe skła'!$A$1:$J$3416,10,0)</f>
        <v>0</v>
      </c>
      <c r="K33" s="32">
        <f>VLOOKUP(B33,'[1]Raport_ Stany magazynowe skła'!$A$1:$K$3416,11,0)</f>
        <v>0</v>
      </c>
      <c r="L33" s="32">
        <f>VLOOKUP(B33,'[1]Raport_ Stany magazynowe skła'!$A$1:$L$3416,12,0)</f>
        <v>0</v>
      </c>
      <c r="M33" s="32">
        <f>VLOOKUP(B33,'[1]Raport_ Stany magazynowe skła'!$A$1:$M$3416,13,0)</f>
        <v>0</v>
      </c>
      <c r="N33" s="32">
        <f>VLOOKUP(B33,'[1]Raport_ Stany magazynowe skła'!$A$1:$N$3416,14,0)</f>
        <v>0</v>
      </c>
      <c r="O33" s="32">
        <f>VLOOKUP(B33,'[1]Raport_ Stany magazynowe skła'!$A$1:$O$3416,15,0)</f>
        <v>0</v>
      </c>
      <c r="P33" s="32">
        <f>VLOOKUP(B33,'[1]Raport_ Stany magazynowe skła'!$A$1:$P$3416,16,0)</f>
        <v>0</v>
      </c>
      <c r="Q33" s="32">
        <f>VLOOKUP(B33,'[1]Raport_ Stany magazynowe skła'!$A$1:$Q$3416,17,0)</f>
        <v>0</v>
      </c>
      <c r="R33" s="32">
        <f>VLOOKUP(B33,'[1]Raport_ Stany magazynowe skła'!$A$1:$R$3416,18,0)</f>
        <v>0</v>
      </c>
    </row>
    <row r="34" spans="1:18" s="4" customFormat="1" ht="14.25" customHeight="1">
      <c r="A34" s="26" t="s">
        <v>210</v>
      </c>
      <c r="B34" s="18" t="s">
        <v>362</v>
      </c>
      <c r="C34" s="21" t="s">
        <v>353</v>
      </c>
      <c r="D34" s="34">
        <f>VLOOKUP(B34,'[1]Raport_ Stany magazynowe skła'!$A$1:$U$3416,4,0)</f>
        <v>593</v>
      </c>
      <c r="E34" s="33">
        <f>VLOOKUP(B34,'[1]Raport_ Stany magazynowe skła'!$A$1:$E$3416,5,0)</f>
        <v>0</v>
      </c>
      <c r="F34" s="32">
        <f>VLOOKUP(B34,'[1]Raport_ Stany magazynowe skła'!$A$1:$F$3416,6,0)</f>
        <v>0</v>
      </c>
      <c r="G34" s="32">
        <f>VLOOKUP(B34,'[1]Raport_ Stany magazynowe skła'!$A$1:$G$3416,7,0)</f>
        <v>0</v>
      </c>
      <c r="H34" s="32">
        <f>VLOOKUP(B34,'[1]Raport_ Stany magazynowe skła'!$A$1:$H$3416,8,0)</f>
        <v>0</v>
      </c>
      <c r="I34" s="32">
        <f>VLOOKUP(B34,'[1]Raport_ Stany magazynowe skła'!$A$1:$I$3416,9,0)</f>
        <v>0</v>
      </c>
      <c r="J34" s="32">
        <f>VLOOKUP(B34,'[1]Raport_ Stany magazynowe skła'!$A$1:$J$3416,10,0)</f>
        <v>0</v>
      </c>
      <c r="K34" s="32">
        <f>VLOOKUP(B34,'[1]Raport_ Stany magazynowe skła'!$A$1:$K$3416,11,0)</f>
        <v>0</v>
      </c>
      <c r="L34" s="32">
        <f>VLOOKUP(B34,'[1]Raport_ Stany magazynowe skła'!$A$1:$L$3416,12,0)</f>
        <v>0</v>
      </c>
      <c r="M34" s="32">
        <f>VLOOKUP(B34,'[1]Raport_ Stany magazynowe skła'!$A$1:$M$3416,13,0)</f>
        <v>0</v>
      </c>
      <c r="N34" s="32">
        <f>VLOOKUP(B34,'[1]Raport_ Stany magazynowe skła'!$A$1:$N$3416,14,0)</f>
        <v>0</v>
      </c>
      <c r="O34" s="32">
        <f>VLOOKUP(B34,'[1]Raport_ Stany magazynowe skła'!$A$1:$O$3416,15,0)</f>
        <v>0</v>
      </c>
      <c r="P34" s="32">
        <f>VLOOKUP(B34,'[1]Raport_ Stany magazynowe skła'!$A$1:$P$3416,16,0)</f>
        <v>0</v>
      </c>
      <c r="Q34" s="32">
        <f>VLOOKUP(B34,'[1]Raport_ Stany magazynowe skła'!$A$1:$Q$3416,17,0)</f>
        <v>0</v>
      </c>
      <c r="R34" s="32">
        <f>VLOOKUP(B34,'[1]Raport_ Stany magazynowe skła'!$A$1:$R$3416,18,0)</f>
        <v>0</v>
      </c>
    </row>
    <row r="35" spans="1:18" s="4" customFormat="1" ht="14.25" customHeight="1">
      <c r="A35" s="7" t="s">
        <v>210</v>
      </c>
      <c r="B35" s="6" t="s">
        <v>281</v>
      </c>
      <c r="C35" s="5" t="s">
        <v>28</v>
      </c>
      <c r="D35" s="34">
        <f>VLOOKUP(B35,'[1]Raport_ Stany magazynowe skła'!$A$1:$U$3416,4,0)</f>
        <v>3</v>
      </c>
      <c r="E35" s="33">
        <f>VLOOKUP(B35,'[1]Raport_ Stany magazynowe skła'!$A$1:$E$3416,5,0)</f>
        <v>0</v>
      </c>
      <c r="F35" s="32">
        <f>VLOOKUP(B35,'[1]Raport_ Stany magazynowe skła'!$A$1:$F$3416,6,0)</f>
        <v>0</v>
      </c>
      <c r="G35" s="32">
        <f>VLOOKUP(B35,'[1]Raport_ Stany magazynowe skła'!$A$1:$G$3416,7,0)</f>
        <v>0</v>
      </c>
      <c r="H35" s="32">
        <f>VLOOKUP(B35,'[1]Raport_ Stany magazynowe skła'!$A$1:$H$3416,8,0)</f>
        <v>0</v>
      </c>
      <c r="I35" s="32">
        <f>VLOOKUP(B35,'[1]Raport_ Stany magazynowe skła'!$A$1:$I$3416,9,0)</f>
        <v>0</v>
      </c>
      <c r="J35" s="32">
        <f>VLOOKUP(B35,'[1]Raport_ Stany magazynowe skła'!$A$1:$J$3416,10,0)</f>
        <v>0</v>
      </c>
      <c r="K35" s="32">
        <f>VLOOKUP(B35,'[1]Raport_ Stany magazynowe skła'!$A$1:$K$3416,11,0)</f>
        <v>0</v>
      </c>
      <c r="L35" s="32">
        <f>VLOOKUP(B35,'[1]Raport_ Stany magazynowe skła'!$A$1:$L$3416,12,0)</f>
        <v>0</v>
      </c>
      <c r="M35" s="32">
        <f>VLOOKUP(B35,'[1]Raport_ Stany magazynowe skła'!$A$1:$M$3416,13,0)</f>
        <v>0</v>
      </c>
      <c r="N35" s="32">
        <f>VLOOKUP(B35,'[1]Raport_ Stany magazynowe skła'!$A$1:$N$3416,14,0)</f>
        <v>0</v>
      </c>
      <c r="O35" s="32">
        <f>VLOOKUP(B35,'[1]Raport_ Stany magazynowe skła'!$A$1:$O$3416,15,0)</f>
        <v>0</v>
      </c>
      <c r="P35" s="32">
        <f>VLOOKUP(B35,'[1]Raport_ Stany magazynowe skła'!$A$1:$P$3416,16,0)</f>
        <v>0</v>
      </c>
      <c r="Q35" s="32">
        <f>VLOOKUP(B35,'[1]Raport_ Stany magazynowe skła'!$A$1:$Q$3416,17,0)</f>
        <v>0</v>
      </c>
      <c r="R35" s="32">
        <f>VLOOKUP(B35,'[1]Raport_ Stany magazynowe skła'!$A$1:$R$3416,18,0)</f>
        <v>0</v>
      </c>
    </row>
    <row r="36" spans="1:18" s="4" customFormat="1" ht="14.25" customHeight="1">
      <c r="A36" s="7" t="s">
        <v>210</v>
      </c>
      <c r="B36" s="6" t="s">
        <v>282</v>
      </c>
      <c r="C36" s="5" t="s">
        <v>22</v>
      </c>
      <c r="D36" s="34">
        <f>VLOOKUP(B36,'[1]Raport_ Stany magazynowe skła'!$A$1:$U$3416,4,0)</f>
        <v>611</v>
      </c>
      <c r="E36" s="33">
        <f>VLOOKUP(B36,'[1]Raport_ Stany magazynowe skła'!$A$1:$E$3416,5,0)</f>
        <v>0</v>
      </c>
      <c r="F36" s="32">
        <f>VLOOKUP(B36,'[1]Raport_ Stany magazynowe skła'!$A$1:$F$3416,6,0)</f>
        <v>0</v>
      </c>
      <c r="G36" s="32">
        <f>VLOOKUP(B36,'[1]Raport_ Stany magazynowe skła'!$A$1:$G$3416,7,0)</f>
        <v>0</v>
      </c>
      <c r="H36" s="32">
        <f>VLOOKUP(B36,'[1]Raport_ Stany magazynowe skła'!$A$1:$H$3416,8,0)</f>
        <v>0</v>
      </c>
      <c r="I36" s="32">
        <f>VLOOKUP(B36,'[1]Raport_ Stany magazynowe skła'!$A$1:$I$3416,9,0)</f>
        <v>0</v>
      </c>
      <c r="J36" s="32">
        <f>VLOOKUP(B36,'[1]Raport_ Stany magazynowe skła'!$A$1:$J$3416,10,0)</f>
        <v>0</v>
      </c>
      <c r="K36" s="32">
        <f>VLOOKUP(B36,'[1]Raport_ Stany magazynowe skła'!$A$1:$K$3416,11,0)</f>
        <v>0</v>
      </c>
      <c r="L36" s="32">
        <f>VLOOKUP(B36,'[1]Raport_ Stany magazynowe skła'!$A$1:$L$3416,12,0)</f>
        <v>0</v>
      </c>
      <c r="M36" s="32">
        <f>VLOOKUP(B36,'[1]Raport_ Stany magazynowe skła'!$A$1:$M$3416,13,0)</f>
        <v>0</v>
      </c>
      <c r="N36" s="32">
        <f>VLOOKUP(B36,'[1]Raport_ Stany magazynowe skła'!$A$1:$N$3416,14,0)</f>
        <v>0</v>
      </c>
      <c r="O36" s="32">
        <f>VLOOKUP(B36,'[1]Raport_ Stany magazynowe skła'!$A$1:$O$3416,15,0)</f>
        <v>0</v>
      </c>
      <c r="P36" s="32">
        <f>VLOOKUP(B36,'[1]Raport_ Stany magazynowe skła'!$A$1:$P$3416,16,0)</f>
        <v>0</v>
      </c>
      <c r="Q36" s="32">
        <f>VLOOKUP(B36,'[1]Raport_ Stany magazynowe skła'!$A$1:$Q$3416,17,0)</f>
        <v>0</v>
      </c>
      <c r="R36" s="32">
        <f>VLOOKUP(B36,'[1]Raport_ Stany magazynowe skła'!$A$1:$R$3416,18,0)</f>
        <v>0</v>
      </c>
    </row>
    <row r="37" spans="1:18" s="4" customFormat="1" ht="14.25" customHeight="1">
      <c r="A37" s="7" t="s">
        <v>210</v>
      </c>
      <c r="B37" s="6" t="s">
        <v>283</v>
      </c>
      <c r="C37" s="5" t="s">
        <v>23</v>
      </c>
      <c r="D37" s="34">
        <f>VLOOKUP(B37,'[1]Raport_ Stany magazynowe skła'!$A$1:$U$3416,4,0)</f>
        <v>2645</v>
      </c>
      <c r="E37" s="33">
        <f>VLOOKUP(B37,'[1]Raport_ Stany magazynowe skła'!$A$1:$E$3416,5,0)</f>
        <v>0</v>
      </c>
      <c r="F37" s="32">
        <f>VLOOKUP(B37,'[1]Raport_ Stany magazynowe skła'!$A$1:$F$3416,6,0)</f>
        <v>0</v>
      </c>
      <c r="G37" s="32">
        <f>VLOOKUP(B37,'[1]Raport_ Stany magazynowe skła'!$A$1:$G$3416,7,0)</f>
        <v>0</v>
      </c>
      <c r="H37" s="32">
        <f>VLOOKUP(B37,'[1]Raport_ Stany magazynowe skła'!$A$1:$H$3416,8,0)</f>
        <v>0</v>
      </c>
      <c r="I37" s="32">
        <f>VLOOKUP(B37,'[1]Raport_ Stany magazynowe skła'!$A$1:$I$3416,9,0)</f>
        <v>0</v>
      </c>
      <c r="J37" s="32">
        <f>VLOOKUP(B37,'[1]Raport_ Stany magazynowe skła'!$A$1:$J$3416,10,0)</f>
        <v>0</v>
      </c>
      <c r="K37" s="32">
        <f>VLOOKUP(B37,'[1]Raport_ Stany magazynowe skła'!$A$1:$K$3416,11,0)</f>
        <v>0</v>
      </c>
      <c r="L37" s="32">
        <f>VLOOKUP(B37,'[1]Raport_ Stany magazynowe skła'!$A$1:$L$3416,12,0)</f>
        <v>0</v>
      </c>
      <c r="M37" s="32">
        <f>VLOOKUP(B37,'[1]Raport_ Stany magazynowe skła'!$A$1:$M$3416,13,0)</f>
        <v>0</v>
      </c>
      <c r="N37" s="32">
        <f>VLOOKUP(B37,'[1]Raport_ Stany magazynowe skła'!$A$1:$N$3416,14,0)</f>
        <v>0</v>
      </c>
      <c r="O37" s="32">
        <f>VLOOKUP(B37,'[1]Raport_ Stany magazynowe skła'!$A$1:$O$3416,15,0)</f>
        <v>0</v>
      </c>
      <c r="P37" s="32">
        <f>VLOOKUP(B37,'[1]Raport_ Stany magazynowe skła'!$A$1:$P$3416,16,0)</f>
        <v>0</v>
      </c>
      <c r="Q37" s="32">
        <f>VLOOKUP(B37,'[1]Raport_ Stany magazynowe skła'!$A$1:$Q$3416,17,0)</f>
        <v>0</v>
      </c>
      <c r="R37" s="32">
        <f>VLOOKUP(B37,'[1]Raport_ Stany magazynowe skła'!$A$1:$R$3416,18,0)</f>
        <v>0</v>
      </c>
    </row>
    <row r="38" spans="1:18" s="4" customFormat="1" ht="14.25" customHeight="1">
      <c r="A38" s="7" t="s">
        <v>210</v>
      </c>
      <c r="B38" s="6" t="s">
        <v>284</v>
      </c>
      <c r="C38" s="5" t="s">
        <v>20</v>
      </c>
      <c r="D38" s="34">
        <f>VLOOKUP(B38,'[1]Raport_ Stany magazynowe skła'!$A$1:$U$3416,4,0)</f>
        <v>2465</v>
      </c>
      <c r="E38" s="33">
        <f>VLOOKUP(B38,'[1]Raport_ Stany magazynowe skła'!$A$1:$E$3416,5,0)</f>
        <v>0</v>
      </c>
      <c r="F38" s="32">
        <f>VLOOKUP(B38,'[1]Raport_ Stany magazynowe skła'!$A$1:$F$3416,6,0)</f>
        <v>0</v>
      </c>
      <c r="G38" s="32">
        <f>VLOOKUP(B38,'[1]Raport_ Stany magazynowe skła'!$A$1:$G$3416,7,0)</f>
        <v>0</v>
      </c>
      <c r="H38" s="32">
        <f>VLOOKUP(B38,'[1]Raport_ Stany magazynowe skła'!$A$1:$H$3416,8,0)</f>
        <v>0</v>
      </c>
      <c r="I38" s="32">
        <f>VLOOKUP(B38,'[1]Raport_ Stany magazynowe skła'!$A$1:$I$3416,9,0)</f>
        <v>0</v>
      </c>
      <c r="J38" s="32">
        <f>VLOOKUP(B38,'[1]Raport_ Stany magazynowe skła'!$A$1:$J$3416,10,0)</f>
        <v>0</v>
      </c>
      <c r="K38" s="32">
        <f>VLOOKUP(B38,'[1]Raport_ Stany magazynowe skła'!$A$1:$K$3416,11,0)</f>
        <v>0</v>
      </c>
      <c r="L38" s="32">
        <f>VLOOKUP(B38,'[1]Raport_ Stany magazynowe skła'!$A$1:$L$3416,12,0)</f>
        <v>0</v>
      </c>
      <c r="M38" s="32">
        <f>VLOOKUP(B38,'[1]Raport_ Stany magazynowe skła'!$A$1:$M$3416,13,0)</f>
        <v>0</v>
      </c>
      <c r="N38" s="32">
        <f>VLOOKUP(B38,'[1]Raport_ Stany magazynowe skła'!$A$1:$N$3416,14,0)</f>
        <v>0</v>
      </c>
      <c r="O38" s="32">
        <f>VLOOKUP(B38,'[1]Raport_ Stany magazynowe skła'!$A$1:$O$3416,15,0)</f>
        <v>0</v>
      </c>
      <c r="P38" s="32">
        <f>VLOOKUP(B38,'[1]Raport_ Stany magazynowe skła'!$A$1:$P$3416,16,0)</f>
        <v>0</v>
      </c>
      <c r="Q38" s="32">
        <f>VLOOKUP(B38,'[1]Raport_ Stany magazynowe skła'!$A$1:$Q$3416,17,0)</f>
        <v>0</v>
      </c>
      <c r="R38" s="32">
        <f>VLOOKUP(B38,'[1]Raport_ Stany magazynowe skła'!$A$1:$R$3416,18,0)</f>
        <v>0</v>
      </c>
    </row>
    <row r="39" spans="1:18" s="4" customFormat="1" ht="14.25" customHeight="1">
      <c r="A39" s="7" t="s">
        <v>210</v>
      </c>
      <c r="B39" s="6" t="s">
        <v>285</v>
      </c>
      <c r="C39" s="5" t="s">
        <v>26</v>
      </c>
      <c r="D39" s="34">
        <f>VLOOKUP(B39,'[1]Raport_ Stany magazynowe skła'!$A$1:$U$3416,4,0)</f>
        <v>1426</v>
      </c>
      <c r="E39" s="33">
        <f>VLOOKUP(B39,'[1]Raport_ Stany magazynowe skła'!$A$1:$E$3416,5,0)</f>
        <v>0</v>
      </c>
      <c r="F39" s="32">
        <f>VLOOKUP(B39,'[1]Raport_ Stany magazynowe skła'!$A$1:$F$3416,6,0)</f>
        <v>0</v>
      </c>
      <c r="G39" s="32">
        <f>VLOOKUP(B39,'[1]Raport_ Stany magazynowe skła'!$A$1:$G$3416,7,0)</f>
        <v>0</v>
      </c>
      <c r="H39" s="32">
        <f>VLOOKUP(B39,'[1]Raport_ Stany magazynowe skła'!$A$1:$H$3416,8,0)</f>
        <v>0</v>
      </c>
      <c r="I39" s="32">
        <f>VLOOKUP(B39,'[1]Raport_ Stany magazynowe skła'!$A$1:$I$3416,9,0)</f>
        <v>0</v>
      </c>
      <c r="J39" s="32">
        <f>VLOOKUP(B39,'[1]Raport_ Stany magazynowe skła'!$A$1:$J$3416,10,0)</f>
        <v>0</v>
      </c>
      <c r="K39" s="32">
        <f>VLOOKUP(B39,'[1]Raport_ Stany magazynowe skła'!$A$1:$K$3416,11,0)</f>
        <v>0</v>
      </c>
      <c r="L39" s="32">
        <f>VLOOKUP(B39,'[1]Raport_ Stany magazynowe skła'!$A$1:$L$3416,12,0)</f>
        <v>0</v>
      </c>
      <c r="M39" s="32">
        <f>VLOOKUP(B39,'[1]Raport_ Stany magazynowe skła'!$A$1:$M$3416,13,0)</f>
        <v>0</v>
      </c>
      <c r="N39" s="32">
        <f>VLOOKUP(B39,'[1]Raport_ Stany magazynowe skła'!$A$1:$N$3416,14,0)</f>
        <v>0</v>
      </c>
      <c r="O39" s="32">
        <f>VLOOKUP(B39,'[1]Raport_ Stany magazynowe skła'!$A$1:$O$3416,15,0)</f>
        <v>0</v>
      </c>
      <c r="P39" s="32">
        <f>VLOOKUP(B39,'[1]Raport_ Stany magazynowe skła'!$A$1:$P$3416,16,0)</f>
        <v>0</v>
      </c>
      <c r="Q39" s="32">
        <f>VLOOKUP(B39,'[1]Raport_ Stany magazynowe skła'!$A$1:$Q$3416,17,0)</f>
        <v>0</v>
      </c>
      <c r="R39" s="32">
        <f>VLOOKUP(B39,'[1]Raport_ Stany magazynowe skła'!$A$1:$R$3416,18,0)</f>
        <v>0</v>
      </c>
    </row>
    <row r="40" spans="1:18" s="4" customFormat="1" ht="14.25" customHeight="1">
      <c r="A40" s="7" t="s">
        <v>210</v>
      </c>
      <c r="B40" s="6" t="s">
        <v>286</v>
      </c>
      <c r="C40" s="5" t="s">
        <v>27</v>
      </c>
      <c r="D40" s="34">
        <f>VLOOKUP(B40,'[1]Raport_ Stany magazynowe skła'!$A$1:$U$3416,4,0)</f>
        <v>3</v>
      </c>
      <c r="E40" s="33">
        <f>VLOOKUP(B40,'[1]Raport_ Stany magazynowe skła'!$A$1:$E$3416,5,0)</f>
        <v>0</v>
      </c>
      <c r="F40" s="32">
        <f>VLOOKUP(B40,'[1]Raport_ Stany magazynowe skła'!$A$1:$F$3416,6,0)</f>
        <v>0</v>
      </c>
      <c r="G40" s="32">
        <f>VLOOKUP(B40,'[1]Raport_ Stany magazynowe skła'!$A$1:$G$3416,7,0)</f>
        <v>0</v>
      </c>
      <c r="H40" s="32">
        <f>VLOOKUP(B40,'[1]Raport_ Stany magazynowe skła'!$A$1:$H$3416,8,0)</f>
        <v>0</v>
      </c>
      <c r="I40" s="32">
        <f>VLOOKUP(B40,'[1]Raport_ Stany magazynowe skła'!$A$1:$I$3416,9,0)</f>
        <v>0</v>
      </c>
      <c r="J40" s="32">
        <f>VLOOKUP(B40,'[1]Raport_ Stany magazynowe skła'!$A$1:$J$3416,10,0)</f>
        <v>0</v>
      </c>
      <c r="K40" s="32">
        <f>VLOOKUP(B40,'[1]Raport_ Stany magazynowe skła'!$A$1:$K$3416,11,0)</f>
        <v>0</v>
      </c>
      <c r="L40" s="32">
        <f>VLOOKUP(B40,'[1]Raport_ Stany magazynowe skła'!$A$1:$L$3416,12,0)</f>
        <v>0</v>
      </c>
      <c r="M40" s="32">
        <f>VLOOKUP(B40,'[1]Raport_ Stany magazynowe skła'!$A$1:$M$3416,13,0)</f>
        <v>0</v>
      </c>
      <c r="N40" s="32">
        <f>VLOOKUP(B40,'[1]Raport_ Stany magazynowe skła'!$A$1:$N$3416,14,0)</f>
        <v>0</v>
      </c>
      <c r="O40" s="32">
        <f>VLOOKUP(B40,'[1]Raport_ Stany magazynowe skła'!$A$1:$O$3416,15,0)</f>
        <v>0</v>
      </c>
      <c r="P40" s="32">
        <f>VLOOKUP(B40,'[1]Raport_ Stany magazynowe skła'!$A$1:$P$3416,16,0)</f>
        <v>0</v>
      </c>
      <c r="Q40" s="32">
        <f>VLOOKUP(B40,'[1]Raport_ Stany magazynowe skła'!$A$1:$Q$3416,17,0)</f>
        <v>0</v>
      </c>
      <c r="R40" s="32">
        <f>VLOOKUP(B40,'[1]Raport_ Stany magazynowe skła'!$A$1:$R$3416,18,0)</f>
        <v>0</v>
      </c>
    </row>
    <row r="41" spans="1:18" s="4" customFormat="1" ht="14.25" customHeight="1">
      <c r="A41" s="7" t="s">
        <v>210</v>
      </c>
      <c r="B41" s="6" t="s">
        <v>287</v>
      </c>
      <c r="C41" s="5" t="s">
        <v>25</v>
      </c>
      <c r="D41" s="34">
        <f>VLOOKUP(B41,'[1]Raport_ Stany magazynowe skła'!$A$1:$U$3416,4,0)</f>
        <v>513</v>
      </c>
      <c r="E41" s="33">
        <f>VLOOKUP(B41,'[1]Raport_ Stany magazynowe skła'!$A$1:$E$3416,5,0)</f>
        <v>0</v>
      </c>
      <c r="F41" s="32">
        <f>VLOOKUP(B41,'[1]Raport_ Stany magazynowe skła'!$A$1:$F$3416,6,0)</f>
        <v>0</v>
      </c>
      <c r="G41" s="32">
        <f>VLOOKUP(B41,'[1]Raport_ Stany magazynowe skła'!$A$1:$G$3416,7,0)</f>
        <v>0</v>
      </c>
      <c r="H41" s="32">
        <f>VLOOKUP(B41,'[1]Raport_ Stany magazynowe skła'!$A$1:$H$3416,8,0)</f>
        <v>0</v>
      </c>
      <c r="I41" s="32">
        <f>VLOOKUP(B41,'[1]Raport_ Stany magazynowe skła'!$A$1:$I$3416,9,0)</f>
        <v>0</v>
      </c>
      <c r="J41" s="32">
        <f>VLOOKUP(B41,'[1]Raport_ Stany magazynowe skła'!$A$1:$J$3416,10,0)</f>
        <v>0</v>
      </c>
      <c r="K41" s="32">
        <f>VLOOKUP(B41,'[1]Raport_ Stany magazynowe skła'!$A$1:$K$3416,11,0)</f>
        <v>0</v>
      </c>
      <c r="L41" s="32">
        <f>VLOOKUP(B41,'[1]Raport_ Stany magazynowe skła'!$A$1:$L$3416,12,0)</f>
        <v>0</v>
      </c>
      <c r="M41" s="32">
        <f>VLOOKUP(B41,'[1]Raport_ Stany magazynowe skła'!$A$1:$M$3416,13,0)</f>
        <v>0</v>
      </c>
      <c r="N41" s="32">
        <f>VLOOKUP(B41,'[1]Raport_ Stany magazynowe skła'!$A$1:$N$3416,14,0)</f>
        <v>0</v>
      </c>
      <c r="O41" s="32">
        <f>VLOOKUP(B41,'[1]Raport_ Stany magazynowe skła'!$A$1:$O$3416,15,0)</f>
        <v>0</v>
      </c>
      <c r="P41" s="32">
        <f>VLOOKUP(B41,'[1]Raport_ Stany magazynowe skła'!$A$1:$P$3416,16,0)</f>
        <v>0</v>
      </c>
      <c r="Q41" s="32">
        <f>VLOOKUP(B41,'[1]Raport_ Stany magazynowe skła'!$A$1:$Q$3416,17,0)</f>
        <v>0</v>
      </c>
      <c r="R41" s="32">
        <f>VLOOKUP(B41,'[1]Raport_ Stany magazynowe skła'!$A$1:$R$3416,18,0)</f>
        <v>0</v>
      </c>
    </row>
    <row r="42" spans="1:18" ht="14.25" customHeight="1">
      <c r="A42" s="7" t="s">
        <v>210</v>
      </c>
      <c r="B42" s="6" t="s">
        <v>288</v>
      </c>
      <c r="C42" s="5" t="s">
        <v>21</v>
      </c>
      <c r="D42" s="34">
        <f>VLOOKUP(B42,'[1]Raport_ Stany magazynowe skła'!$A$1:$U$3416,4,0)</f>
        <v>2355</v>
      </c>
      <c r="E42" s="33">
        <f>VLOOKUP(B42,'[1]Raport_ Stany magazynowe skła'!$A$1:$E$3416,5,0)</f>
        <v>0</v>
      </c>
      <c r="F42" s="32">
        <f>VLOOKUP(B42,'[1]Raport_ Stany magazynowe skła'!$A$1:$F$3416,6,0)</f>
        <v>0</v>
      </c>
      <c r="G42" s="32">
        <f>VLOOKUP(B42,'[1]Raport_ Stany magazynowe skła'!$A$1:$G$3416,7,0)</f>
        <v>0</v>
      </c>
      <c r="H42" s="32">
        <f>VLOOKUP(B42,'[1]Raport_ Stany magazynowe skła'!$A$1:$H$3416,8,0)</f>
        <v>0</v>
      </c>
      <c r="I42" s="32">
        <f>VLOOKUP(B42,'[1]Raport_ Stany magazynowe skła'!$A$1:$I$3416,9,0)</f>
        <v>0</v>
      </c>
      <c r="J42" s="32">
        <f>VLOOKUP(B42,'[1]Raport_ Stany magazynowe skła'!$A$1:$J$3416,10,0)</f>
        <v>0</v>
      </c>
      <c r="K42" s="32">
        <f>VLOOKUP(B42,'[1]Raport_ Stany magazynowe skła'!$A$1:$K$3416,11,0)</f>
        <v>0</v>
      </c>
      <c r="L42" s="32">
        <f>VLOOKUP(B42,'[1]Raport_ Stany magazynowe skła'!$A$1:$L$3416,12,0)</f>
        <v>0</v>
      </c>
      <c r="M42" s="32">
        <f>VLOOKUP(B42,'[1]Raport_ Stany magazynowe skła'!$A$1:$M$3416,13,0)</f>
        <v>0</v>
      </c>
      <c r="N42" s="32">
        <f>VLOOKUP(B42,'[1]Raport_ Stany magazynowe skła'!$A$1:$N$3416,14,0)</f>
        <v>0</v>
      </c>
      <c r="O42" s="32">
        <f>VLOOKUP(B42,'[1]Raport_ Stany magazynowe skła'!$A$1:$O$3416,15,0)</f>
        <v>0</v>
      </c>
      <c r="P42" s="32">
        <f>VLOOKUP(B42,'[1]Raport_ Stany magazynowe skła'!$A$1:$P$3416,16,0)</f>
        <v>0</v>
      </c>
      <c r="Q42" s="32">
        <f>VLOOKUP(B42,'[1]Raport_ Stany magazynowe skła'!$A$1:$Q$3416,17,0)</f>
        <v>0</v>
      </c>
      <c r="R42" s="32">
        <f>VLOOKUP(B42,'[1]Raport_ Stany magazynowe skła'!$A$1:$R$3416,18,0)</f>
        <v>0</v>
      </c>
    </row>
    <row r="43" spans="1:18" ht="14.25" customHeight="1">
      <c r="A43" s="7" t="s">
        <v>210</v>
      </c>
      <c r="B43" s="6" t="s">
        <v>289</v>
      </c>
      <c r="C43" s="5" t="s">
        <v>387</v>
      </c>
      <c r="D43" s="34">
        <f>VLOOKUP(B43,'[1]Raport_ Stany magazynowe skła'!$A$1:$U$3416,4,0)</f>
        <v>1969</v>
      </c>
      <c r="E43" s="33">
        <f>VLOOKUP(B43,'[1]Raport_ Stany magazynowe skła'!$A$1:$E$3416,5,0)</f>
        <v>0</v>
      </c>
      <c r="F43" s="32">
        <f>VLOOKUP(B43,'[1]Raport_ Stany magazynowe skła'!$A$1:$F$3416,6,0)</f>
        <v>0</v>
      </c>
      <c r="G43" s="32">
        <f>VLOOKUP(B43,'[1]Raport_ Stany magazynowe skła'!$A$1:$G$3416,7,0)</f>
        <v>0</v>
      </c>
      <c r="H43" s="32">
        <f>VLOOKUP(B43,'[1]Raport_ Stany magazynowe skła'!$A$1:$H$3416,8,0)</f>
        <v>0</v>
      </c>
      <c r="I43" s="32">
        <f>VLOOKUP(B43,'[1]Raport_ Stany magazynowe skła'!$A$1:$I$3416,9,0)</f>
        <v>0</v>
      </c>
      <c r="J43" s="32">
        <f>VLOOKUP(B43,'[1]Raport_ Stany magazynowe skła'!$A$1:$J$3416,10,0)</f>
        <v>0</v>
      </c>
      <c r="K43" s="32">
        <f>VLOOKUP(B43,'[1]Raport_ Stany magazynowe skła'!$A$1:$K$3416,11,0)</f>
        <v>0</v>
      </c>
      <c r="L43" s="32">
        <f>VLOOKUP(B43,'[1]Raport_ Stany magazynowe skła'!$A$1:$L$3416,12,0)</f>
        <v>0</v>
      </c>
      <c r="M43" s="32">
        <f>VLOOKUP(B43,'[1]Raport_ Stany magazynowe skła'!$A$1:$M$3416,13,0)</f>
        <v>0</v>
      </c>
      <c r="N43" s="32">
        <f>VLOOKUP(B43,'[1]Raport_ Stany magazynowe skła'!$A$1:$N$3416,14,0)</f>
        <v>0</v>
      </c>
      <c r="O43" s="32">
        <f>VLOOKUP(B43,'[1]Raport_ Stany magazynowe skła'!$A$1:$O$3416,15,0)</f>
        <v>0</v>
      </c>
      <c r="P43" s="32">
        <f>VLOOKUP(B43,'[1]Raport_ Stany magazynowe skła'!$A$1:$P$3416,16,0)</f>
        <v>0</v>
      </c>
      <c r="Q43" s="32">
        <f>VLOOKUP(B43,'[1]Raport_ Stany magazynowe skła'!$A$1:$Q$3416,17,0)</f>
        <v>0</v>
      </c>
      <c r="R43" s="32">
        <f>VLOOKUP(B43,'[1]Raport_ Stany magazynowe skła'!$A$1:$R$3416,18,0)</f>
        <v>0</v>
      </c>
    </row>
    <row r="44" spans="1:18" ht="14.25" customHeight="1">
      <c r="A44" s="26" t="s">
        <v>210</v>
      </c>
      <c r="B44" s="18" t="s">
        <v>334</v>
      </c>
      <c r="C44" s="21" t="s">
        <v>56</v>
      </c>
      <c r="D44" s="34">
        <f>VLOOKUP(B44,'[1]Raport_ Stany magazynowe skła'!$A$1:$U$3416,4,0)</f>
        <v>2</v>
      </c>
      <c r="E44" s="33">
        <f>VLOOKUP(B44,'[1]Raport_ Stany magazynowe skła'!$A$1:$E$3416,5,0)</f>
        <v>2115</v>
      </c>
      <c r="F44" s="32">
        <f>VLOOKUP(B44,'[1]Raport_ Stany magazynowe skła'!$A$1:$F$3416,6,0)</f>
        <v>0</v>
      </c>
      <c r="G44" s="32">
        <f>VLOOKUP(B44,'[1]Raport_ Stany magazynowe skła'!$A$1:$G$3416,7,0)</f>
        <v>2115</v>
      </c>
      <c r="H44" s="32">
        <f>VLOOKUP(B44,'[1]Raport_ Stany magazynowe skła'!$A$1:$H$3416,8,0)</f>
        <v>0</v>
      </c>
      <c r="I44" s="32">
        <f>VLOOKUP(B44,'[1]Raport_ Stany magazynowe skła'!$A$1:$I$3416,9,0)</f>
        <v>0</v>
      </c>
      <c r="J44" s="32">
        <f>VLOOKUP(B44,'[1]Raport_ Stany magazynowe skła'!$A$1:$J$3416,10,0)</f>
        <v>0</v>
      </c>
      <c r="K44" s="32">
        <f>VLOOKUP(B44,'[1]Raport_ Stany magazynowe skła'!$A$1:$K$3416,11,0)</f>
        <v>0</v>
      </c>
      <c r="L44" s="32">
        <f>VLOOKUP(B44,'[1]Raport_ Stany magazynowe skła'!$A$1:$L$3416,12,0)</f>
        <v>0</v>
      </c>
      <c r="M44" s="32">
        <f>VLOOKUP(B44,'[1]Raport_ Stany magazynowe skła'!$A$1:$M$3416,13,0)</f>
        <v>0</v>
      </c>
      <c r="N44" s="32">
        <f>VLOOKUP(B44,'[1]Raport_ Stany magazynowe skła'!$A$1:$N$3416,14,0)</f>
        <v>0</v>
      </c>
      <c r="O44" s="32">
        <f>VLOOKUP(B44,'[1]Raport_ Stany magazynowe skła'!$A$1:$O$3416,15,0)</f>
        <v>0</v>
      </c>
      <c r="P44" s="32">
        <f>VLOOKUP(B44,'[1]Raport_ Stany magazynowe skła'!$A$1:$P$3416,16,0)</f>
        <v>0</v>
      </c>
      <c r="Q44" s="32">
        <f>VLOOKUP(B44,'[1]Raport_ Stany magazynowe skła'!$A$1:$Q$3416,17,0)</f>
        <v>0</v>
      </c>
      <c r="R44" s="32">
        <f>VLOOKUP(B44,'[1]Raport_ Stany magazynowe skła'!$A$1:$R$3416,18,0)</f>
        <v>0</v>
      </c>
    </row>
    <row r="45" spans="1:18" ht="14.25" customHeight="1">
      <c r="A45" s="26" t="s">
        <v>210</v>
      </c>
      <c r="B45" s="18" t="s">
        <v>363</v>
      </c>
      <c r="C45" s="21" t="s">
        <v>353</v>
      </c>
      <c r="D45" s="34">
        <f>VLOOKUP(B45,'[1]Raport_ Stany magazynowe skła'!$A$1:$U$3416,4,0)</f>
        <v>1022</v>
      </c>
      <c r="E45" s="33">
        <f>VLOOKUP(B45,'[1]Raport_ Stany magazynowe skła'!$A$1:$E$3416,5,0)</f>
        <v>0</v>
      </c>
      <c r="F45" s="32">
        <f>VLOOKUP(B45,'[1]Raport_ Stany magazynowe skła'!$A$1:$F$3416,6,0)</f>
        <v>0</v>
      </c>
      <c r="G45" s="32">
        <f>VLOOKUP(B45,'[1]Raport_ Stany magazynowe skła'!$A$1:$G$3416,7,0)</f>
        <v>0</v>
      </c>
      <c r="H45" s="32">
        <f>VLOOKUP(B45,'[1]Raport_ Stany magazynowe skła'!$A$1:$H$3416,8,0)</f>
        <v>0</v>
      </c>
      <c r="I45" s="32">
        <f>VLOOKUP(B45,'[1]Raport_ Stany magazynowe skła'!$A$1:$I$3416,9,0)</f>
        <v>0</v>
      </c>
      <c r="J45" s="32">
        <f>VLOOKUP(B45,'[1]Raport_ Stany magazynowe skła'!$A$1:$J$3416,10,0)</f>
        <v>0</v>
      </c>
      <c r="K45" s="32">
        <f>VLOOKUP(B45,'[1]Raport_ Stany magazynowe skła'!$A$1:$K$3416,11,0)</f>
        <v>0</v>
      </c>
      <c r="L45" s="32">
        <f>VLOOKUP(B45,'[1]Raport_ Stany magazynowe skła'!$A$1:$L$3416,12,0)</f>
        <v>0</v>
      </c>
      <c r="M45" s="32">
        <f>VLOOKUP(B45,'[1]Raport_ Stany magazynowe skła'!$A$1:$M$3416,13,0)</f>
        <v>0</v>
      </c>
      <c r="N45" s="32">
        <f>VLOOKUP(B45,'[1]Raport_ Stany magazynowe skła'!$A$1:$N$3416,14,0)</f>
        <v>0</v>
      </c>
      <c r="O45" s="32">
        <f>VLOOKUP(B45,'[1]Raport_ Stany magazynowe skła'!$A$1:$O$3416,15,0)</f>
        <v>0</v>
      </c>
      <c r="P45" s="32">
        <f>VLOOKUP(B45,'[1]Raport_ Stany magazynowe skła'!$A$1:$P$3416,16,0)</f>
        <v>0</v>
      </c>
      <c r="Q45" s="32">
        <f>VLOOKUP(B45,'[1]Raport_ Stany magazynowe skła'!$A$1:$Q$3416,17,0)</f>
        <v>0</v>
      </c>
      <c r="R45" s="32">
        <f>VLOOKUP(B45,'[1]Raport_ Stany magazynowe skła'!$A$1:$R$3416,18,0)</f>
        <v>0</v>
      </c>
    </row>
    <row r="46" spans="1:18" ht="14.25" customHeight="1">
      <c r="A46" s="7" t="s">
        <v>42</v>
      </c>
      <c r="B46" s="6" t="s">
        <v>51</v>
      </c>
      <c r="C46" s="5" t="s">
        <v>28</v>
      </c>
      <c r="D46" s="34">
        <f>VLOOKUP(B46,'[1]Raport_ Stany magazynowe skła'!$A$1:$U$3416,4,0)</f>
        <v>17868</v>
      </c>
      <c r="E46" s="33">
        <f>VLOOKUP(B46,'[1]Raport_ Stany magazynowe skła'!$A$1:$E$3416,5,0)</f>
        <v>0</v>
      </c>
      <c r="F46" s="32">
        <f>VLOOKUP(B46,'[1]Raport_ Stany magazynowe skła'!$A$1:$F$3416,6,0)</f>
        <v>0</v>
      </c>
      <c r="G46" s="32">
        <f>VLOOKUP(B46,'[1]Raport_ Stany magazynowe skła'!$A$1:$G$3416,7,0)</f>
        <v>0</v>
      </c>
      <c r="H46" s="32">
        <f>VLOOKUP(B46,'[1]Raport_ Stany magazynowe skła'!$A$1:$H$3416,8,0)</f>
        <v>0</v>
      </c>
      <c r="I46" s="32">
        <f>VLOOKUP(B46,'[1]Raport_ Stany magazynowe skła'!$A$1:$I$3416,9,0)</f>
        <v>0</v>
      </c>
      <c r="J46" s="32">
        <f>VLOOKUP(B46,'[1]Raport_ Stany magazynowe skła'!$A$1:$J$3416,10,0)</f>
        <v>0</v>
      </c>
      <c r="K46" s="32">
        <f>VLOOKUP(B46,'[1]Raport_ Stany magazynowe skła'!$A$1:$K$3416,11,0)</f>
        <v>0</v>
      </c>
      <c r="L46" s="32">
        <f>VLOOKUP(B46,'[1]Raport_ Stany magazynowe skła'!$A$1:$L$3416,12,0)</f>
        <v>0</v>
      </c>
      <c r="M46" s="32">
        <f>VLOOKUP(B46,'[1]Raport_ Stany magazynowe skła'!$A$1:$M$3416,13,0)</f>
        <v>0</v>
      </c>
      <c r="N46" s="32">
        <f>VLOOKUP(B46,'[1]Raport_ Stany magazynowe skła'!$A$1:$N$3416,14,0)</f>
        <v>0</v>
      </c>
      <c r="O46" s="32">
        <f>VLOOKUP(B46,'[1]Raport_ Stany magazynowe skła'!$A$1:$O$3416,15,0)</f>
        <v>0</v>
      </c>
      <c r="P46" s="32">
        <f>VLOOKUP(B46,'[1]Raport_ Stany magazynowe skła'!$A$1:$P$3416,16,0)</f>
        <v>0</v>
      </c>
      <c r="Q46" s="32">
        <f>VLOOKUP(B46,'[1]Raport_ Stany magazynowe skła'!$A$1:$Q$3416,17,0)</f>
        <v>0</v>
      </c>
      <c r="R46" s="32">
        <f>VLOOKUP(B46,'[1]Raport_ Stany magazynowe skła'!$A$1:$R$3416,18,0)</f>
        <v>0</v>
      </c>
    </row>
    <row r="47" spans="1:18" ht="14.25" customHeight="1">
      <c r="A47" s="7" t="s">
        <v>42</v>
      </c>
      <c r="B47" s="6" t="s">
        <v>35</v>
      </c>
      <c r="C47" s="5" t="s">
        <v>22</v>
      </c>
      <c r="D47" s="34">
        <f>VLOOKUP(B47,'[1]Raport_ Stany magazynowe skła'!$A$1:$U$3416,4,0)</f>
        <v>3</v>
      </c>
      <c r="E47" s="33">
        <f>VLOOKUP(B47,'[1]Raport_ Stany magazynowe skła'!$A$1:$E$3416,5,0)</f>
        <v>0</v>
      </c>
      <c r="F47" s="32">
        <f>VLOOKUP(B47,'[1]Raport_ Stany magazynowe skła'!$A$1:$F$3416,6,0)</f>
        <v>0</v>
      </c>
      <c r="G47" s="32">
        <f>VLOOKUP(B47,'[1]Raport_ Stany magazynowe skła'!$A$1:$G$3416,7,0)</f>
        <v>0</v>
      </c>
      <c r="H47" s="32">
        <f>VLOOKUP(B47,'[1]Raport_ Stany magazynowe skła'!$A$1:$H$3416,8,0)</f>
        <v>0</v>
      </c>
      <c r="I47" s="32">
        <f>VLOOKUP(B47,'[1]Raport_ Stany magazynowe skła'!$A$1:$I$3416,9,0)</f>
        <v>0</v>
      </c>
      <c r="J47" s="32">
        <f>VLOOKUP(B47,'[1]Raport_ Stany magazynowe skła'!$A$1:$J$3416,10,0)</f>
        <v>0</v>
      </c>
      <c r="K47" s="32">
        <f>VLOOKUP(B47,'[1]Raport_ Stany magazynowe skła'!$A$1:$K$3416,11,0)</f>
        <v>0</v>
      </c>
      <c r="L47" s="32">
        <f>VLOOKUP(B47,'[1]Raport_ Stany magazynowe skła'!$A$1:$L$3416,12,0)</f>
        <v>0</v>
      </c>
      <c r="M47" s="32">
        <f>VLOOKUP(B47,'[1]Raport_ Stany magazynowe skła'!$A$1:$M$3416,13,0)</f>
        <v>0</v>
      </c>
      <c r="N47" s="32">
        <f>VLOOKUP(B47,'[1]Raport_ Stany magazynowe skła'!$A$1:$N$3416,14,0)</f>
        <v>0</v>
      </c>
      <c r="O47" s="32">
        <f>VLOOKUP(B47,'[1]Raport_ Stany magazynowe skła'!$A$1:$O$3416,15,0)</f>
        <v>0</v>
      </c>
      <c r="P47" s="32">
        <f>VLOOKUP(B47,'[1]Raport_ Stany magazynowe skła'!$A$1:$P$3416,16,0)</f>
        <v>0</v>
      </c>
      <c r="Q47" s="32">
        <f>VLOOKUP(B47,'[1]Raport_ Stany magazynowe skła'!$A$1:$Q$3416,17,0)</f>
        <v>0</v>
      </c>
      <c r="R47" s="32">
        <f>VLOOKUP(B47,'[1]Raport_ Stany magazynowe skła'!$A$1:$R$3416,18,0)</f>
        <v>0</v>
      </c>
    </row>
    <row r="48" spans="1:18" ht="14.25" customHeight="1">
      <c r="A48" s="7" t="s">
        <v>42</v>
      </c>
      <c r="B48" s="6" t="s">
        <v>36</v>
      </c>
      <c r="C48" s="5" t="s">
        <v>23</v>
      </c>
      <c r="D48" s="34">
        <f>VLOOKUP(B48,'[1]Raport_ Stany magazynowe skła'!$A$1:$U$3416,4,0)</f>
        <v>1157</v>
      </c>
      <c r="E48" s="33">
        <f>VLOOKUP(B48,'[1]Raport_ Stany magazynowe skła'!$A$1:$E$3416,5,0)</f>
        <v>0</v>
      </c>
      <c r="F48" s="32">
        <f>VLOOKUP(B48,'[1]Raport_ Stany magazynowe skła'!$A$1:$F$3416,6,0)</f>
        <v>0</v>
      </c>
      <c r="G48" s="32">
        <f>VLOOKUP(B48,'[1]Raport_ Stany magazynowe skła'!$A$1:$G$3416,7,0)</f>
        <v>0</v>
      </c>
      <c r="H48" s="32">
        <f>VLOOKUP(B48,'[1]Raport_ Stany magazynowe skła'!$A$1:$H$3416,8,0)</f>
        <v>0</v>
      </c>
      <c r="I48" s="32">
        <f>VLOOKUP(B48,'[1]Raport_ Stany magazynowe skła'!$A$1:$I$3416,9,0)</f>
        <v>0</v>
      </c>
      <c r="J48" s="32">
        <f>VLOOKUP(B48,'[1]Raport_ Stany magazynowe skła'!$A$1:$J$3416,10,0)</f>
        <v>0</v>
      </c>
      <c r="K48" s="32">
        <f>VLOOKUP(B48,'[1]Raport_ Stany magazynowe skła'!$A$1:$K$3416,11,0)</f>
        <v>0</v>
      </c>
      <c r="L48" s="32">
        <f>VLOOKUP(B48,'[1]Raport_ Stany magazynowe skła'!$A$1:$L$3416,12,0)</f>
        <v>0</v>
      </c>
      <c r="M48" s="32">
        <f>VLOOKUP(B48,'[1]Raport_ Stany magazynowe skła'!$A$1:$M$3416,13,0)</f>
        <v>0</v>
      </c>
      <c r="N48" s="32">
        <f>VLOOKUP(B48,'[1]Raport_ Stany magazynowe skła'!$A$1:$N$3416,14,0)</f>
        <v>0</v>
      </c>
      <c r="O48" s="32">
        <f>VLOOKUP(B48,'[1]Raport_ Stany magazynowe skła'!$A$1:$O$3416,15,0)</f>
        <v>0</v>
      </c>
      <c r="P48" s="32">
        <f>VLOOKUP(B48,'[1]Raport_ Stany magazynowe skła'!$A$1:$P$3416,16,0)</f>
        <v>0</v>
      </c>
      <c r="Q48" s="32">
        <f>VLOOKUP(B48,'[1]Raport_ Stany magazynowe skła'!$A$1:$Q$3416,17,0)</f>
        <v>0</v>
      </c>
      <c r="R48" s="32">
        <f>VLOOKUP(B48,'[1]Raport_ Stany magazynowe skła'!$A$1:$R$3416,18,0)</f>
        <v>0</v>
      </c>
    </row>
    <row r="49" spans="1:18" ht="14.25" customHeight="1">
      <c r="A49" s="7" t="s">
        <v>42</v>
      </c>
      <c r="B49" s="6" t="s">
        <v>37</v>
      </c>
      <c r="C49" s="5" t="s">
        <v>20</v>
      </c>
      <c r="D49" s="34">
        <f>VLOOKUP(B49,'[1]Raport_ Stany magazynowe skła'!$A$1:$U$3416,4,0)</f>
        <v>2467</v>
      </c>
      <c r="E49" s="33">
        <f>VLOOKUP(B49,'[1]Raport_ Stany magazynowe skła'!$A$1:$E$3416,5,0)</f>
        <v>0</v>
      </c>
      <c r="F49" s="32">
        <f>VLOOKUP(B49,'[1]Raport_ Stany magazynowe skła'!$A$1:$F$3416,6,0)</f>
        <v>0</v>
      </c>
      <c r="G49" s="32">
        <f>VLOOKUP(B49,'[1]Raport_ Stany magazynowe skła'!$A$1:$G$3416,7,0)</f>
        <v>0</v>
      </c>
      <c r="H49" s="32">
        <f>VLOOKUP(B49,'[1]Raport_ Stany magazynowe skła'!$A$1:$H$3416,8,0)</f>
        <v>0</v>
      </c>
      <c r="I49" s="32">
        <f>VLOOKUP(B49,'[1]Raport_ Stany magazynowe skła'!$A$1:$I$3416,9,0)</f>
        <v>0</v>
      </c>
      <c r="J49" s="32">
        <f>VLOOKUP(B49,'[1]Raport_ Stany magazynowe skła'!$A$1:$J$3416,10,0)</f>
        <v>0</v>
      </c>
      <c r="K49" s="32">
        <f>VLOOKUP(B49,'[1]Raport_ Stany magazynowe skła'!$A$1:$K$3416,11,0)</f>
        <v>0</v>
      </c>
      <c r="L49" s="32">
        <f>VLOOKUP(B49,'[1]Raport_ Stany magazynowe skła'!$A$1:$L$3416,12,0)</f>
        <v>0</v>
      </c>
      <c r="M49" s="32">
        <f>VLOOKUP(B49,'[1]Raport_ Stany magazynowe skła'!$A$1:$M$3416,13,0)</f>
        <v>0</v>
      </c>
      <c r="N49" s="32">
        <f>VLOOKUP(B49,'[1]Raport_ Stany magazynowe skła'!$A$1:$N$3416,14,0)</f>
        <v>0</v>
      </c>
      <c r="O49" s="32">
        <f>VLOOKUP(B49,'[1]Raport_ Stany magazynowe skła'!$A$1:$O$3416,15,0)</f>
        <v>0</v>
      </c>
      <c r="P49" s="32">
        <f>VLOOKUP(B49,'[1]Raport_ Stany magazynowe skła'!$A$1:$P$3416,16,0)</f>
        <v>0</v>
      </c>
      <c r="Q49" s="32">
        <f>VLOOKUP(B49,'[1]Raport_ Stany magazynowe skła'!$A$1:$Q$3416,17,0)</f>
        <v>0</v>
      </c>
      <c r="R49" s="32">
        <f>VLOOKUP(B49,'[1]Raport_ Stany magazynowe skła'!$A$1:$R$3416,18,0)</f>
        <v>0</v>
      </c>
    </row>
    <row r="50" spans="1:18" ht="14.25" customHeight="1">
      <c r="A50" s="7" t="s">
        <v>42</v>
      </c>
      <c r="B50" s="6" t="s">
        <v>38</v>
      </c>
      <c r="C50" s="5" t="s">
        <v>26</v>
      </c>
      <c r="D50" s="34">
        <f>VLOOKUP(B50,'[1]Raport_ Stany magazynowe skła'!$A$1:$U$3416,4,0)</f>
        <v>1520</v>
      </c>
      <c r="E50" s="33">
        <f>VLOOKUP(B50,'[1]Raport_ Stany magazynowe skła'!$A$1:$E$3416,5,0)</f>
        <v>0</v>
      </c>
      <c r="F50" s="32">
        <f>VLOOKUP(B50,'[1]Raport_ Stany magazynowe skła'!$A$1:$F$3416,6,0)</f>
        <v>0</v>
      </c>
      <c r="G50" s="32">
        <f>VLOOKUP(B50,'[1]Raport_ Stany magazynowe skła'!$A$1:$G$3416,7,0)</f>
        <v>0</v>
      </c>
      <c r="H50" s="32">
        <f>VLOOKUP(B50,'[1]Raport_ Stany magazynowe skła'!$A$1:$H$3416,8,0)</f>
        <v>0</v>
      </c>
      <c r="I50" s="32">
        <f>VLOOKUP(B50,'[1]Raport_ Stany magazynowe skła'!$A$1:$I$3416,9,0)</f>
        <v>0</v>
      </c>
      <c r="J50" s="32">
        <f>VLOOKUP(B50,'[1]Raport_ Stany magazynowe skła'!$A$1:$J$3416,10,0)</f>
        <v>0</v>
      </c>
      <c r="K50" s="32">
        <f>VLOOKUP(B50,'[1]Raport_ Stany magazynowe skła'!$A$1:$K$3416,11,0)</f>
        <v>0</v>
      </c>
      <c r="L50" s="32">
        <f>VLOOKUP(B50,'[1]Raport_ Stany magazynowe skła'!$A$1:$L$3416,12,0)</f>
        <v>0</v>
      </c>
      <c r="M50" s="32">
        <f>VLOOKUP(B50,'[1]Raport_ Stany magazynowe skła'!$A$1:$M$3416,13,0)</f>
        <v>0</v>
      </c>
      <c r="N50" s="32">
        <f>VLOOKUP(B50,'[1]Raport_ Stany magazynowe skła'!$A$1:$N$3416,14,0)</f>
        <v>0</v>
      </c>
      <c r="O50" s="32">
        <f>VLOOKUP(B50,'[1]Raport_ Stany magazynowe skła'!$A$1:$O$3416,15,0)</f>
        <v>0</v>
      </c>
      <c r="P50" s="32">
        <f>VLOOKUP(B50,'[1]Raport_ Stany magazynowe skła'!$A$1:$P$3416,16,0)</f>
        <v>0</v>
      </c>
      <c r="Q50" s="32">
        <f>VLOOKUP(B50,'[1]Raport_ Stany magazynowe skła'!$A$1:$Q$3416,17,0)</f>
        <v>0</v>
      </c>
      <c r="R50" s="32">
        <f>VLOOKUP(B50,'[1]Raport_ Stany magazynowe skła'!$A$1:$R$3416,18,0)</f>
        <v>0</v>
      </c>
    </row>
    <row r="51" spans="1:18" ht="14.25" customHeight="1">
      <c r="A51" s="7" t="s">
        <v>42</v>
      </c>
      <c r="B51" s="6" t="s">
        <v>39</v>
      </c>
      <c r="C51" s="5" t="s">
        <v>27</v>
      </c>
      <c r="D51" s="34">
        <f>VLOOKUP(B51,'[1]Raport_ Stany magazynowe skła'!$A$1:$U$3416,4,0)</f>
        <v>331</v>
      </c>
      <c r="E51" s="33">
        <f>VLOOKUP(B51,'[1]Raport_ Stany magazynowe skła'!$A$1:$E$3416,5,0)</f>
        <v>0</v>
      </c>
      <c r="F51" s="32">
        <f>VLOOKUP(B51,'[1]Raport_ Stany magazynowe skła'!$A$1:$F$3416,6,0)</f>
        <v>0</v>
      </c>
      <c r="G51" s="32">
        <f>VLOOKUP(B51,'[1]Raport_ Stany magazynowe skła'!$A$1:$G$3416,7,0)</f>
        <v>0</v>
      </c>
      <c r="H51" s="32">
        <f>VLOOKUP(B51,'[1]Raport_ Stany magazynowe skła'!$A$1:$H$3416,8,0)</f>
        <v>0</v>
      </c>
      <c r="I51" s="32">
        <f>VLOOKUP(B51,'[1]Raport_ Stany magazynowe skła'!$A$1:$I$3416,9,0)</f>
        <v>0</v>
      </c>
      <c r="J51" s="32">
        <f>VLOOKUP(B51,'[1]Raport_ Stany magazynowe skła'!$A$1:$J$3416,10,0)</f>
        <v>0</v>
      </c>
      <c r="K51" s="32">
        <f>VLOOKUP(B51,'[1]Raport_ Stany magazynowe skła'!$A$1:$K$3416,11,0)</f>
        <v>0</v>
      </c>
      <c r="L51" s="32">
        <f>VLOOKUP(B51,'[1]Raport_ Stany magazynowe skła'!$A$1:$L$3416,12,0)</f>
        <v>0</v>
      </c>
      <c r="M51" s="32">
        <f>VLOOKUP(B51,'[1]Raport_ Stany magazynowe skła'!$A$1:$M$3416,13,0)</f>
        <v>0</v>
      </c>
      <c r="N51" s="32">
        <f>VLOOKUP(B51,'[1]Raport_ Stany magazynowe skła'!$A$1:$N$3416,14,0)</f>
        <v>0</v>
      </c>
      <c r="O51" s="32">
        <f>VLOOKUP(B51,'[1]Raport_ Stany magazynowe skła'!$A$1:$O$3416,15,0)</f>
        <v>0</v>
      </c>
      <c r="P51" s="32">
        <f>VLOOKUP(B51,'[1]Raport_ Stany magazynowe skła'!$A$1:$P$3416,16,0)</f>
        <v>0</v>
      </c>
      <c r="Q51" s="32">
        <f>VLOOKUP(B51,'[1]Raport_ Stany magazynowe skła'!$A$1:$Q$3416,17,0)</f>
        <v>0</v>
      </c>
      <c r="R51" s="32">
        <f>VLOOKUP(B51,'[1]Raport_ Stany magazynowe skła'!$A$1:$R$3416,18,0)</f>
        <v>0</v>
      </c>
    </row>
    <row r="52" spans="1:18" ht="14.25" customHeight="1">
      <c r="A52" s="7" t="s">
        <v>42</v>
      </c>
      <c r="B52" s="6" t="s">
        <v>40</v>
      </c>
      <c r="C52" s="5" t="s">
        <v>25</v>
      </c>
      <c r="D52" s="34">
        <f>VLOOKUP(B52,'[1]Raport_ Stany magazynowe skła'!$A$1:$U$3416,4,0)</f>
        <v>1469</v>
      </c>
      <c r="E52" s="33">
        <f>VLOOKUP(B52,'[1]Raport_ Stany magazynowe skła'!$A$1:$E$3416,5,0)</f>
        <v>0</v>
      </c>
      <c r="F52" s="32">
        <f>VLOOKUP(B52,'[1]Raport_ Stany magazynowe skła'!$A$1:$F$3416,6,0)</f>
        <v>0</v>
      </c>
      <c r="G52" s="32">
        <f>VLOOKUP(B52,'[1]Raport_ Stany magazynowe skła'!$A$1:$G$3416,7,0)</f>
        <v>0</v>
      </c>
      <c r="H52" s="32">
        <f>VLOOKUP(B52,'[1]Raport_ Stany magazynowe skła'!$A$1:$H$3416,8,0)</f>
        <v>0</v>
      </c>
      <c r="I52" s="32">
        <f>VLOOKUP(B52,'[1]Raport_ Stany magazynowe skła'!$A$1:$I$3416,9,0)</f>
        <v>0</v>
      </c>
      <c r="J52" s="32">
        <f>VLOOKUP(B52,'[1]Raport_ Stany magazynowe skła'!$A$1:$J$3416,10,0)</f>
        <v>0</v>
      </c>
      <c r="K52" s="32">
        <f>VLOOKUP(B52,'[1]Raport_ Stany magazynowe skła'!$A$1:$K$3416,11,0)</f>
        <v>0</v>
      </c>
      <c r="L52" s="32">
        <f>VLOOKUP(B52,'[1]Raport_ Stany magazynowe skła'!$A$1:$L$3416,12,0)</f>
        <v>0</v>
      </c>
      <c r="M52" s="32">
        <f>VLOOKUP(B52,'[1]Raport_ Stany magazynowe skła'!$A$1:$M$3416,13,0)</f>
        <v>0</v>
      </c>
      <c r="N52" s="32">
        <f>VLOOKUP(B52,'[1]Raport_ Stany magazynowe skła'!$A$1:$N$3416,14,0)</f>
        <v>0</v>
      </c>
      <c r="O52" s="32">
        <f>VLOOKUP(B52,'[1]Raport_ Stany magazynowe skła'!$A$1:$O$3416,15,0)</f>
        <v>0</v>
      </c>
      <c r="P52" s="32">
        <f>VLOOKUP(B52,'[1]Raport_ Stany magazynowe skła'!$A$1:$P$3416,16,0)</f>
        <v>0</v>
      </c>
      <c r="Q52" s="32">
        <f>VLOOKUP(B52,'[1]Raport_ Stany magazynowe skła'!$A$1:$Q$3416,17,0)</f>
        <v>0</v>
      </c>
      <c r="R52" s="32">
        <f>VLOOKUP(B52,'[1]Raport_ Stany magazynowe skła'!$A$1:$R$3416,18,0)</f>
        <v>0</v>
      </c>
    </row>
    <row r="53" spans="1:18" ht="14.25" customHeight="1">
      <c r="A53" s="7" t="s">
        <v>42</v>
      </c>
      <c r="B53" s="6" t="s">
        <v>41</v>
      </c>
      <c r="C53" s="5" t="s">
        <v>21</v>
      </c>
      <c r="D53" s="34">
        <f>VLOOKUP(B53,'[1]Raport_ Stany magazynowe skła'!$A$1:$U$3416,4,0)</f>
        <v>3858</v>
      </c>
      <c r="E53" s="33">
        <f>VLOOKUP(B53,'[1]Raport_ Stany magazynowe skła'!$A$1:$E$3416,5,0)</f>
        <v>0</v>
      </c>
      <c r="F53" s="32">
        <f>VLOOKUP(B53,'[1]Raport_ Stany magazynowe skła'!$A$1:$F$3416,6,0)</f>
        <v>0</v>
      </c>
      <c r="G53" s="32">
        <f>VLOOKUP(B53,'[1]Raport_ Stany magazynowe skła'!$A$1:$G$3416,7,0)</f>
        <v>0</v>
      </c>
      <c r="H53" s="32">
        <f>VLOOKUP(B53,'[1]Raport_ Stany magazynowe skła'!$A$1:$H$3416,8,0)</f>
        <v>0</v>
      </c>
      <c r="I53" s="32">
        <f>VLOOKUP(B53,'[1]Raport_ Stany magazynowe skła'!$A$1:$I$3416,9,0)</f>
        <v>0</v>
      </c>
      <c r="J53" s="32">
        <f>VLOOKUP(B53,'[1]Raport_ Stany magazynowe skła'!$A$1:$J$3416,10,0)</f>
        <v>0</v>
      </c>
      <c r="K53" s="32">
        <f>VLOOKUP(B53,'[1]Raport_ Stany magazynowe skła'!$A$1:$K$3416,11,0)</f>
        <v>0</v>
      </c>
      <c r="L53" s="32">
        <f>VLOOKUP(B53,'[1]Raport_ Stany magazynowe skła'!$A$1:$L$3416,12,0)</f>
        <v>0</v>
      </c>
      <c r="M53" s="32">
        <f>VLOOKUP(B53,'[1]Raport_ Stany magazynowe skła'!$A$1:$M$3416,13,0)</f>
        <v>0</v>
      </c>
      <c r="N53" s="32">
        <f>VLOOKUP(B53,'[1]Raport_ Stany magazynowe skła'!$A$1:$N$3416,14,0)</f>
        <v>0</v>
      </c>
      <c r="O53" s="32">
        <f>VLOOKUP(B53,'[1]Raport_ Stany magazynowe skła'!$A$1:$O$3416,15,0)</f>
        <v>0</v>
      </c>
      <c r="P53" s="32">
        <f>VLOOKUP(B53,'[1]Raport_ Stany magazynowe skła'!$A$1:$P$3416,16,0)</f>
        <v>0</v>
      </c>
      <c r="Q53" s="32">
        <f>VLOOKUP(B53,'[1]Raport_ Stany magazynowe skła'!$A$1:$Q$3416,17,0)</f>
        <v>0</v>
      </c>
      <c r="R53" s="32">
        <f>VLOOKUP(B53,'[1]Raport_ Stany magazynowe skła'!$A$1:$R$3416,18,0)</f>
        <v>0</v>
      </c>
    </row>
    <row r="54" spans="1:18" ht="14.25" customHeight="1">
      <c r="A54" s="20" t="s">
        <v>42</v>
      </c>
      <c r="B54" s="21" t="s">
        <v>271</v>
      </c>
      <c r="C54" s="25" t="s">
        <v>267</v>
      </c>
      <c r="D54" s="34">
        <f>VLOOKUP(B54,'[1]Raport_ Stany magazynowe skła'!$A$1:$U$3416,4,0)</f>
        <v>800</v>
      </c>
      <c r="E54" s="33">
        <f>VLOOKUP(B54,'[1]Raport_ Stany magazynowe skła'!$A$1:$E$3416,5,0)</f>
        <v>0</v>
      </c>
      <c r="F54" s="32">
        <f>VLOOKUP(B54,'[1]Raport_ Stany magazynowe skła'!$A$1:$F$3416,6,0)</f>
        <v>0</v>
      </c>
      <c r="G54" s="32">
        <f>VLOOKUP(B54,'[1]Raport_ Stany magazynowe skła'!$A$1:$G$3416,7,0)</f>
        <v>0</v>
      </c>
      <c r="H54" s="32">
        <f>VLOOKUP(B54,'[1]Raport_ Stany magazynowe skła'!$A$1:$H$3416,8,0)</f>
        <v>0</v>
      </c>
      <c r="I54" s="32">
        <f>VLOOKUP(B54,'[1]Raport_ Stany magazynowe skła'!$A$1:$I$3416,9,0)</f>
        <v>0</v>
      </c>
      <c r="J54" s="32">
        <f>VLOOKUP(B54,'[1]Raport_ Stany magazynowe skła'!$A$1:$J$3416,10,0)</f>
        <v>0</v>
      </c>
      <c r="K54" s="32">
        <f>VLOOKUP(B54,'[1]Raport_ Stany magazynowe skła'!$A$1:$K$3416,11,0)</f>
        <v>0</v>
      </c>
      <c r="L54" s="32">
        <f>VLOOKUP(B54,'[1]Raport_ Stany magazynowe skła'!$A$1:$L$3416,12,0)</f>
        <v>0</v>
      </c>
      <c r="M54" s="32">
        <f>VLOOKUP(B54,'[1]Raport_ Stany magazynowe skła'!$A$1:$M$3416,13,0)</f>
        <v>0</v>
      </c>
      <c r="N54" s="32">
        <f>VLOOKUP(B54,'[1]Raport_ Stany magazynowe skła'!$A$1:$N$3416,14,0)</f>
        <v>0</v>
      </c>
      <c r="O54" s="32">
        <f>VLOOKUP(B54,'[1]Raport_ Stany magazynowe skła'!$A$1:$O$3416,15,0)</f>
        <v>0</v>
      </c>
      <c r="P54" s="32">
        <f>VLOOKUP(B54,'[1]Raport_ Stany magazynowe skła'!$A$1:$P$3416,16,0)</f>
        <v>0</v>
      </c>
      <c r="Q54" s="32">
        <f>VLOOKUP(B54,'[1]Raport_ Stany magazynowe skła'!$A$1:$Q$3416,17,0)</f>
        <v>0</v>
      </c>
      <c r="R54" s="32">
        <f>VLOOKUP(B54,'[1]Raport_ Stany magazynowe skła'!$A$1:$R$3416,18,0)</f>
        <v>0</v>
      </c>
    </row>
    <row r="55" spans="1:18" ht="14.25" customHeight="1">
      <c r="A55" s="26" t="s">
        <v>42</v>
      </c>
      <c r="B55" s="18" t="s">
        <v>332</v>
      </c>
      <c r="C55" s="21" t="s">
        <v>56</v>
      </c>
      <c r="D55" s="34">
        <f>VLOOKUP(B55,'[1]Raport_ Stany magazynowe skła'!$A$1:$U$3416,4,0)</f>
        <v>1072</v>
      </c>
      <c r="E55" s="33">
        <f>VLOOKUP(B55,'[1]Raport_ Stany magazynowe skła'!$A$1:$E$3416,5,0)</f>
        <v>0</v>
      </c>
      <c r="F55" s="32">
        <f>VLOOKUP(B55,'[1]Raport_ Stany magazynowe skła'!$A$1:$F$3416,6,0)</f>
        <v>0</v>
      </c>
      <c r="G55" s="32">
        <f>VLOOKUP(B55,'[1]Raport_ Stany magazynowe skła'!$A$1:$G$3416,7,0)</f>
        <v>0</v>
      </c>
      <c r="H55" s="32">
        <f>VLOOKUP(B55,'[1]Raport_ Stany magazynowe skła'!$A$1:$H$3416,8,0)</f>
        <v>0</v>
      </c>
      <c r="I55" s="32">
        <f>VLOOKUP(B55,'[1]Raport_ Stany magazynowe skła'!$A$1:$I$3416,9,0)</f>
        <v>0</v>
      </c>
      <c r="J55" s="32">
        <f>VLOOKUP(B55,'[1]Raport_ Stany magazynowe skła'!$A$1:$J$3416,10,0)</f>
        <v>0</v>
      </c>
      <c r="K55" s="32">
        <f>VLOOKUP(B55,'[1]Raport_ Stany magazynowe skła'!$A$1:$K$3416,11,0)</f>
        <v>0</v>
      </c>
      <c r="L55" s="32">
        <f>VLOOKUP(B55,'[1]Raport_ Stany magazynowe skła'!$A$1:$L$3416,12,0)</f>
        <v>0</v>
      </c>
      <c r="M55" s="32">
        <f>VLOOKUP(B55,'[1]Raport_ Stany magazynowe skła'!$A$1:$M$3416,13,0)</f>
        <v>0</v>
      </c>
      <c r="N55" s="32">
        <f>VLOOKUP(B55,'[1]Raport_ Stany magazynowe skła'!$A$1:$N$3416,14,0)</f>
        <v>0</v>
      </c>
      <c r="O55" s="32">
        <f>VLOOKUP(B55,'[1]Raport_ Stany magazynowe skła'!$A$1:$O$3416,15,0)</f>
        <v>0</v>
      </c>
      <c r="P55" s="32">
        <f>VLOOKUP(B55,'[1]Raport_ Stany magazynowe skła'!$A$1:$P$3416,16,0)</f>
        <v>0</v>
      </c>
      <c r="Q55" s="32">
        <f>VLOOKUP(B55,'[1]Raport_ Stany magazynowe skła'!$A$1:$Q$3416,17,0)</f>
        <v>0</v>
      </c>
      <c r="R55" s="32">
        <f>VLOOKUP(B55,'[1]Raport_ Stany magazynowe skła'!$A$1:$R$3416,18,0)</f>
        <v>0</v>
      </c>
    </row>
    <row r="56" spans="1:18" ht="14.25" customHeight="1">
      <c r="A56" s="26" t="s">
        <v>42</v>
      </c>
      <c r="B56" s="18" t="s">
        <v>361</v>
      </c>
      <c r="C56" s="21" t="s">
        <v>353</v>
      </c>
      <c r="D56" s="34">
        <f>VLOOKUP(B56,'[1]Raport_ Stany magazynowe skła'!$A$1:$U$3416,4,0)</f>
        <v>794</v>
      </c>
      <c r="E56" s="33">
        <f>VLOOKUP(B56,'[1]Raport_ Stany magazynowe skła'!$A$1:$E$3416,5,0)</f>
        <v>0</v>
      </c>
      <c r="F56" s="32">
        <f>VLOOKUP(B56,'[1]Raport_ Stany magazynowe skła'!$A$1:$F$3416,6,0)</f>
        <v>0</v>
      </c>
      <c r="G56" s="32">
        <f>VLOOKUP(B56,'[1]Raport_ Stany magazynowe skła'!$A$1:$G$3416,7,0)</f>
        <v>0</v>
      </c>
      <c r="H56" s="32">
        <f>VLOOKUP(B56,'[1]Raport_ Stany magazynowe skła'!$A$1:$H$3416,8,0)</f>
        <v>0</v>
      </c>
      <c r="I56" s="32">
        <f>VLOOKUP(B56,'[1]Raport_ Stany magazynowe skła'!$A$1:$I$3416,9,0)</f>
        <v>0</v>
      </c>
      <c r="J56" s="32">
        <f>VLOOKUP(B56,'[1]Raport_ Stany magazynowe skła'!$A$1:$J$3416,10,0)</f>
        <v>0</v>
      </c>
      <c r="K56" s="32">
        <f>VLOOKUP(B56,'[1]Raport_ Stany magazynowe skła'!$A$1:$K$3416,11,0)</f>
        <v>0</v>
      </c>
      <c r="L56" s="32">
        <f>VLOOKUP(B56,'[1]Raport_ Stany magazynowe skła'!$A$1:$L$3416,12,0)</f>
        <v>0</v>
      </c>
      <c r="M56" s="32">
        <f>VLOOKUP(B56,'[1]Raport_ Stany magazynowe skła'!$A$1:$M$3416,13,0)</f>
        <v>0</v>
      </c>
      <c r="N56" s="32">
        <f>VLOOKUP(B56,'[1]Raport_ Stany magazynowe skła'!$A$1:$N$3416,14,0)</f>
        <v>0</v>
      </c>
      <c r="O56" s="32">
        <f>VLOOKUP(B56,'[1]Raport_ Stany magazynowe skła'!$A$1:$O$3416,15,0)</f>
        <v>0</v>
      </c>
      <c r="P56" s="32">
        <f>VLOOKUP(B56,'[1]Raport_ Stany magazynowe skła'!$A$1:$P$3416,16,0)</f>
        <v>0</v>
      </c>
      <c r="Q56" s="32">
        <f>VLOOKUP(B56,'[1]Raport_ Stany magazynowe skła'!$A$1:$Q$3416,17,0)</f>
        <v>0</v>
      </c>
      <c r="R56" s="32">
        <f>VLOOKUP(B56,'[1]Raport_ Stany magazynowe skła'!$A$1:$R$3416,18,0)</f>
        <v>0</v>
      </c>
    </row>
    <row r="57" spans="1:18" ht="14.25" customHeight="1">
      <c r="A57" s="10" t="s">
        <v>517</v>
      </c>
      <c r="B57" s="17" t="s">
        <v>505</v>
      </c>
      <c r="C57" s="5" t="s">
        <v>21</v>
      </c>
      <c r="D57" s="34">
        <f>VLOOKUP(B57,'[1]Raport_ Stany magazynowe skła'!$A$1:$U$3416,4,0)</f>
        <v>1965</v>
      </c>
      <c r="E57" s="33">
        <f>VLOOKUP(B57,'[1]Raport_ Stany magazynowe skła'!$A$1:$E$3416,5,0)</f>
        <v>0</v>
      </c>
      <c r="F57" s="32">
        <f>VLOOKUP(B57,'[1]Raport_ Stany magazynowe skła'!$A$1:$F$3416,6,0)</f>
        <v>0</v>
      </c>
      <c r="G57" s="32">
        <f>VLOOKUP(B57,'[1]Raport_ Stany magazynowe skła'!$A$1:$G$3416,7,0)</f>
        <v>0</v>
      </c>
      <c r="H57" s="32">
        <f>VLOOKUP(B57,'[1]Raport_ Stany magazynowe skła'!$A$1:$H$3416,8,0)</f>
        <v>0</v>
      </c>
      <c r="I57" s="32">
        <f>VLOOKUP(B57,'[1]Raport_ Stany magazynowe skła'!$A$1:$I$3416,9,0)</f>
        <v>0</v>
      </c>
      <c r="J57" s="32">
        <f>VLOOKUP(B57,'[1]Raport_ Stany magazynowe skła'!$A$1:$J$3416,10,0)</f>
        <v>0</v>
      </c>
      <c r="K57" s="32">
        <f>VLOOKUP(B57,'[1]Raport_ Stany magazynowe skła'!$A$1:$K$3416,11,0)</f>
        <v>0</v>
      </c>
      <c r="L57" s="32">
        <f>VLOOKUP(B57,'[1]Raport_ Stany magazynowe skła'!$A$1:$L$3416,12,0)</f>
        <v>0</v>
      </c>
      <c r="M57" s="32">
        <f>VLOOKUP(B57,'[1]Raport_ Stany magazynowe skła'!$A$1:$M$3416,13,0)</f>
        <v>0</v>
      </c>
      <c r="N57" s="32">
        <f>VLOOKUP(B57,'[1]Raport_ Stany magazynowe skła'!$A$1:$N$3416,14,0)</f>
        <v>0</v>
      </c>
      <c r="O57" s="32">
        <f>VLOOKUP(B57,'[1]Raport_ Stany magazynowe skła'!$A$1:$O$3416,15,0)</f>
        <v>0</v>
      </c>
      <c r="P57" s="32">
        <f>VLOOKUP(B57,'[1]Raport_ Stany magazynowe skła'!$A$1:$P$3416,16,0)</f>
        <v>0</v>
      </c>
      <c r="Q57" s="32">
        <f>VLOOKUP(B57,'[1]Raport_ Stany magazynowe skła'!$A$1:$Q$3416,17,0)</f>
        <v>0</v>
      </c>
      <c r="R57" s="32">
        <f>VLOOKUP(B57,'[1]Raport_ Stany magazynowe skła'!$A$1:$R$3416,18,0)</f>
        <v>0</v>
      </c>
    </row>
    <row r="58" spans="1:18" ht="14.25" customHeight="1">
      <c r="A58" s="10" t="s">
        <v>517</v>
      </c>
      <c r="B58" s="17" t="s">
        <v>506</v>
      </c>
      <c r="C58" s="5" t="s">
        <v>26</v>
      </c>
      <c r="D58" s="34">
        <f>VLOOKUP(B58,'[1]Raport_ Stany magazynowe skła'!$A$1:$U$3416,4,0)</f>
        <v>2550</v>
      </c>
      <c r="E58" s="33">
        <f>VLOOKUP(B58,'[1]Raport_ Stany magazynowe skła'!$A$1:$E$3416,5,0)</f>
        <v>0</v>
      </c>
      <c r="F58" s="32">
        <f>VLOOKUP(B58,'[1]Raport_ Stany magazynowe skła'!$A$1:$F$3416,6,0)</f>
        <v>0</v>
      </c>
      <c r="G58" s="32">
        <f>VLOOKUP(B58,'[1]Raport_ Stany magazynowe skła'!$A$1:$G$3416,7,0)</f>
        <v>0</v>
      </c>
      <c r="H58" s="32">
        <f>VLOOKUP(B58,'[1]Raport_ Stany magazynowe skła'!$A$1:$H$3416,8,0)</f>
        <v>0</v>
      </c>
      <c r="I58" s="32">
        <f>VLOOKUP(B58,'[1]Raport_ Stany magazynowe skła'!$A$1:$I$3416,9,0)</f>
        <v>0</v>
      </c>
      <c r="J58" s="32">
        <f>VLOOKUP(B58,'[1]Raport_ Stany magazynowe skła'!$A$1:$J$3416,10,0)</f>
        <v>0</v>
      </c>
      <c r="K58" s="32">
        <f>VLOOKUP(B58,'[1]Raport_ Stany magazynowe skła'!$A$1:$K$3416,11,0)</f>
        <v>0</v>
      </c>
      <c r="L58" s="32">
        <f>VLOOKUP(B58,'[1]Raport_ Stany magazynowe skła'!$A$1:$L$3416,12,0)</f>
        <v>0</v>
      </c>
      <c r="M58" s="32">
        <f>VLOOKUP(B58,'[1]Raport_ Stany magazynowe skła'!$A$1:$M$3416,13,0)</f>
        <v>0</v>
      </c>
      <c r="N58" s="32">
        <f>VLOOKUP(B58,'[1]Raport_ Stany magazynowe skła'!$A$1:$N$3416,14,0)</f>
        <v>0</v>
      </c>
      <c r="O58" s="32">
        <f>VLOOKUP(B58,'[1]Raport_ Stany magazynowe skła'!$A$1:$O$3416,15,0)</f>
        <v>0</v>
      </c>
      <c r="P58" s="32">
        <f>VLOOKUP(B58,'[1]Raport_ Stany magazynowe skła'!$A$1:$P$3416,16,0)</f>
        <v>0</v>
      </c>
      <c r="Q58" s="32">
        <f>VLOOKUP(B58,'[1]Raport_ Stany magazynowe skła'!$A$1:$Q$3416,17,0)</f>
        <v>0</v>
      </c>
      <c r="R58" s="32">
        <f>VLOOKUP(B58,'[1]Raport_ Stany magazynowe skła'!$A$1:$R$3416,18,0)</f>
        <v>0</v>
      </c>
    </row>
    <row r="59" spans="1:18" ht="14.25" customHeight="1">
      <c r="A59" s="10" t="s">
        <v>517</v>
      </c>
      <c r="B59" s="17" t="s">
        <v>507</v>
      </c>
      <c r="C59" s="5" t="s">
        <v>353</v>
      </c>
      <c r="D59" s="34">
        <f>VLOOKUP(B59,'[1]Raport_ Stany magazynowe skła'!$A$1:$U$3416,4,0)</f>
        <v>1945</v>
      </c>
      <c r="E59" s="33">
        <f>VLOOKUP(B59,'[1]Raport_ Stany magazynowe skła'!$A$1:$E$3416,5,0)</f>
        <v>0</v>
      </c>
      <c r="F59" s="32">
        <f>VLOOKUP(B59,'[1]Raport_ Stany magazynowe skła'!$A$1:$F$3416,6,0)</f>
        <v>0</v>
      </c>
      <c r="G59" s="32">
        <f>VLOOKUP(B59,'[1]Raport_ Stany magazynowe skła'!$A$1:$G$3416,7,0)</f>
        <v>0</v>
      </c>
      <c r="H59" s="32">
        <f>VLOOKUP(B59,'[1]Raport_ Stany magazynowe skła'!$A$1:$H$3416,8,0)</f>
        <v>0</v>
      </c>
      <c r="I59" s="32">
        <f>VLOOKUP(B59,'[1]Raport_ Stany magazynowe skła'!$A$1:$I$3416,9,0)</f>
        <v>0</v>
      </c>
      <c r="J59" s="32">
        <f>VLOOKUP(B59,'[1]Raport_ Stany magazynowe skła'!$A$1:$J$3416,10,0)</f>
        <v>0</v>
      </c>
      <c r="K59" s="32">
        <f>VLOOKUP(B59,'[1]Raport_ Stany magazynowe skła'!$A$1:$K$3416,11,0)</f>
        <v>0</v>
      </c>
      <c r="L59" s="32">
        <f>VLOOKUP(B59,'[1]Raport_ Stany magazynowe skła'!$A$1:$L$3416,12,0)</f>
        <v>0</v>
      </c>
      <c r="M59" s="32">
        <f>VLOOKUP(B59,'[1]Raport_ Stany magazynowe skła'!$A$1:$M$3416,13,0)</f>
        <v>0</v>
      </c>
      <c r="N59" s="32">
        <f>VLOOKUP(B59,'[1]Raport_ Stany magazynowe skła'!$A$1:$N$3416,14,0)</f>
        <v>0</v>
      </c>
      <c r="O59" s="32">
        <f>VLOOKUP(B59,'[1]Raport_ Stany magazynowe skła'!$A$1:$O$3416,15,0)</f>
        <v>0</v>
      </c>
      <c r="P59" s="32">
        <f>VLOOKUP(B59,'[1]Raport_ Stany magazynowe skła'!$A$1:$P$3416,16,0)</f>
        <v>0</v>
      </c>
      <c r="Q59" s="32">
        <f>VLOOKUP(B59,'[1]Raport_ Stany magazynowe skła'!$A$1:$Q$3416,17,0)</f>
        <v>0</v>
      </c>
      <c r="R59" s="32">
        <f>VLOOKUP(B59,'[1]Raport_ Stany magazynowe skła'!$A$1:$R$3416,18,0)</f>
        <v>0</v>
      </c>
    </row>
    <row r="60" spans="1:18" ht="14.25" customHeight="1">
      <c r="A60" s="10" t="s">
        <v>517</v>
      </c>
      <c r="B60" s="17" t="s">
        <v>508</v>
      </c>
      <c r="C60" s="17" t="s">
        <v>267</v>
      </c>
      <c r="D60" s="34">
        <f>VLOOKUP(B60,'[1]Raport_ Stany magazynowe skła'!$A$1:$U$3416,4,0)</f>
        <v>2517</v>
      </c>
      <c r="E60" s="33">
        <f>VLOOKUP(B60,'[1]Raport_ Stany magazynowe skła'!$A$1:$E$3416,5,0)</f>
        <v>0</v>
      </c>
      <c r="F60" s="32">
        <f>VLOOKUP(B60,'[1]Raport_ Stany magazynowe skła'!$A$1:$F$3416,6,0)</f>
        <v>0</v>
      </c>
      <c r="G60" s="32">
        <f>VLOOKUP(B60,'[1]Raport_ Stany magazynowe skła'!$A$1:$G$3416,7,0)</f>
        <v>0</v>
      </c>
      <c r="H60" s="32">
        <f>VLOOKUP(B60,'[1]Raport_ Stany magazynowe skła'!$A$1:$H$3416,8,0)</f>
        <v>0</v>
      </c>
      <c r="I60" s="32">
        <f>VLOOKUP(B60,'[1]Raport_ Stany magazynowe skła'!$A$1:$I$3416,9,0)</f>
        <v>0</v>
      </c>
      <c r="J60" s="32">
        <f>VLOOKUP(B60,'[1]Raport_ Stany magazynowe skła'!$A$1:$J$3416,10,0)</f>
        <v>0</v>
      </c>
      <c r="K60" s="32">
        <f>VLOOKUP(B60,'[1]Raport_ Stany magazynowe skła'!$A$1:$K$3416,11,0)</f>
        <v>0</v>
      </c>
      <c r="L60" s="32">
        <f>VLOOKUP(B60,'[1]Raport_ Stany magazynowe skła'!$A$1:$L$3416,12,0)</f>
        <v>0</v>
      </c>
      <c r="M60" s="32">
        <f>VLOOKUP(B60,'[1]Raport_ Stany magazynowe skła'!$A$1:$M$3416,13,0)</f>
        <v>0</v>
      </c>
      <c r="N60" s="32">
        <f>VLOOKUP(B60,'[1]Raport_ Stany magazynowe skła'!$A$1:$N$3416,14,0)</f>
        <v>0</v>
      </c>
      <c r="O60" s="32">
        <f>VLOOKUP(B60,'[1]Raport_ Stany magazynowe skła'!$A$1:$O$3416,15,0)</f>
        <v>0</v>
      </c>
      <c r="P60" s="32">
        <f>VLOOKUP(B60,'[1]Raport_ Stany magazynowe skła'!$A$1:$P$3416,16,0)</f>
        <v>0</v>
      </c>
      <c r="Q60" s="32">
        <f>VLOOKUP(B60,'[1]Raport_ Stany magazynowe skła'!$A$1:$Q$3416,17,0)</f>
        <v>0</v>
      </c>
      <c r="R60" s="32">
        <f>VLOOKUP(B60,'[1]Raport_ Stany magazynowe skła'!$A$1:$R$3416,18,0)</f>
        <v>0</v>
      </c>
    </row>
    <row r="61" spans="1:18" ht="14.25" customHeight="1">
      <c r="A61" s="10" t="s">
        <v>517</v>
      </c>
      <c r="B61" s="17" t="s">
        <v>509</v>
      </c>
      <c r="C61" s="17" t="s">
        <v>25</v>
      </c>
      <c r="D61" s="34">
        <f>VLOOKUP(B61,'[1]Raport_ Stany magazynowe skła'!$A$1:$U$3416,4,0)</f>
        <v>2696</v>
      </c>
      <c r="E61" s="33">
        <f>VLOOKUP(B61,'[1]Raport_ Stany magazynowe skła'!$A$1:$E$3416,5,0)</f>
        <v>0</v>
      </c>
      <c r="F61" s="32">
        <f>VLOOKUP(B61,'[1]Raport_ Stany magazynowe skła'!$A$1:$F$3416,6,0)</f>
        <v>0</v>
      </c>
      <c r="G61" s="32">
        <f>VLOOKUP(B61,'[1]Raport_ Stany magazynowe skła'!$A$1:$G$3416,7,0)</f>
        <v>0</v>
      </c>
      <c r="H61" s="32">
        <f>VLOOKUP(B61,'[1]Raport_ Stany magazynowe skła'!$A$1:$H$3416,8,0)</f>
        <v>0</v>
      </c>
      <c r="I61" s="32">
        <f>VLOOKUP(B61,'[1]Raport_ Stany magazynowe skła'!$A$1:$I$3416,9,0)</f>
        <v>0</v>
      </c>
      <c r="J61" s="32">
        <f>VLOOKUP(B61,'[1]Raport_ Stany magazynowe skła'!$A$1:$J$3416,10,0)</f>
        <v>0</v>
      </c>
      <c r="K61" s="32">
        <f>VLOOKUP(B61,'[1]Raport_ Stany magazynowe skła'!$A$1:$K$3416,11,0)</f>
        <v>0</v>
      </c>
      <c r="L61" s="32">
        <f>VLOOKUP(B61,'[1]Raport_ Stany magazynowe skła'!$A$1:$L$3416,12,0)</f>
        <v>0</v>
      </c>
      <c r="M61" s="32">
        <f>VLOOKUP(B61,'[1]Raport_ Stany magazynowe skła'!$A$1:$M$3416,13,0)</f>
        <v>0</v>
      </c>
      <c r="N61" s="32">
        <f>VLOOKUP(B61,'[1]Raport_ Stany magazynowe skła'!$A$1:$N$3416,14,0)</f>
        <v>0</v>
      </c>
      <c r="O61" s="32">
        <f>VLOOKUP(B61,'[1]Raport_ Stany magazynowe skła'!$A$1:$O$3416,15,0)</f>
        <v>0</v>
      </c>
      <c r="P61" s="32">
        <f>VLOOKUP(B61,'[1]Raport_ Stany magazynowe skła'!$A$1:$P$3416,16,0)</f>
        <v>0</v>
      </c>
      <c r="Q61" s="32">
        <f>VLOOKUP(B61,'[1]Raport_ Stany magazynowe skła'!$A$1:$Q$3416,17,0)</f>
        <v>0</v>
      </c>
      <c r="R61" s="32">
        <f>VLOOKUP(B61,'[1]Raport_ Stany magazynowe skła'!$A$1:$R$3416,18,0)</f>
        <v>0</v>
      </c>
    </row>
    <row r="62" spans="1:18" ht="14.25" customHeight="1">
      <c r="A62" s="10" t="s">
        <v>517</v>
      </c>
      <c r="B62" s="17" t="s">
        <v>441</v>
      </c>
      <c r="C62" s="17" t="s">
        <v>28</v>
      </c>
      <c r="D62" s="34">
        <f>VLOOKUP(B62,'[1]Raport_ Stany magazynowe skła'!$A$1:$U$3416,4,0)</f>
        <v>4619</v>
      </c>
      <c r="E62" s="33">
        <f>VLOOKUP(B62,'[1]Raport_ Stany magazynowe skła'!$A$1:$E$3416,5,0)</f>
        <v>0</v>
      </c>
      <c r="F62" s="32">
        <f>VLOOKUP(B62,'[1]Raport_ Stany magazynowe skła'!$A$1:$F$3416,6,0)</f>
        <v>0</v>
      </c>
      <c r="G62" s="32">
        <f>VLOOKUP(B62,'[1]Raport_ Stany magazynowe skła'!$A$1:$G$3416,7,0)</f>
        <v>0</v>
      </c>
      <c r="H62" s="32">
        <f>VLOOKUP(B62,'[1]Raport_ Stany magazynowe skła'!$A$1:$H$3416,8,0)</f>
        <v>0</v>
      </c>
      <c r="I62" s="32">
        <f>VLOOKUP(B62,'[1]Raport_ Stany magazynowe skła'!$A$1:$I$3416,9,0)</f>
        <v>0</v>
      </c>
      <c r="J62" s="32">
        <f>VLOOKUP(B62,'[1]Raport_ Stany magazynowe skła'!$A$1:$J$3416,10,0)</f>
        <v>0</v>
      </c>
      <c r="K62" s="32">
        <v>0</v>
      </c>
      <c r="L62" s="32">
        <f>VLOOKUP(B62,'[1]Raport_ Stany magazynowe skła'!$A$1:$L$3416,12,0)</f>
        <v>0</v>
      </c>
      <c r="M62" s="32">
        <f>VLOOKUP(B62,'[1]Raport_ Stany magazynowe skła'!$A$1:$M$3416,13,0)</f>
        <v>0</v>
      </c>
      <c r="N62" s="32">
        <f>VLOOKUP(B62,'[1]Raport_ Stany magazynowe skła'!$A$1:$N$3416,14,0)</f>
        <v>0</v>
      </c>
      <c r="O62" s="32">
        <v>0</v>
      </c>
      <c r="P62" s="32">
        <v>0</v>
      </c>
      <c r="Q62" s="32">
        <f>VLOOKUP(B62,'[1]Raport_ Stany magazynowe skła'!$A$1:$Q$3416,17,0)</f>
        <v>0</v>
      </c>
      <c r="R62" s="32">
        <f>VLOOKUP(B62,'[1]Raport_ Stany magazynowe skła'!$A$1:$R$3416,18,0)</f>
        <v>0</v>
      </c>
    </row>
    <row r="63" spans="1:18" ht="14.25" customHeight="1">
      <c r="A63" s="10" t="s">
        <v>517</v>
      </c>
      <c r="B63" s="17" t="s">
        <v>442</v>
      </c>
      <c r="C63" s="17" t="s">
        <v>22</v>
      </c>
      <c r="D63" s="34">
        <f>VLOOKUP(B63,'[1]Raport_ Stany magazynowe skła'!$A$1:$U$3416,4,0)</f>
        <v>2550</v>
      </c>
      <c r="E63" s="33">
        <f>VLOOKUP(B63,'[1]Raport_ Stany magazynowe skła'!$A$1:$E$3416,5,0)</f>
        <v>0</v>
      </c>
      <c r="F63" s="32">
        <f>VLOOKUP(B63,'[1]Raport_ Stany magazynowe skła'!$A$1:$F$3416,6,0)</f>
        <v>0</v>
      </c>
      <c r="G63" s="32">
        <f>VLOOKUP(B63,'[1]Raport_ Stany magazynowe skła'!$A$1:$G$3416,7,0)</f>
        <v>0</v>
      </c>
      <c r="H63" s="32">
        <f>VLOOKUP(B63,'[1]Raport_ Stany magazynowe skła'!$A$1:$H$3416,8,0)</f>
        <v>0</v>
      </c>
      <c r="I63" s="32">
        <f>VLOOKUP(B63,'[1]Raport_ Stany magazynowe skła'!$A$1:$I$3416,9,0)</f>
        <v>0</v>
      </c>
      <c r="J63" s="32">
        <f>VLOOKUP(B63,'[1]Raport_ Stany magazynowe skła'!$A$1:$J$3416,10,0)</f>
        <v>0</v>
      </c>
      <c r="K63" s="32">
        <v>0</v>
      </c>
      <c r="L63" s="32">
        <f>VLOOKUP(B63,'[1]Raport_ Stany magazynowe skła'!$A$1:$L$3416,12,0)</f>
        <v>0</v>
      </c>
      <c r="M63" s="32">
        <f>VLOOKUP(B63,'[1]Raport_ Stany magazynowe skła'!$A$1:$M$3416,13,0)</f>
        <v>0</v>
      </c>
      <c r="N63" s="32">
        <f>VLOOKUP(B63,'[1]Raport_ Stany magazynowe skła'!$A$1:$N$3416,14,0)</f>
        <v>0</v>
      </c>
      <c r="O63" s="32">
        <v>0</v>
      </c>
      <c r="P63" s="32">
        <v>0</v>
      </c>
      <c r="Q63" s="32">
        <f>VLOOKUP(B63,'[1]Raport_ Stany magazynowe skła'!$A$1:$Q$3416,17,0)</f>
        <v>0</v>
      </c>
      <c r="R63" s="32">
        <f>VLOOKUP(B63,'[1]Raport_ Stany magazynowe skła'!$A$1:$R$3416,18,0)</f>
        <v>0</v>
      </c>
    </row>
    <row r="64" spans="1:18" ht="14.25" customHeight="1">
      <c r="A64" s="10" t="s">
        <v>517</v>
      </c>
      <c r="B64" s="17" t="s">
        <v>443</v>
      </c>
      <c r="C64" s="17" t="s">
        <v>228</v>
      </c>
      <c r="D64" s="34">
        <f>VLOOKUP(B64,'[1]Raport_ Stany magazynowe skła'!$A$1:$U$3416,4,0)</f>
        <v>626</v>
      </c>
      <c r="E64" s="33">
        <f>VLOOKUP(B64,'[1]Raport_ Stany magazynowe skła'!$A$1:$E$3416,5,0)</f>
        <v>0</v>
      </c>
      <c r="F64" s="32">
        <f>VLOOKUP(B64,'[1]Raport_ Stany magazynowe skła'!$A$1:$F$3416,6,0)</f>
        <v>0</v>
      </c>
      <c r="G64" s="32">
        <f>VLOOKUP(B64,'[1]Raport_ Stany magazynowe skła'!$A$1:$G$3416,7,0)</f>
        <v>0</v>
      </c>
      <c r="H64" s="32">
        <f>VLOOKUP(B64,'[1]Raport_ Stany magazynowe skła'!$A$1:$H$3416,8,0)</f>
        <v>0</v>
      </c>
      <c r="I64" s="32">
        <f>VLOOKUP(B64,'[1]Raport_ Stany magazynowe skła'!$A$1:$I$3416,9,0)</f>
        <v>0</v>
      </c>
      <c r="J64" s="32">
        <f>VLOOKUP(B64,'[1]Raport_ Stany magazynowe skła'!$A$1:$J$3416,10,0)</f>
        <v>0</v>
      </c>
      <c r="K64" s="32">
        <v>0</v>
      </c>
      <c r="L64" s="32">
        <f>VLOOKUP(B64,'[1]Raport_ Stany magazynowe skła'!$A$1:$L$3416,12,0)</f>
        <v>0</v>
      </c>
      <c r="M64" s="32">
        <f>VLOOKUP(B64,'[1]Raport_ Stany magazynowe skła'!$A$1:$M$3416,13,0)</f>
        <v>0</v>
      </c>
      <c r="N64" s="32">
        <f>VLOOKUP(B64,'[1]Raport_ Stany magazynowe skła'!$A$1:$N$3416,14,0)</f>
        <v>0</v>
      </c>
      <c r="O64" s="32">
        <v>0</v>
      </c>
      <c r="P64" s="32">
        <v>0</v>
      </c>
      <c r="Q64" s="32">
        <f>VLOOKUP(B64,'[1]Raport_ Stany magazynowe skła'!$A$1:$Q$3416,17,0)</f>
        <v>0</v>
      </c>
      <c r="R64" s="32">
        <f>VLOOKUP(B64,'[1]Raport_ Stany magazynowe skła'!$A$1:$R$3416,18,0)</f>
        <v>0</v>
      </c>
    </row>
    <row r="65" spans="1:18" ht="14.25" customHeight="1">
      <c r="A65" s="10" t="s">
        <v>517</v>
      </c>
      <c r="B65" s="17" t="s">
        <v>444</v>
      </c>
      <c r="C65" s="17" t="s">
        <v>23</v>
      </c>
      <c r="D65" s="34">
        <f>VLOOKUP(B65,'[1]Raport_ Stany magazynowe skła'!$A$1:$U$3416,4,0)</f>
        <v>0</v>
      </c>
      <c r="E65" s="33">
        <f>VLOOKUP(B65,'[1]Raport_ Stany magazynowe skła'!$A$1:$E$3416,5,0)</f>
        <v>0</v>
      </c>
      <c r="F65" s="32">
        <f>VLOOKUP(B65,'[1]Raport_ Stany magazynowe skła'!$A$1:$F$3416,6,0)</f>
        <v>0</v>
      </c>
      <c r="G65" s="32">
        <f>VLOOKUP(B65,'[1]Raport_ Stany magazynowe skła'!$A$1:$G$3416,7,0)</f>
        <v>0</v>
      </c>
      <c r="H65" s="32">
        <f>VLOOKUP(B65,'[1]Raport_ Stany magazynowe skła'!$A$1:$H$3416,8,0)</f>
        <v>0</v>
      </c>
      <c r="I65" s="32">
        <f>VLOOKUP(B65,'[1]Raport_ Stany magazynowe skła'!$A$1:$I$3416,9,0)</f>
        <v>0</v>
      </c>
      <c r="J65" s="32">
        <f>VLOOKUP(B65,'[1]Raport_ Stany magazynowe skła'!$A$1:$J$3416,10,0)</f>
        <v>0</v>
      </c>
      <c r="K65" s="32">
        <v>0</v>
      </c>
      <c r="L65" s="32">
        <f>VLOOKUP(B65,'[1]Raport_ Stany magazynowe skła'!$A$1:$L$3416,12,0)</f>
        <v>0</v>
      </c>
      <c r="M65" s="32">
        <f>VLOOKUP(B65,'[1]Raport_ Stany magazynowe skła'!$A$1:$M$3416,13,0)</f>
        <v>0</v>
      </c>
      <c r="N65" s="32">
        <f>VLOOKUP(B65,'[1]Raport_ Stany magazynowe skła'!$A$1:$N$3416,14,0)</f>
        <v>0</v>
      </c>
      <c r="O65" s="32">
        <v>0</v>
      </c>
      <c r="P65" s="32">
        <v>0</v>
      </c>
      <c r="Q65" s="32">
        <f>VLOOKUP(B65,'[1]Raport_ Stany magazynowe skła'!$A$1:$Q$3416,17,0)</f>
        <v>0</v>
      </c>
      <c r="R65" s="32">
        <f>VLOOKUP(B65,'[1]Raport_ Stany magazynowe skła'!$A$1:$R$3416,18,0)</f>
        <v>0</v>
      </c>
    </row>
    <row r="66" spans="1:18" ht="14.25" customHeight="1">
      <c r="A66" s="10" t="s">
        <v>517</v>
      </c>
      <c r="B66" s="17" t="s">
        <v>445</v>
      </c>
      <c r="C66" s="17" t="s">
        <v>20</v>
      </c>
      <c r="D66" s="34">
        <f>VLOOKUP(B66,'[1]Raport_ Stany magazynowe skła'!$A$1:$U$3416,4,0)</f>
        <v>1317</v>
      </c>
      <c r="E66" s="33">
        <f>VLOOKUP(B66,'[1]Raport_ Stany magazynowe skła'!$A$1:$E$3416,5,0)</f>
        <v>0</v>
      </c>
      <c r="F66" s="32">
        <f>VLOOKUP(B66,'[1]Raport_ Stany magazynowe skła'!$A$1:$F$3416,6,0)</f>
        <v>0</v>
      </c>
      <c r="G66" s="32">
        <f>VLOOKUP(B66,'[1]Raport_ Stany magazynowe skła'!$A$1:$G$3416,7,0)</f>
        <v>0</v>
      </c>
      <c r="H66" s="32">
        <f>VLOOKUP(B66,'[1]Raport_ Stany magazynowe skła'!$A$1:$H$3416,8,0)</f>
        <v>0</v>
      </c>
      <c r="I66" s="32">
        <f>VLOOKUP(B66,'[1]Raport_ Stany magazynowe skła'!$A$1:$I$3416,9,0)</f>
        <v>0</v>
      </c>
      <c r="J66" s="32">
        <f>VLOOKUP(B66,'[1]Raport_ Stany magazynowe skła'!$A$1:$J$3416,10,0)</f>
        <v>0</v>
      </c>
      <c r="K66" s="32">
        <v>0</v>
      </c>
      <c r="L66" s="32">
        <f>VLOOKUP(B66,'[1]Raport_ Stany magazynowe skła'!$A$1:$L$3416,12,0)</f>
        <v>0</v>
      </c>
      <c r="M66" s="32">
        <f>VLOOKUP(B66,'[1]Raport_ Stany magazynowe skła'!$A$1:$M$3416,13,0)</f>
        <v>0</v>
      </c>
      <c r="N66" s="32">
        <f>VLOOKUP(B66,'[1]Raport_ Stany magazynowe skła'!$A$1:$N$3416,14,0)</f>
        <v>0</v>
      </c>
      <c r="O66" s="32">
        <v>0</v>
      </c>
      <c r="P66" s="32">
        <v>0</v>
      </c>
      <c r="Q66" s="32">
        <f>VLOOKUP(B66,'[1]Raport_ Stany magazynowe skła'!$A$1:$Q$3416,17,0)</f>
        <v>0</v>
      </c>
      <c r="R66" s="32">
        <f>VLOOKUP(B66,'[1]Raport_ Stany magazynowe skła'!$A$1:$R$3416,18,0)</f>
        <v>0</v>
      </c>
    </row>
    <row r="67" spans="1:18" ht="14.25" customHeight="1">
      <c r="A67" s="10" t="s">
        <v>517</v>
      </c>
      <c r="B67" s="17" t="s">
        <v>446</v>
      </c>
      <c r="C67" s="17" t="s">
        <v>27</v>
      </c>
      <c r="D67" s="34">
        <f>VLOOKUP(B67,'[1]Raport_ Stany magazynowe skła'!$A$1:$U$3416,4,0)</f>
        <v>860</v>
      </c>
      <c r="E67" s="33">
        <f>VLOOKUP(B67,'[1]Raport_ Stany magazynowe skła'!$A$1:$E$3416,5,0)</f>
        <v>0</v>
      </c>
      <c r="F67" s="32">
        <f>VLOOKUP(B67,'[1]Raport_ Stany magazynowe skła'!$A$1:$F$3416,6,0)</f>
        <v>0</v>
      </c>
      <c r="G67" s="32">
        <f>VLOOKUP(B67,'[1]Raport_ Stany magazynowe skła'!$A$1:$G$3416,7,0)</f>
        <v>0</v>
      </c>
      <c r="H67" s="32">
        <f>VLOOKUP(B67,'[1]Raport_ Stany magazynowe skła'!$A$1:$H$3416,8,0)</f>
        <v>0</v>
      </c>
      <c r="I67" s="32">
        <f>VLOOKUP(B67,'[1]Raport_ Stany magazynowe skła'!$A$1:$I$3416,9,0)</f>
        <v>0</v>
      </c>
      <c r="J67" s="32">
        <f>VLOOKUP(B67,'[1]Raport_ Stany magazynowe skła'!$A$1:$J$3416,10,0)</f>
        <v>0</v>
      </c>
      <c r="K67" s="32">
        <v>0</v>
      </c>
      <c r="L67" s="32">
        <f>VLOOKUP(B67,'[1]Raport_ Stany magazynowe skła'!$A$1:$L$3416,12,0)</f>
        <v>0</v>
      </c>
      <c r="M67" s="32">
        <f>VLOOKUP(B67,'[1]Raport_ Stany magazynowe skła'!$A$1:$M$3416,13,0)</f>
        <v>0</v>
      </c>
      <c r="N67" s="32">
        <f>VLOOKUP(B67,'[1]Raport_ Stany magazynowe skła'!$A$1:$N$3416,14,0)</f>
        <v>0</v>
      </c>
      <c r="O67" s="32">
        <v>0</v>
      </c>
      <c r="P67" s="32">
        <v>0</v>
      </c>
      <c r="Q67" s="32">
        <f>VLOOKUP(B67,'[1]Raport_ Stany magazynowe skła'!$A$1:$Q$3416,17,0)</f>
        <v>0</v>
      </c>
      <c r="R67" s="32">
        <f>VLOOKUP(B67,'[1]Raport_ Stany magazynowe skła'!$A$1:$R$3416,18,0)</f>
        <v>0</v>
      </c>
    </row>
    <row r="68" spans="1:18" ht="14.25" customHeight="1">
      <c r="A68" s="10" t="s">
        <v>518</v>
      </c>
      <c r="B68" s="17" t="s">
        <v>437</v>
      </c>
      <c r="C68" s="17" t="s">
        <v>28</v>
      </c>
      <c r="D68" s="34">
        <f>VLOOKUP(B68,'[1]Raport_ Stany magazynowe skła'!$A$1:$U$3416,4,0)</f>
        <v>12352</v>
      </c>
      <c r="E68" s="33">
        <f>VLOOKUP(B68,'[1]Raport_ Stany magazynowe skła'!$A$1:$E$3416,5,0)</f>
        <v>0</v>
      </c>
      <c r="F68" s="32">
        <f>VLOOKUP(B68,'[1]Raport_ Stany magazynowe skła'!$A$1:$F$3416,6,0)</f>
        <v>0</v>
      </c>
      <c r="G68" s="32">
        <f>VLOOKUP(B68,'[1]Raport_ Stany magazynowe skła'!$A$1:$G$3416,7,0)</f>
        <v>0</v>
      </c>
      <c r="H68" s="32">
        <f>VLOOKUP(B68,'[1]Raport_ Stany magazynowe skła'!$A$1:$H$3416,8,0)</f>
        <v>0</v>
      </c>
      <c r="I68" s="32">
        <f>VLOOKUP(B68,'[1]Raport_ Stany magazynowe skła'!$A$1:$I$3416,9,0)</f>
        <v>0</v>
      </c>
      <c r="J68" s="32">
        <f>VLOOKUP(B68,'[1]Raport_ Stany magazynowe skła'!$A$1:$J$3416,10,0)</f>
        <v>0</v>
      </c>
      <c r="K68" s="32">
        <v>0</v>
      </c>
      <c r="L68" s="32">
        <f>VLOOKUP(B68,'[1]Raport_ Stany magazynowe skła'!$A$1:$L$3416,12,0)</f>
        <v>0</v>
      </c>
      <c r="M68" s="32">
        <f>VLOOKUP(B68,'[1]Raport_ Stany magazynowe skła'!$A$1:$M$3416,13,0)</f>
        <v>0</v>
      </c>
      <c r="N68" s="32">
        <f>VLOOKUP(B68,'[1]Raport_ Stany magazynowe skła'!$A$1:$N$3416,14,0)</f>
        <v>0</v>
      </c>
      <c r="O68" s="32">
        <v>0</v>
      </c>
      <c r="P68" s="32">
        <v>0</v>
      </c>
      <c r="Q68" s="32">
        <f>VLOOKUP(B68,'[1]Raport_ Stany magazynowe skła'!$A$1:$Q$3416,17,0)</f>
        <v>0</v>
      </c>
      <c r="R68" s="32">
        <f>VLOOKUP(B68,'[1]Raport_ Stany magazynowe skła'!$A$1:$R$3416,18,0)</f>
        <v>0</v>
      </c>
    </row>
    <row r="69" spans="1:18" ht="14.25" customHeight="1">
      <c r="A69" s="10" t="s">
        <v>518</v>
      </c>
      <c r="B69" s="17" t="s">
        <v>438</v>
      </c>
      <c r="C69" s="17" t="s">
        <v>22</v>
      </c>
      <c r="D69" s="34">
        <f>VLOOKUP(B69,'[1]Raport_ Stany magazynowe skła'!$A$1:$U$3416,4,0)</f>
        <v>2576</v>
      </c>
      <c r="E69" s="33">
        <f>VLOOKUP(B69,'[1]Raport_ Stany magazynowe skła'!$A$1:$E$3416,5,0)</f>
        <v>0</v>
      </c>
      <c r="F69" s="32">
        <f>VLOOKUP(B69,'[1]Raport_ Stany magazynowe skła'!$A$1:$F$3416,6,0)</f>
        <v>0</v>
      </c>
      <c r="G69" s="32">
        <f>VLOOKUP(B69,'[1]Raport_ Stany magazynowe skła'!$A$1:$G$3416,7,0)</f>
        <v>0</v>
      </c>
      <c r="H69" s="32">
        <f>VLOOKUP(B69,'[1]Raport_ Stany magazynowe skła'!$A$1:$H$3416,8,0)</f>
        <v>0</v>
      </c>
      <c r="I69" s="32">
        <f>VLOOKUP(B69,'[1]Raport_ Stany magazynowe skła'!$A$1:$I$3416,9,0)</f>
        <v>0</v>
      </c>
      <c r="J69" s="32">
        <f>VLOOKUP(B69,'[1]Raport_ Stany magazynowe skła'!$A$1:$J$3416,10,0)</f>
        <v>0</v>
      </c>
      <c r="K69" s="32">
        <v>0</v>
      </c>
      <c r="L69" s="32">
        <f>VLOOKUP(B69,'[1]Raport_ Stany magazynowe skła'!$A$1:$L$3416,12,0)</f>
        <v>0</v>
      </c>
      <c r="M69" s="32">
        <f>VLOOKUP(B69,'[1]Raport_ Stany magazynowe skła'!$A$1:$M$3416,13,0)</f>
        <v>0</v>
      </c>
      <c r="N69" s="32">
        <f>VLOOKUP(B69,'[1]Raport_ Stany magazynowe skła'!$A$1:$N$3416,14,0)</f>
        <v>0</v>
      </c>
      <c r="O69" s="32">
        <v>0</v>
      </c>
      <c r="P69" s="32">
        <v>0</v>
      </c>
      <c r="Q69" s="32">
        <f>VLOOKUP(B69,'[1]Raport_ Stany magazynowe skła'!$A$1:$Q$3416,17,0)</f>
        <v>0</v>
      </c>
      <c r="R69" s="32">
        <f>VLOOKUP(B69,'[1]Raport_ Stany magazynowe skła'!$A$1:$R$3416,18,0)</f>
        <v>0</v>
      </c>
    </row>
    <row r="70" spans="1:18" ht="14.25" customHeight="1">
      <c r="A70" s="10" t="s">
        <v>518</v>
      </c>
      <c r="B70" s="17" t="s">
        <v>439</v>
      </c>
      <c r="C70" s="17" t="s">
        <v>228</v>
      </c>
      <c r="D70" s="34">
        <f>VLOOKUP(B70,'[1]Raport_ Stany magazynowe skła'!$A$1:$U$3416,4,0)</f>
        <v>2113</v>
      </c>
      <c r="E70" s="33">
        <f>VLOOKUP(B70,'[1]Raport_ Stany magazynowe skła'!$A$1:$E$3416,5,0)</f>
        <v>0</v>
      </c>
      <c r="F70" s="32">
        <f>VLOOKUP(B70,'[1]Raport_ Stany magazynowe skła'!$A$1:$F$3416,6,0)</f>
        <v>0</v>
      </c>
      <c r="G70" s="32">
        <f>VLOOKUP(B70,'[1]Raport_ Stany magazynowe skła'!$A$1:$G$3416,7,0)</f>
        <v>0</v>
      </c>
      <c r="H70" s="32">
        <f>VLOOKUP(B70,'[1]Raport_ Stany magazynowe skła'!$A$1:$H$3416,8,0)</f>
        <v>0</v>
      </c>
      <c r="I70" s="32">
        <f>VLOOKUP(B70,'[1]Raport_ Stany magazynowe skła'!$A$1:$I$3416,9,0)</f>
        <v>0</v>
      </c>
      <c r="J70" s="32">
        <f>VLOOKUP(B70,'[1]Raport_ Stany magazynowe skła'!$A$1:$J$3416,10,0)</f>
        <v>0</v>
      </c>
      <c r="K70" s="32">
        <v>0</v>
      </c>
      <c r="L70" s="32">
        <f>VLOOKUP(B70,'[1]Raport_ Stany magazynowe skła'!$A$1:$L$3416,12,0)</f>
        <v>0</v>
      </c>
      <c r="M70" s="32">
        <f>VLOOKUP(B70,'[1]Raport_ Stany magazynowe skła'!$A$1:$M$3416,13,0)</f>
        <v>0</v>
      </c>
      <c r="N70" s="32">
        <f>VLOOKUP(B70,'[1]Raport_ Stany magazynowe skła'!$A$1:$N$3416,14,0)</f>
        <v>0</v>
      </c>
      <c r="O70" s="32">
        <v>0</v>
      </c>
      <c r="P70" s="32">
        <v>0</v>
      </c>
      <c r="Q70" s="32">
        <f>VLOOKUP(B70,'[1]Raport_ Stany magazynowe skła'!$A$1:$Q$3416,17,0)</f>
        <v>0</v>
      </c>
      <c r="R70" s="32">
        <f>VLOOKUP(B70,'[1]Raport_ Stany magazynowe skła'!$A$1:$R$3416,18,0)</f>
        <v>0</v>
      </c>
    </row>
    <row r="71" spans="1:18" ht="15" customHeight="1">
      <c r="A71" s="10" t="s">
        <v>518</v>
      </c>
      <c r="B71" s="17" t="s">
        <v>440</v>
      </c>
      <c r="C71" s="17" t="s">
        <v>23</v>
      </c>
      <c r="D71" s="34">
        <f>VLOOKUP(B71,'[1]Raport_ Stany magazynowe skła'!$A$1:$U$3416,4,0)</f>
        <v>4912</v>
      </c>
      <c r="E71" s="33">
        <f>VLOOKUP(B71,'[1]Raport_ Stany magazynowe skła'!$A$1:$E$3416,5,0)</f>
        <v>0</v>
      </c>
      <c r="F71" s="32">
        <f>VLOOKUP(B71,'[1]Raport_ Stany magazynowe skła'!$A$1:$F$3416,6,0)</f>
        <v>0</v>
      </c>
      <c r="G71" s="32">
        <f>VLOOKUP(B71,'[1]Raport_ Stany magazynowe skła'!$A$1:$G$3416,7,0)</f>
        <v>0</v>
      </c>
      <c r="H71" s="32">
        <f>VLOOKUP(B71,'[1]Raport_ Stany magazynowe skła'!$A$1:$H$3416,8,0)</f>
        <v>0</v>
      </c>
      <c r="I71" s="32">
        <f>VLOOKUP(B71,'[1]Raport_ Stany magazynowe skła'!$A$1:$I$3416,9,0)</f>
        <v>0</v>
      </c>
      <c r="J71" s="32">
        <f>VLOOKUP(B71,'[1]Raport_ Stany magazynowe skła'!$A$1:$J$3416,10,0)</f>
        <v>0</v>
      </c>
      <c r="K71" s="32">
        <v>0</v>
      </c>
      <c r="L71" s="32">
        <f>VLOOKUP(B71,'[1]Raport_ Stany magazynowe skła'!$A$1:$L$3416,12,0)</f>
        <v>0</v>
      </c>
      <c r="M71" s="32">
        <f>VLOOKUP(B71,'[1]Raport_ Stany magazynowe skła'!$A$1:$M$3416,13,0)</f>
        <v>0</v>
      </c>
      <c r="N71" s="32">
        <f>VLOOKUP(B71,'[1]Raport_ Stany magazynowe skła'!$A$1:$N$3416,14,0)</f>
        <v>0</v>
      </c>
      <c r="O71" s="32">
        <v>0</v>
      </c>
      <c r="P71" s="32">
        <v>0</v>
      </c>
      <c r="Q71" s="32">
        <f>VLOOKUP(B71,'[1]Raport_ Stany magazynowe skła'!$A$1:$Q$3416,17,0)</f>
        <v>0</v>
      </c>
      <c r="R71" s="32">
        <f>VLOOKUP(B71,'[1]Raport_ Stany magazynowe skła'!$A$1:$R$3416,18,0)</f>
        <v>0</v>
      </c>
    </row>
    <row r="72" spans="1:18" ht="14.25" customHeight="1">
      <c r="A72" s="10" t="s">
        <v>519</v>
      </c>
      <c r="B72" s="17" t="s">
        <v>447</v>
      </c>
      <c r="C72" s="17" t="s">
        <v>28</v>
      </c>
      <c r="D72" s="34">
        <f>VLOOKUP(B72,'[1]Raport_ Stany magazynowe skła'!$A$1:$U$3416,4,0)</f>
        <v>0</v>
      </c>
      <c r="E72" s="33">
        <f>VLOOKUP(B72,'[1]Raport_ Stany magazynowe skła'!$A$1:$E$3416,5,0)</f>
        <v>0</v>
      </c>
      <c r="F72" s="32">
        <f>VLOOKUP(B72,'[1]Raport_ Stany magazynowe skła'!$A$1:$F$3416,6,0)</f>
        <v>0</v>
      </c>
      <c r="G72" s="32">
        <f>VLOOKUP(B72,'[1]Raport_ Stany magazynowe skła'!$A$1:$G$3416,7,0)</f>
        <v>0</v>
      </c>
      <c r="H72" s="32">
        <f>VLOOKUP(B72,'[1]Raport_ Stany magazynowe skła'!$A$1:$H$3416,8,0)</f>
        <v>0</v>
      </c>
      <c r="I72" s="32">
        <f>VLOOKUP(B72,'[1]Raport_ Stany magazynowe skła'!$A$1:$I$3416,9,0)</f>
        <v>0</v>
      </c>
      <c r="J72" s="32">
        <f>VLOOKUP(B72,'[1]Raport_ Stany magazynowe skła'!$A$1:$J$3416,10,0)</f>
        <v>0</v>
      </c>
      <c r="K72" s="32">
        <v>0</v>
      </c>
      <c r="L72" s="32">
        <f>VLOOKUP(B72,'[1]Raport_ Stany magazynowe skła'!$A$1:$L$3416,12,0)</f>
        <v>0</v>
      </c>
      <c r="M72" s="32">
        <f>VLOOKUP(B72,'[1]Raport_ Stany magazynowe skła'!$A$1:$M$3416,13,0)</f>
        <v>0</v>
      </c>
      <c r="N72" s="32">
        <f>VLOOKUP(B72,'[1]Raport_ Stany magazynowe skła'!$A$1:$N$3416,14,0)</f>
        <v>0</v>
      </c>
      <c r="O72" s="32">
        <v>0</v>
      </c>
      <c r="P72" s="32">
        <v>0</v>
      </c>
      <c r="Q72" s="32">
        <f>VLOOKUP(B72,'[1]Raport_ Stany magazynowe skła'!$A$1:$Q$3416,17,0)</f>
        <v>0</v>
      </c>
      <c r="R72" s="32">
        <f>VLOOKUP(B72,'[1]Raport_ Stany magazynowe skła'!$A$1:$R$3416,18,0)</f>
        <v>0</v>
      </c>
    </row>
    <row r="73" spans="1:18" ht="14.25" customHeight="1">
      <c r="A73" s="10" t="s">
        <v>519</v>
      </c>
      <c r="B73" s="17" t="s">
        <v>448</v>
      </c>
      <c r="C73" s="17" t="s">
        <v>22</v>
      </c>
      <c r="D73" s="34">
        <f>VLOOKUP(B73,'[1]Raport_ Stany magazynowe skła'!$A$1:$U$3416,4,0)</f>
        <v>3</v>
      </c>
      <c r="E73" s="33">
        <f>VLOOKUP(B73,'[1]Raport_ Stany magazynowe skła'!$A$1:$E$3416,5,0)</f>
        <v>0</v>
      </c>
      <c r="F73" s="32">
        <f>VLOOKUP(B73,'[1]Raport_ Stany magazynowe skła'!$A$1:$F$3416,6,0)</f>
        <v>0</v>
      </c>
      <c r="G73" s="32">
        <f>VLOOKUP(B73,'[1]Raport_ Stany magazynowe skła'!$A$1:$G$3416,7,0)</f>
        <v>0</v>
      </c>
      <c r="H73" s="32">
        <f>VLOOKUP(B73,'[1]Raport_ Stany magazynowe skła'!$A$1:$H$3416,8,0)</f>
        <v>0</v>
      </c>
      <c r="I73" s="32">
        <f>VLOOKUP(B73,'[1]Raport_ Stany magazynowe skła'!$A$1:$I$3416,9,0)</f>
        <v>0</v>
      </c>
      <c r="J73" s="32">
        <f>VLOOKUP(B73,'[1]Raport_ Stany magazynowe skła'!$A$1:$J$3416,10,0)</f>
        <v>0</v>
      </c>
      <c r="K73" s="32">
        <v>0</v>
      </c>
      <c r="L73" s="32">
        <f>VLOOKUP(B73,'[1]Raport_ Stany magazynowe skła'!$A$1:$L$3416,12,0)</f>
        <v>0</v>
      </c>
      <c r="M73" s="32">
        <f>VLOOKUP(B73,'[1]Raport_ Stany magazynowe skła'!$A$1:$M$3416,13,0)</f>
        <v>0</v>
      </c>
      <c r="N73" s="32">
        <f>VLOOKUP(B73,'[1]Raport_ Stany magazynowe skła'!$A$1:$N$3416,14,0)</f>
        <v>0</v>
      </c>
      <c r="O73" s="32">
        <v>0</v>
      </c>
      <c r="P73" s="32">
        <v>0</v>
      </c>
      <c r="Q73" s="32">
        <f>VLOOKUP(B73,'[1]Raport_ Stany magazynowe skła'!$A$1:$Q$3416,17,0)</f>
        <v>0</v>
      </c>
      <c r="R73" s="32">
        <f>VLOOKUP(B73,'[1]Raport_ Stany magazynowe skła'!$A$1:$R$3416,18,0)</f>
        <v>0</v>
      </c>
    </row>
    <row r="74" spans="1:18" ht="14.25" customHeight="1">
      <c r="A74" s="10" t="s">
        <v>519</v>
      </c>
      <c r="B74" s="17" t="s">
        <v>449</v>
      </c>
      <c r="C74" s="17" t="s">
        <v>228</v>
      </c>
      <c r="D74" s="34">
        <f>VLOOKUP(B74,'[1]Raport_ Stany magazynowe skła'!$A$1:$U$3416,4,0)</f>
        <v>7</v>
      </c>
      <c r="E74" s="33">
        <f>VLOOKUP(B74,'[1]Raport_ Stany magazynowe skła'!$A$1:$E$3416,5,0)</f>
        <v>0</v>
      </c>
      <c r="F74" s="32">
        <f>VLOOKUP(B74,'[1]Raport_ Stany magazynowe skła'!$A$1:$F$3416,6,0)</f>
        <v>0</v>
      </c>
      <c r="G74" s="32">
        <f>VLOOKUP(B74,'[1]Raport_ Stany magazynowe skła'!$A$1:$G$3416,7,0)</f>
        <v>0</v>
      </c>
      <c r="H74" s="32">
        <f>VLOOKUP(B74,'[1]Raport_ Stany magazynowe skła'!$A$1:$H$3416,8,0)</f>
        <v>0</v>
      </c>
      <c r="I74" s="32">
        <f>VLOOKUP(B74,'[1]Raport_ Stany magazynowe skła'!$A$1:$I$3416,9,0)</f>
        <v>0</v>
      </c>
      <c r="J74" s="32">
        <f>VLOOKUP(B74,'[1]Raport_ Stany magazynowe skła'!$A$1:$J$3416,10,0)</f>
        <v>0</v>
      </c>
      <c r="K74" s="32">
        <v>0</v>
      </c>
      <c r="L74" s="32">
        <f>VLOOKUP(B74,'[1]Raport_ Stany magazynowe skła'!$A$1:$L$3416,12,0)</f>
        <v>0</v>
      </c>
      <c r="M74" s="32">
        <f>VLOOKUP(B74,'[1]Raport_ Stany magazynowe skła'!$A$1:$M$3416,13,0)</f>
        <v>0</v>
      </c>
      <c r="N74" s="32">
        <f>VLOOKUP(B74,'[1]Raport_ Stany magazynowe skła'!$A$1:$N$3416,14,0)</f>
        <v>0</v>
      </c>
      <c r="O74" s="32">
        <v>0</v>
      </c>
      <c r="P74" s="32">
        <v>0</v>
      </c>
      <c r="Q74" s="32">
        <f>VLOOKUP(B74,'[1]Raport_ Stany magazynowe skła'!$A$1:$Q$3416,17,0)</f>
        <v>0</v>
      </c>
      <c r="R74" s="32">
        <f>VLOOKUP(B74,'[1]Raport_ Stany magazynowe skła'!$A$1:$R$3416,18,0)</f>
        <v>0</v>
      </c>
    </row>
    <row r="75" spans="1:18" ht="14.25" customHeight="1">
      <c r="A75" s="10" t="s">
        <v>519</v>
      </c>
      <c r="B75" s="17" t="s">
        <v>450</v>
      </c>
      <c r="C75" s="17" t="s">
        <v>23</v>
      </c>
      <c r="D75" s="34">
        <f>VLOOKUP(B75,'[1]Raport_ Stany magazynowe skła'!$A$1:$U$3416,4,0)</f>
        <v>11</v>
      </c>
      <c r="E75" s="33">
        <f>VLOOKUP(B75,'[1]Raport_ Stany magazynowe skła'!$A$1:$E$3416,5,0)</f>
        <v>0</v>
      </c>
      <c r="F75" s="32">
        <f>VLOOKUP(B75,'[1]Raport_ Stany magazynowe skła'!$A$1:$F$3416,6,0)</f>
        <v>0</v>
      </c>
      <c r="G75" s="32">
        <f>VLOOKUP(B75,'[1]Raport_ Stany magazynowe skła'!$A$1:$G$3416,7,0)</f>
        <v>0</v>
      </c>
      <c r="H75" s="32">
        <f>VLOOKUP(B75,'[1]Raport_ Stany magazynowe skła'!$A$1:$H$3416,8,0)</f>
        <v>0</v>
      </c>
      <c r="I75" s="32">
        <f>VLOOKUP(B75,'[1]Raport_ Stany magazynowe skła'!$A$1:$I$3416,9,0)</f>
        <v>0</v>
      </c>
      <c r="J75" s="32">
        <f>VLOOKUP(B75,'[1]Raport_ Stany magazynowe skła'!$A$1:$J$3416,10,0)</f>
        <v>0</v>
      </c>
      <c r="K75" s="32">
        <v>0</v>
      </c>
      <c r="L75" s="32">
        <f>VLOOKUP(B75,'[1]Raport_ Stany magazynowe skła'!$A$1:$L$3416,12,0)</f>
        <v>0</v>
      </c>
      <c r="M75" s="32">
        <f>VLOOKUP(B75,'[1]Raport_ Stany magazynowe skła'!$A$1:$M$3416,13,0)</f>
        <v>0</v>
      </c>
      <c r="N75" s="32">
        <f>VLOOKUP(B75,'[1]Raport_ Stany magazynowe skła'!$A$1:$N$3416,14,0)</f>
        <v>0</v>
      </c>
      <c r="O75" s="32">
        <v>0</v>
      </c>
      <c r="P75" s="32">
        <v>0</v>
      </c>
      <c r="Q75" s="32">
        <f>VLOOKUP(B75,'[1]Raport_ Stany magazynowe skła'!$A$1:$Q$3416,17,0)</f>
        <v>0</v>
      </c>
      <c r="R75" s="32">
        <f>VLOOKUP(B75,'[1]Raport_ Stany magazynowe skła'!$A$1:$R$3416,18,0)</f>
        <v>0</v>
      </c>
    </row>
    <row r="76" spans="1:18" ht="14.25" customHeight="1">
      <c r="A76" s="10" t="s">
        <v>519</v>
      </c>
      <c r="B76" s="17" t="s">
        <v>451</v>
      </c>
      <c r="C76" s="17" t="s">
        <v>20</v>
      </c>
      <c r="D76" s="34">
        <f>VLOOKUP(B76,'[1]Raport_ Stany magazynowe skła'!$A$1:$U$3416,4,0)</f>
        <v>0</v>
      </c>
      <c r="E76" s="33">
        <f>VLOOKUP(B76,'[1]Raport_ Stany magazynowe skła'!$A$1:$E$3416,5,0)</f>
        <v>0</v>
      </c>
      <c r="F76" s="32">
        <f>VLOOKUP(B76,'[1]Raport_ Stany magazynowe skła'!$A$1:$F$3416,6,0)</f>
        <v>0</v>
      </c>
      <c r="G76" s="32">
        <f>VLOOKUP(B76,'[1]Raport_ Stany magazynowe skła'!$A$1:$G$3416,7,0)</f>
        <v>0</v>
      </c>
      <c r="H76" s="32">
        <f>VLOOKUP(B76,'[1]Raport_ Stany magazynowe skła'!$A$1:$H$3416,8,0)</f>
        <v>0</v>
      </c>
      <c r="I76" s="32">
        <f>VLOOKUP(B76,'[1]Raport_ Stany magazynowe skła'!$A$1:$I$3416,9,0)</f>
        <v>0</v>
      </c>
      <c r="J76" s="32">
        <f>VLOOKUP(B76,'[1]Raport_ Stany magazynowe skła'!$A$1:$J$3416,10,0)</f>
        <v>0</v>
      </c>
      <c r="K76" s="32">
        <v>0</v>
      </c>
      <c r="L76" s="32">
        <f>VLOOKUP(B76,'[1]Raport_ Stany magazynowe skła'!$A$1:$L$3416,12,0)</f>
        <v>0</v>
      </c>
      <c r="M76" s="32">
        <f>VLOOKUP(B76,'[1]Raport_ Stany magazynowe skła'!$A$1:$M$3416,13,0)</f>
        <v>0</v>
      </c>
      <c r="N76" s="32">
        <f>VLOOKUP(B76,'[1]Raport_ Stany magazynowe skła'!$A$1:$N$3416,14,0)</f>
        <v>0</v>
      </c>
      <c r="O76" s="32">
        <v>0</v>
      </c>
      <c r="P76" s="32">
        <v>0</v>
      </c>
      <c r="Q76" s="32">
        <f>VLOOKUP(B76,'[1]Raport_ Stany magazynowe skła'!$A$1:$Q$3416,17,0)</f>
        <v>0</v>
      </c>
      <c r="R76" s="32">
        <f>VLOOKUP(B76,'[1]Raport_ Stany magazynowe skła'!$A$1:$R$3416,18,0)</f>
        <v>0</v>
      </c>
    </row>
    <row r="77" spans="1:18" ht="14.25" customHeight="1">
      <c r="A77" s="10" t="s">
        <v>519</v>
      </c>
      <c r="B77" s="17" t="s">
        <v>452</v>
      </c>
      <c r="C77" s="17" t="s">
        <v>27</v>
      </c>
      <c r="D77" s="34">
        <f>VLOOKUP(B77,'[1]Raport_ Stany magazynowe skła'!$A$1:$U$3416,4,0)</f>
        <v>6</v>
      </c>
      <c r="E77" s="33">
        <f>VLOOKUP(B77,'[1]Raport_ Stany magazynowe skła'!$A$1:$E$3416,5,0)</f>
        <v>0</v>
      </c>
      <c r="F77" s="32">
        <f>VLOOKUP(B77,'[1]Raport_ Stany magazynowe skła'!$A$1:$F$3416,6,0)</f>
        <v>0</v>
      </c>
      <c r="G77" s="32">
        <f>VLOOKUP(B77,'[1]Raport_ Stany magazynowe skła'!$A$1:$G$3416,7,0)</f>
        <v>0</v>
      </c>
      <c r="H77" s="32">
        <f>VLOOKUP(B77,'[1]Raport_ Stany magazynowe skła'!$A$1:$H$3416,8,0)</f>
        <v>0</v>
      </c>
      <c r="I77" s="32">
        <f>VLOOKUP(B77,'[1]Raport_ Stany magazynowe skła'!$A$1:$I$3416,9,0)</f>
        <v>0</v>
      </c>
      <c r="J77" s="32">
        <f>VLOOKUP(B77,'[1]Raport_ Stany magazynowe skła'!$A$1:$J$3416,10,0)</f>
        <v>0</v>
      </c>
      <c r="K77" s="32">
        <v>0</v>
      </c>
      <c r="L77" s="32">
        <f>VLOOKUP(B77,'[1]Raport_ Stany magazynowe skła'!$A$1:$L$3416,12,0)</f>
        <v>0</v>
      </c>
      <c r="M77" s="32">
        <f>VLOOKUP(B77,'[1]Raport_ Stany magazynowe skła'!$A$1:$M$3416,13,0)</f>
        <v>0</v>
      </c>
      <c r="N77" s="32">
        <f>VLOOKUP(B77,'[1]Raport_ Stany magazynowe skła'!$A$1:$N$3416,14,0)</f>
        <v>0</v>
      </c>
      <c r="O77" s="32">
        <v>0</v>
      </c>
      <c r="P77" s="32">
        <v>0</v>
      </c>
      <c r="Q77" s="32">
        <f>VLOOKUP(B77,'[1]Raport_ Stany magazynowe skła'!$A$1:$Q$3416,17,0)</f>
        <v>0</v>
      </c>
      <c r="R77" s="32">
        <f>VLOOKUP(B77,'[1]Raport_ Stany magazynowe skła'!$A$1:$R$3416,18,0)</f>
        <v>0</v>
      </c>
    </row>
    <row r="78" spans="1:18" ht="14.25" customHeight="1">
      <c r="A78" s="7" t="s">
        <v>210</v>
      </c>
      <c r="B78" s="17" t="s">
        <v>497</v>
      </c>
      <c r="C78" s="17" t="s">
        <v>28</v>
      </c>
      <c r="D78" s="34">
        <f>VLOOKUP(B78,'[1]Raport_ Stany magazynowe skła'!$A$1:$U$3416,4,0)</f>
        <v>249</v>
      </c>
      <c r="E78" s="33">
        <f>VLOOKUP(B78,'[1]Raport_ Stany magazynowe skła'!$A$1:$E$3416,5,0)</f>
        <v>0</v>
      </c>
      <c r="F78" s="32">
        <f>VLOOKUP(B78,'[1]Raport_ Stany magazynowe skła'!$A$1:$F$3416,6,0)</f>
        <v>0</v>
      </c>
      <c r="G78" s="32">
        <f>VLOOKUP(B78,'[1]Raport_ Stany magazynowe skła'!$A$1:$G$3416,7,0)</f>
        <v>0</v>
      </c>
      <c r="H78" s="32">
        <f>VLOOKUP(B78,'[1]Raport_ Stany magazynowe skła'!$A$1:$H$3416,8,0)</f>
        <v>0</v>
      </c>
      <c r="I78" s="32">
        <f>VLOOKUP(B78,'[1]Raport_ Stany magazynowe skła'!$A$1:$I$3416,9,0)</f>
        <v>0</v>
      </c>
      <c r="J78" s="32">
        <f>VLOOKUP(B78,'[1]Raport_ Stany magazynowe skła'!$A$1:$J$3416,10,0)</f>
        <v>0</v>
      </c>
      <c r="K78" s="32">
        <v>0</v>
      </c>
      <c r="L78" s="32">
        <f>VLOOKUP(B78,'[1]Raport_ Stany magazynowe skła'!$A$1:$L$3416,12,0)</f>
        <v>0</v>
      </c>
      <c r="M78" s="32">
        <f>VLOOKUP(B78,'[1]Raport_ Stany magazynowe skła'!$A$1:$M$3416,13,0)</f>
        <v>0</v>
      </c>
      <c r="N78" s="32">
        <f>VLOOKUP(B78,'[1]Raport_ Stany magazynowe skła'!$A$1:$N$3416,14,0)</f>
        <v>0</v>
      </c>
      <c r="O78" s="32">
        <v>0</v>
      </c>
      <c r="P78" s="32">
        <v>0</v>
      </c>
      <c r="Q78" s="32">
        <f>VLOOKUP(B78,'[1]Raport_ Stany magazynowe skła'!$A$1:$Q$3416,17,0)</f>
        <v>0</v>
      </c>
      <c r="R78" s="32">
        <f>VLOOKUP(B78,'[1]Raport_ Stany magazynowe skła'!$A$1:$R$3416,18,0)</f>
        <v>0</v>
      </c>
    </row>
    <row r="79" spans="1:18" ht="14.25" customHeight="1">
      <c r="A79" s="7" t="s">
        <v>210</v>
      </c>
      <c r="B79" s="17" t="s">
        <v>498</v>
      </c>
      <c r="C79" s="5" t="s">
        <v>24</v>
      </c>
      <c r="D79" s="34">
        <f>VLOOKUP(B79,'[1]Raport_ Stany magazynowe skła'!$A$1:$U$3416,4,0)</f>
        <v>47</v>
      </c>
      <c r="E79" s="33">
        <f>VLOOKUP(B79,'[1]Raport_ Stany magazynowe skła'!$A$1:$E$3416,5,0)</f>
        <v>0</v>
      </c>
      <c r="F79" s="32">
        <f>VLOOKUP(B79,'[1]Raport_ Stany magazynowe skła'!$A$1:$F$3416,6,0)</f>
        <v>0</v>
      </c>
      <c r="G79" s="32">
        <f>VLOOKUP(B79,'[1]Raport_ Stany magazynowe skła'!$A$1:$G$3416,7,0)</f>
        <v>0</v>
      </c>
      <c r="H79" s="32">
        <f>VLOOKUP(B79,'[1]Raport_ Stany magazynowe skła'!$A$1:$H$3416,8,0)</f>
        <v>0</v>
      </c>
      <c r="I79" s="32">
        <f>VLOOKUP(B79,'[1]Raport_ Stany magazynowe skła'!$A$1:$I$3416,9,0)</f>
        <v>0</v>
      </c>
      <c r="J79" s="32">
        <f>VLOOKUP(B79,'[1]Raport_ Stany magazynowe skła'!$A$1:$J$3416,10,0)</f>
        <v>0</v>
      </c>
      <c r="K79" s="32">
        <v>0</v>
      </c>
      <c r="L79" s="32">
        <f>VLOOKUP(B79,'[1]Raport_ Stany magazynowe skła'!$A$1:$L$3416,12,0)</f>
        <v>0</v>
      </c>
      <c r="M79" s="32">
        <f>VLOOKUP(B79,'[1]Raport_ Stany magazynowe skła'!$A$1:$M$3416,13,0)</f>
        <v>0</v>
      </c>
      <c r="N79" s="32">
        <f>VLOOKUP(B79,'[1]Raport_ Stany magazynowe skła'!$A$1:$N$3416,14,0)</f>
        <v>0</v>
      </c>
      <c r="O79" s="32">
        <v>0</v>
      </c>
      <c r="P79" s="32">
        <v>0</v>
      </c>
      <c r="Q79" s="32">
        <f>VLOOKUP(B79,'[1]Raport_ Stany magazynowe skła'!$A$1:$Q$3416,17,0)</f>
        <v>0</v>
      </c>
      <c r="R79" s="32">
        <f>VLOOKUP(B79,'[1]Raport_ Stany magazynowe skła'!$A$1:$R$3416,18,0)</f>
        <v>0</v>
      </c>
    </row>
    <row r="80" spans="1:18" ht="14.25" customHeight="1">
      <c r="A80" s="7" t="s">
        <v>210</v>
      </c>
      <c r="B80" s="17" t="s">
        <v>499</v>
      </c>
      <c r="C80" s="17" t="s">
        <v>23</v>
      </c>
      <c r="D80" s="34">
        <f>VLOOKUP(B80,'[1]Raport_ Stany magazynowe skła'!$A$1:$U$3416,4,0)</f>
        <v>666</v>
      </c>
      <c r="E80" s="33">
        <f>VLOOKUP(B80,'[1]Raport_ Stany magazynowe skła'!$A$1:$E$3416,5,0)</f>
        <v>0</v>
      </c>
      <c r="F80" s="32">
        <f>VLOOKUP(B80,'[1]Raport_ Stany magazynowe skła'!$A$1:$F$3416,6,0)</f>
        <v>0</v>
      </c>
      <c r="G80" s="32">
        <f>VLOOKUP(B80,'[1]Raport_ Stany magazynowe skła'!$A$1:$G$3416,7,0)</f>
        <v>0</v>
      </c>
      <c r="H80" s="32">
        <f>VLOOKUP(B80,'[1]Raport_ Stany magazynowe skła'!$A$1:$H$3416,8,0)</f>
        <v>0</v>
      </c>
      <c r="I80" s="32">
        <f>VLOOKUP(B80,'[1]Raport_ Stany magazynowe skła'!$A$1:$I$3416,9,0)</f>
        <v>0</v>
      </c>
      <c r="J80" s="32">
        <f>VLOOKUP(B80,'[1]Raport_ Stany magazynowe skła'!$A$1:$J$3416,10,0)</f>
        <v>0</v>
      </c>
      <c r="K80" s="32">
        <v>0</v>
      </c>
      <c r="L80" s="32">
        <f>VLOOKUP(B80,'[1]Raport_ Stany magazynowe skła'!$A$1:$L$3416,12,0)</f>
        <v>0</v>
      </c>
      <c r="M80" s="32">
        <f>VLOOKUP(B80,'[1]Raport_ Stany magazynowe skła'!$A$1:$M$3416,13,0)</f>
        <v>0</v>
      </c>
      <c r="N80" s="32">
        <f>VLOOKUP(B80,'[1]Raport_ Stany magazynowe skła'!$A$1:$N$3416,14,0)</f>
        <v>0</v>
      </c>
      <c r="O80" s="32">
        <v>0</v>
      </c>
      <c r="P80" s="32">
        <v>0</v>
      </c>
      <c r="Q80" s="32">
        <f>VLOOKUP(B80,'[1]Raport_ Stany magazynowe skła'!$A$1:$Q$3416,17,0)</f>
        <v>0</v>
      </c>
      <c r="R80" s="32">
        <f>VLOOKUP(B80,'[1]Raport_ Stany magazynowe skła'!$A$1:$R$3416,18,0)</f>
        <v>0</v>
      </c>
    </row>
    <row r="81" spans="1:18" ht="14.25" customHeight="1">
      <c r="A81" s="7" t="s">
        <v>210</v>
      </c>
      <c r="B81" s="17" t="s">
        <v>503</v>
      </c>
      <c r="C81" s="17" t="s">
        <v>228</v>
      </c>
      <c r="D81" s="34">
        <f>VLOOKUP(B81,'[1]Raport_ Stany magazynowe skła'!$A$1:$U$3416,4,0)</f>
        <v>658</v>
      </c>
      <c r="E81" s="33">
        <f>VLOOKUP(B81,'[1]Raport_ Stany magazynowe skła'!$A$1:$E$3416,5,0)</f>
        <v>0</v>
      </c>
      <c r="F81" s="32">
        <f>VLOOKUP(B81,'[1]Raport_ Stany magazynowe skła'!$A$1:$F$3416,6,0)</f>
        <v>0</v>
      </c>
      <c r="G81" s="32">
        <f>VLOOKUP(B81,'[1]Raport_ Stany magazynowe skła'!$A$1:$G$3416,7,0)</f>
        <v>0</v>
      </c>
      <c r="H81" s="32">
        <f>VLOOKUP(B81,'[1]Raport_ Stany magazynowe skła'!$A$1:$H$3416,8,0)</f>
        <v>0</v>
      </c>
      <c r="I81" s="32">
        <f>VLOOKUP(B81,'[1]Raport_ Stany magazynowe skła'!$A$1:$I$3416,9,0)</f>
        <v>0</v>
      </c>
      <c r="J81" s="32">
        <f>VLOOKUP(B81,'[1]Raport_ Stany magazynowe skła'!$A$1:$J$3416,10,0)</f>
        <v>0</v>
      </c>
      <c r="K81" s="32">
        <v>0</v>
      </c>
      <c r="L81" s="32">
        <f>VLOOKUP(B81,'[1]Raport_ Stany magazynowe skła'!$A$1:$L$3416,12,0)</f>
        <v>0</v>
      </c>
      <c r="M81" s="32">
        <f>VLOOKUP(B81,'[1]Raport_ Stany magazynowe skła'!$A$1:$M$3416,13,0)</f>
        <v>0</v>
      </c>
      <c r="N81" s="32">
        <f>VLOOKUP(B81,'[1]Raport_ Stany magazynowe skła'!$A$1:$N$3416,14,0)</f>
        <v>0</v>
      </c>
      <c r="O81" s="32">
        <v>0</v>
      </c>
      <c r="P81" s="32">
        <v>0</v>
      </c>
      <c r="Q81" s="32">
        <f>VLOOKUP(B81,'[1]Raport_ Stany magazynowe skła'!$A$1:$Q$3416,17,0)</f>
        <v>0</v>
      </c>
      <c r="R81" s="32">
        <f>VLOOKUP(B81,'[1]Raport_ Stany magazynowe skła'!$A$1:$R$3416,18,0)</f>
        <v>0</v>
      </c>
    </row>
    <row r="82" spans="1:18" ht="14.25" customHeight="1">
      <c r="A82" s="7" t="s">
        <v>210</v>
      </c>
      <c r="B82" s="17" t="s">
        <v>500</v>
      </c>
      <c r="C82" s="5" t="s">
        <v>24</v>
      </c>
      <c r="D82" s="34">
        <f>VLOOKUP(B82,'[1]Raport_ Stany magazynowe skła'!$A$1:$U$3416,4,0)</f>
        <v>0</v>
      </c>
      <c r="E82" s="33">
        <f>VLOOKUP(B82,'[1]Raport_ Stany magazynowe skła'!$A$1:$E$3416,5,0)</f>
        <v>0</v>
      </c>
      <c r="F82" s="32">
        <f>VLOOKUP(B82,'[1]Raport_ Stany magazynowe skła'!$A$1:$F$3416,6,0)</f>
        <v>0</v>
      </c>
      <c r="G82" s="32">
        <f>VLOOKUP(B82,'[1]Raport_ Stany magazynowe skła'!$A$1:$G$3416,7,0)</f>
        <v>0</v>
      </c>
      <c r="H82" s="32">
        <f>VLOOKUP(B82,'[1]Raport_ Stany magazynowe skła'!$A$1:$H$3416,8,0)</f>
        <v>0</v>
      </c>
      <c r="I82" s="32">
        <f>VLOOKUP(B82,'[1]Raport_ Stany magazynowe skła'!$A$1:$I$3416,9,0)</f>
        <v>0</v>
      </c>
      <c r="J82" s="32">
        <f>VLOOKUP(B82,'[1]Raport_ Stany magazynowe skła'!$A$1:$J$3416,10,0)</f>
        <v>0</v>
      </c>
      <c r="K82" s="32">
        <v>0</v>
      </c>
      <c r="L82" s="32">
        <f>VLOOKUP(B82,'[1]Raport_ Stany magazynowe skła'!$A$1:$L$3416,12,0)</f>
        <v>0</v>
      </c>
      <c r="M82" s="32">
        <f>VLOOKUP(B82,'[1]Raport_ Stany magazynowe skła'!$A$1:$M$3416,13,0)</f>
        <v>0</v>
      </c>
      <c r="N82" s="32">
        <f>VLOOKUP(B82,'[1]Raport_ Stany magazynowe skła'!$A$1:$N$3416,14,0)</f>
        <v>0</v>
      </c>
      <c r="O82" s="32">
        <v>0</v>
      </c>
      <c r="P82" s="32">
        <v>0</v>
      </c>
      <c r="Q82" s="32">
        <f>VLOOKUP(B82,'[1]Raport_ Stany magazynowe skła'!$A$1:$Q$3416,17,0)</f>
        <v>0</v>
      </c>
      <c r="R82" s="32">
        <f>VLOOKUP(B82,'[1]Raport_ Stany magazynowe skła'!$A$1:$R$3416,18,0)</f>
        <v>0</v>
      </c>
    </row>
    <row r="83" spans="1:18" ht="14.25" customHeight="1">
      <c r="A83" s="28" t="s">
        <v>19</v>
      </c>
      <c r="B83" s="17" t="s">
        <v>501</v>
      </c>
      <c r="C83" s="5" t="s">
        <v>24</v>
      </c>
      <c r="D83" s="34">
        <f>VLOOKUP(B83,'[1]Raport_ Stany magazynowe skła'!$A$1:$U$3416,4,0)</f>
        <v>2520</v>
      </c>
      <c r="E83" s="33">
        <f>VLOOKUP(B83,'[1]Raport_ Stany magazynowe skła'!$A$1:$E$3416,5,0)</f>
        <v>0</v>
      </c>
      <c r="F83" s="32">
        <f>VLOOKUP(B83,'[1]Raport_ Stany magazynowe skła'!$A$1:$F$3416,6,0)</f>
        <v>0</v>
      </c>
      <c r="G83" s="32">
        <f>VLOOKUP(B83,'[1]Raport_ Stany magazynowe skła'!$A$1:$G$3416,7,0)</f>
        <v>0</v>
      </c>
      <c r="H83" s="32">
        <f>VLOOKUP(B83,'[1]Raport_ Stany magazynowe skła'!$A$1:$H$3416,8,0)</f>
        <v>0</v>
      </c>
      <c r="I83" s="32">
        <f>VLOOKUP(B83,'[1]Raport_ Stany magazynowe skła'!$A$1:$I$3416,9,0)</f>
        <v>0</v>
      </c>
      <c r="J83" s="32">
        <f>VLOOKUP(B83,'[1]Raport_ Stany magazynowe skła'!$A$1:$J$3416,10,0)</f>
        <v>0</v>
      </c>
      <c r="K83" s="32">
        <v>0</v>
      </c>
      <c r="L83" s="32">
        <f>VLOOKUP(B83,'[1]Raport_ Stany magazynowe skła'!$A$1:$L$3416,12,0)</f>
        <v>0</v>
      </c>
      <c r="M83" s="32">
        <f>VLOOKUP(B83,'[1]Raport_ Stany magazynowe skła'!$A$1:$M$3416,13,0)</f>
        <v>0</v>
      </c>
      <c r="N83" s="32">
        <f>VLOOKUP(B83,'[1]Raport_ Stany magazynowe skła'!$A$1:$N$3416,14,0)</f>
        <v>0</v>
      </c>
      <c r="O83" s="32">
        <v>0</v>
      </c>
      <c r="P83" s="32">
        <v>0</v>
      </c>
      <c r="Q83" s="32">
        <f>VLOOKUP(B83,'[1]Raport_ Stany magazynowe skła'!$A$1:$Q$3416,17,0)</f>
        <v>0</v>
      </c>
      <c r="R83" s="32">
        <f>VLOOKUP(B83,'[1]Raport_ Stany magazynowe skła'!$A$1:$R$3416,18,0)</f>
        <v>0</v>
      </c>
    </row>
    <row r="84" spans="1:18" ht="14.25" customHeight="1">
      <c r="A84" s="28" t="s">
        <v>19</v>
      </c>
      <c r="B84" s="17" t="s">
        <v>504</v>
      </c>
      <c r="C84" s="17" t="s">
        <v>267</v>
      </c>
      <c r="D84" s="34">
        <f>VLOOKUP(B84,'[1]Raport_ Stany magazynowe skła'!$A$1:$U$3416,4,0)</f>
        <v>1790</v>
      </c>
      <c r="E84" s="33">
        <f>VLOOKUP(B84,'[1]Raport_ Stany magazynowe skła'!$A$1:$E$3416,5,0)</f>
        <v>0</v>
      </c>
      <c r="F84" s="32">
        <f>VLOOKUP(B84,'[1]Raport_ Stany magazynowe skła'!$A$1:$F$3416,6,0)</f>
        <v>0</v>
      </c>
      <c r="G84" s="32">
        <f>VLOOKUP(B84,'[1]Raport_ Stany magazynowe skła'!$A$1:$G$3416,7,0)</f>
        <v>0</v>
      </c>
      <c r="H84" s="32">
        <f>VLOOKUP(B84,'[1]Raport_ Stany magazynowe skła'!$A$1:$H$3416,8,0)</f>
        <v>0</v>
      </c>
      <c r="I84" s="32">
        <f>VLOOKUP(B84,'[1]Raport_ Stany magazynowe skła'!$A$1:$I$3416,9,0)</f>
        <v>0</v>
      </c>
      <c r="J84" s="32">
        <f>VLOOKUP(B84,'[1]Raport_ Stany magazynowe skła'!$A$1:$J$3416,10,0)</f>
        <v>0</v>
      </c>
      <c r="K84" s="32">
        <v>0</v>
      </c>
      <c r="L84" s="32">
        <f>VLOOKUP(B84,'[1]Raport_ Stany magazynowe skła'!$A$1:$L$3416,12,0)</f>
        <v>0</v>
      </c>
      <c r="M84" s="32">
        <f>VLOOKUP(B84,'[1]Raport_ Stany magazynowe skła'!$A$1:$M$3416,13,0)</f>
        <v>0</v>
      </c>
      <c r="N84" s="32">
        <f>VLOOKUP(B84,'[1]Raport_ Stany magazynowe skła'!$A$1:$N$3416,14,0)</f>
        <v>0</v>
      </c>
      <c r="O84" s="32">
        <v>0</v>
      </c>
      <c r="P84" s="32">
        <v>0</v>
      </c>
      <c r="Q84" s="32">
        <f>VLOOKUP(B84,'[1]Raport_ Stany magazynowe skła'!$A$1:$Q$3416,17,0)</f>
        <v>0</v>
      </c>
      <c r="R84" s="32">
        <f>VLOOKUP(B84,'[1]Raport_ Stany magazynowe skła'!$A$1:$R$3416,18,0)</f>
        <v>0</v>
      </c>
    </row>
    <row r="85" spans="1:18" ht="14.25" customHeight="1">
      <c r="A85" s="28" t="s">
        <v>19</v>
      </c>
      <c r="B85" s="17" t="s">
        <v>502</v>
      </c>
      <c r="C85" s="17" t="s">
        <v>28</v>
      </c>
      <c r="D85" s="34">
        <v>14876</v>
      </c>
      <c r="E85" s="33">
        <f>VLOOKUP(B85,'[1]Raport_ Stany magazynowe skła'!$A$1:$E$3416,5,0)</f>
        <v>0</v>
      </c>
      <c r="F85" s="32">
        <f>VLOOKUP(B85,'[1]Raport_ Stany magazynowe skła'!$A$1:$F$3416,6,0)</f>
        <v>0</v>
      </c>
      <c r="G85" s="32">
        <f>VLOOKUP(B85,'[1]Raport_ Stany magazynowe skła'!$A$1:$G$3416,7,0)</f>
        <v>0</v>
      </c>
      <c r="H85" s="32">
        <f>VLOOKUP(B85,'[1]Raport_ Stany magazynowe skła'!$A$1:$H$3416,8,0)</f>
        <v>0</v>
      </c>
      <c r="I85" s="32">
        <f>VLOOKUP(B85,'[1]Raport_ Stany magazynowe skła'!$A$1:$I$3416,9,0)</f>
        <v>0</v>
      </c>
      <c r="J85" s="32">
        <f>VLOOKUP(B85,'[1]Raport_ Stany magazynowe skła'!$A$1:$J$3416,10,0)</f>
        <v>0</v>
      </c>
      <c r="K85" s="32">
        <v>0</v>
      </c>
      <c r="L85" s="32">
        <f>VLOOKUP(B85,'[1]Raport_ Stany magazynowe skła'!$A$1:$L$3416,12,0)</f>
        <v>0</v>
      </c>
      <c r="M85" s="32">
        <f>VLOOKUP(B85,'[1]Raport_ Stany magazynowe skła'!$A$1:$M$3416,13,0)</f>
        <v>0</v>
      </c>
      <c r="N85" s="32">
        <f>VLOOKUP(B85,'[1]Raport_ Stany magazynowe skła'!$A$1:$N$3416,14,0)</f>
        <v>0</v>
      </c>
      <c r="O85" s="32">
        <v>0</v>
      </c>
      <c r="P85" s="32">
        <v>0</v>
      </c>
      <c r="Q85" s="32">
        <f>VLOOKUP(B85,'[1]Raport_ Stany magazynowe skła'!$A$1:$Q$3416,17,0)</f>
        <v>0</v>
      </c>
      <c r="R85" s="32">
        <f>VLOOKUP(B85,'[1]Raport_ Stany magazynowe skła'!$A$1:$R$3416,18,0)</f>
        <v>0</v>
      </c>
    </row>
    <row r="86" spans="1:18" ht="14.25" customHeight="1">
      <c r="A86" s="10" t="s">
        <v>520</v>
      </c>
      <c r="B86" s="17" t="s">
        <v>458</v>
      </c>
      <c r="C86" s="17" t="s">
        <v>28</v>
      </c>
      <c r="D86" s="34">
        <f>VLOOKUP(B86,'[1]Raport_ Stany magazynowe skła'!$A$1:$U$3416,4,0)</f>
        <v>2986</v>
      </c>
      <c r="E86" s="33">
        <f>VLOOKUP(B86,'[1]Raport_ Stany magazynowe skła'!$A$1:$E$3416,5,0)</f>
        <v>0</v>
      </c>
      <c r="F86" s="32">
        <f>VLOOKUP(B86,'[1]Raport_ Stany magazynowe skła'!$A$1:$F$3416,6,0)</f>
        <v>0</v>
      </c>
      <c r="G86" s="32">
        <f>VLOOKUP(B86,'[1]Raport_ Stany magazynowe skła'!$A$1:$G$3416,7,0)</f>
        <v>0</v>
      </c>
      <c r="H86" s="32">
        <f>VLOOKUP(B86,'[1]Raport_ Stany magazynowe skła'!$A$1:$H$3416,8,0)</f>
        <v>0</v>
      </c>
      <c r="I86" s="32">
        <f>VLOOKUP(B86,'[1]Raport_ Stany magazynowe skła'!$A$1:$I$3416,9,0)</f>
        <v>0</v>
      </c>
      <c r="J86" s="32">
        <f>VLOOKUP(B86,'[1]Raport_ Stany magazynowe skła'!$A$1:$J$3416,10,0)</f>
        <v>0</v>
      </c>
      <c r="K86" s="32">
        <v>0</v>
      </c>
      <c r="L86" s="32">
        <f>VLOOKUP(B86,'[1]Raport_ Stany magazynowe skła'!$A$1:$L$3416,12,0)</f>
        <v>0</v>
      </c>
      <c r="M86" s="32">
        <f>VLOOKUP(B86,'[1]Raport_ Stany magazynowe skła'!$A$1:$M$3416,13,0)</f>
        <v>0</v>
      </c>
      <c r="N86" s="32">
        <f>VLOOKUP(B86,'[1]Raport_ Stany magazynowe skła'!$A$1:$N$3416,14,0)</f>
        <v>0</v>
      </c>
      <c r="O86" s="32">
        <v>0</v>
      </c>
      <c r="P86" s="32">
        <v>0</v>
      </c>
      <c r="Q86" s="32">
        <f>VLOOKUP(B86,'[1]Raport_ Stany magazynowe skła'!$A$1:$Q$3416,17,0)</f>
        <v>0</v>
      </c>
      <c r="R86" s="32">
        <f>VLOOKUP(B86,'[1]Raport_ Stany magazynowe skła'!$A$1:$R$3416,18,0)</f>
        <v>0</v>
      </c>
    </row>
    <row r="87" spans="1:18" ht="14.25" customHeight="1">
      <c r="A87" s="10" t="s">
        <v>520</v>
      </c>
      <c r="B87" s="17" t="s">
        <v>459</v>
      </c>
      <c r="C87" s="17" t="s">
        <v>22</v>
      </c>
      <c r="D87" s="34">
        <f>VLOOKUP(B87,'[1]Raport_ Stany magazynowe skła'!$A$1:$U$3416,4,0)</f>
        <v>1046</v>
      </c>
      <c r="E87" s="33">
        <f>VLOOKUP(B87,'[1]Raport_ Stany magazynowe skła'!$A$1:$E$3416,5,0)</f>
        <v>0</v>
      </c>
      <c r="F87" s="32">
        <f>VLOOKUP(B87,'[1]Raport_ Stany magazynowe skła'!$A$1:$F$3416,6,0)</f>
        <v>0</v>
      </c>
      <c r="G87" s="32">
        <f>VLOOKUP(B87,'[1]Raport_ Stany magazynowe skła'!$A$1:$G$3416,7,0)</f>
        <v>0</v>
      </c>
      <c r="H87" s="32">
        <f>VLOOKUP(B87,'[1]Raport_ Stany magazynowe skła'!$A$1:$H$3416,8,0)</f>
        <v>0</v>
      </c>
      <c r="I87" s="32">
        <f>VLOOKUP(B87,'[1]Raport_ Stany magazynowe skła'!$A$1:$I$3416,9,0)</f>
        <v>0</v>
      </c>
      <c r="J87" s="32">
        <f>VLOOKUP(B87,'[1]Raport_ Stany magazynowe skła'!$A$1:$J$3416,10,0)</f>
        <v>0</v>
      </c>
      <c r="K87" s="32">
        <v>0</v>
      </c>
      <c r="L87" s="32">
        <f>VLOOKUP(B87,'[1]Raport_ Stany magazynowe skła'!$A$1:$L$3416,12,0)</f>
        <v>0</v>
      </c>
      <c r="M87" s="32">
        <f>VLOOKUP(B87,'[1]Raport_ Stany magazynowe skła'!$A$1:$M$3416,13,0)</f>
        <v>0</v>
      </c>
      <c r="N87" s="32">
        <f>VLOOKUP(B87,'[1]Raport_ Stany magazynowe skła'!$A$1:$N$3416,14,0)</f>
        <v>0</v>
      </c>
      <c r="O87" s="32">
        <v>0</v>
      </c>
      <c r="P87" s="32">
        <v>0</v>
      </c>
      <c r="Q87" s="32">
        <f>VLOOKUP(B87,'[1]Raport_ Stany magazynowe skła'!$A$1:$Q$3416,17,0)</f>
        <v>0</v>
      </c>
      <c r="R87" s="32">
        <f>VLOOKUP(B87,'[1]Raport_ Stany magazynowe skła'!$A$1:$R$3416,18,0)</f>
        <v>0</v>
      </c>
    </row>
    <row r="88" spans="1:18" ht="14.25" customHeight="1">
      <c r="A88" s="10" t="s">
        <v>520</v>
      </c>
      <c r="B88" s="17" t="s">
        <v>460</v>
      </c>
      <c r="C88" s="17" t="s">
        <v>228</v>
      </c>
      <c r="D88" s="34">
        <f>VLOOKUP(B88,'[1]Raport_ Stany magazynowe skła'!$A$1:$U$3416,4,0)</f>
        <v>251</v>
      </c>
      <c r="E88" s="33">
        <f>VLOOKUP(B88,'[1]Raport_ Stany magazynowe skła'!$A$1:$E$3416,5,0)</f>
        <v>0</v>
      </c>
      <c r="F88" s="32">
        <f>VLOOKUP(B88,'[1]Raport_ Stany magazynowe skła'!$A$1:$F$3416,6,0)</f>
        <v>0</v>
      </c>
      <c r="G88" s="32">
        <f>VLOOKUP(B88,'[1]Raport_ Stany magazynowe skła'!$A$1:$G$3416,7,0)</f>
        <v>0</v>
      </c>
      <c r="H88" s="32">
        <f>VLOOKUP(B88,'[1]Raport_ Stany magazynowe skła'!$A$1:$H$3416,8,0)</f>
        <v>0</v>
      </c>
      <c r="I88" s="32">
        <f>VLOOKUP(B88,'[1]Raport_ Stany magazynowe skła'!$A$1:$I$3416,9,0)</f>
        <v>0</v>
      </c>
      <c r="J88" s="32">
        <f>VLOOKUP(B88,'[1]Raport_ Stany magazynowe skła'!$A$1:$J$3416,10,0)</f>
        <v>0</v>
      </c>
      <c r="K88" s="32">
        <v>0</v>
      </c>
      <c r="L88" s="32">
        <f>VLOOKUP(B88,'[1]Raport_ Stany magazynowe skła'!$A$1:$L$3416,12,0)</f>
        <v>0</v>
      </c>
      <c r="M88" s="32">
        <f>VLOOKUP(B88,'[1]Raport_ Stany magazynowe skła'!$A$1:$M$3416,13,0)</f>
        <v>0</v>
      </c>
      <c r="N88" s="32">
        <f>VLOOKUP(B88,'[1]Raport_ Stany magazynowe skła'!$A$1:$N$3416,14,0)</f>
        <v>0</v>
      </c>
      <c r="O88" s="32">
        <v>0</v>
      </c>
      <c r="P88" s="32">
        <v>0</v>
      </c>
      <c r="Q88" s="32">
        <f>VLOOKUP(B88,'[1]Raport_ Stany magazynowe skła'!$A$1:$Q$3416,17,0)</f>
        <v>0</v>
      </c>
      <c r="R88" s="32">
        <f>VLOOKUP(B88,'[1]Raport_ Stany magazynowe skła'!$A$1:$R$3416,18,0)</f>
        <v>0</v>
      </c>
    </row>
    <row r="89" spans="1:18" ht="14.25" customHeight="1">
      <c r="A89" s="10" t="s">
        <v>520</v>
      </c>
      <c r="B89" s="17" t="s">
        <v>461</v>
      </c>
      <c r="C89" s="17" t="s">
        <v>23</v>
      </c>
      <c r="D89" s="34">
        <f>VLOOKUP(B89,'[1]Raport_ Stany magazynowe skła'!$A$1:$U$3416,4,0)</f>
        <v>2201</v>
      </c>
      <c r="E89" s="33">
        <f>VLOOKUP(B89,'[1]Raport_ Stany magazynowe skła'!$A$1:$E$3416,5,0)</f>
        <v>0</v>
      </c>
      <c r="F89" s="32">
        <f>VLOOKUP(B89,'[1]Raport_ Stany magazynowe skła'!$A$1:$F$3416,6,0)</f>
        <v>0</v>
      </c>
      <c r="G89" s="32">
        <f>VLOOKUP(B89,'[1]Raport_ Stany magazynowe skła'!$A$1:$G$3416,7,0)</f>
        <v>0</v>
      </c>
      <c r="H89" s="32">
        <f>VLOOKUP(B89,'[1]Raport_ Stany magazynowe skła'!$A$1:$H$3416,8,0)</f>
        <v>0</v>
      </c>
      <c r="I89" s="32">
        <f>VLOOKUP(B89,'[1]Raport_ Stany magazynowe skła'!$A$1:$I$3416,9,0)</f>
        <v>0</v>
      </c>
      <c r="J89" s="32">
        <f>VLOOKUP(B89,'[1]Raport_ Stany magazynowe skła'!$A$1:$J$3416,10,0)</f>
        <v>0</v>
      </c>
      <c r="K89" s="32">
        <v>0</v>
      </c>
      <c r="L89" s="32">
        <f>VLOOKUP(B89,'[1]Raport_ Stany magazynowe skła'!$A$1:$L$3416,12,0)</f>
        <v>0</v>
      </c>
      <c r="M89" s="32">
        <f>VLOOKUP(B89,'[1]Raport_ Stany magazynowe skła'!$A$1:$M$3416,13,0)</f>
        <v>0</v>
      </c>
      <c r="N89" s="32">
        <f>VLOOKUP(B89,'[1]Raport_ Stany magazynowe skła'!$A$1:$N$3416,14,0)</f>
        <v>0</v>
      </c>
      <c r="O89" s="32">
        <v>0</v>
      </c>
      <c r="P89" s="32">
        <v>0</v>
      </c>
      <c r="Q89" s="32">
        <f>VLOOKUP(B89,'[1]Raport_ Stany magazynowe skła'!$A$1:$Q$3416,17,0)</f>
        <v>0</v>
      </c>
      <c r="R89" s="32">
        <f>VLOOKUP(B89,'[1]Raport_ Stany magazynowe skła'!$A$1:$R$3416,18,0)</f>
        <v>0</v>
      </c>
    </row>
    <row r="90" spans="1:18" ht="14.25" customHeight="1">
      <c r="A90" s="10" t="s">
        <v>520</v>
      </c>
      <c r="B90" s="17" t="s">
        <v>462</v>
      </c>
      <c r="C90" s="17" t="s">
        <v>20</v>
      </c>
      <c r="D90" s="34">
        <f>VLOOKUP(B90,'[1]Raport_ Stany magazynowe skła'!$A$1:$U$3416,4,0)</f>
        <v>1649</v>
      </c>
      <c r="E90" s="33">
        <f>VLOOKUP(B90,'[1]Raport_ Stany magazynowe skła'!$A$1:$E$3416,5,0)</f>
        <v>0</v>
      </c>
      <c r="F90" s="32">
        <f>VLOOKUP(B90,'[1]Raport_ Stany magazynowe skła'!$A$1:$F$3416,6,0)</f>
        <v>0</v>
      </c>
      <c r="G90" s="32">
        <f>VLOOKUP(B90,'[1]Raport_ Stany magazynowe skła'!$A$1:$G$3416,7,0)</f>
        <v>0</v>
      </c>
      <c r="H90" s="32">
        <f>VLOOKUP(B90,'[1]Raport_ Stany magazynowe skła'!$A$1:$H$3416,8,0)</f>
        <v>0</v>
      </c>
      <c r="I90" s="32">
        <f>VLOOKUP(B90,'[1]Raport_ Stany magazynowe skła'!$A$1:$I$3416,9,0)</f>
        <v>0</v>
      </c>
      <c r="J90" s="32">
        <f>VLOOKUP(B90,'[1]Raport_ Stany magazynowe skła'!$A$1:$J$3416,10,0)</f>
        <v>0</v>
      </c>
      <c r="K90" s="32">
        <v>0</v>
      </c>
      <c r="L90" s="32">
        <f>VLOOKUP(B90,'[1]Raport_ Stany magazynowe skła'!$A$1:$L$3416,12,0)</f>
        <v>0</v>
      </c>
      <c r="M90" s="32">
        <f>VLOOKUP(B90,'[1]Raport_ Stany magazynowe skła'!$A$1:$M$3416,13,0)</f>
        <v>0</v>
      </c>
      <c r="N90" s="32">
        <f>VLOOKUP(B90,'[1]Raport_ Stany magazynowe skła'!$A$1:$N$3416,14,0)</f>
        <v>0</v>
      </c>
      <c r="O90" s="32">
        <v>0</v>
      </c>
      <c r="P90" s="32">
        <v>0</v>
      </c>
      <c r="Q90" s="32">
        <f>VLOOKUP(B90,'[1]Raport_ Stany magazynowe skła'!$A$1:$Q$3416,17,0)</f>
        <v>0</v>
      </c>
      <c r="R90" s="32">
        <f>VLOOKUP(B90,'[1]Raport_ Stany magazynowe skła'!$A$1:$R$3416,18,0)</f>
        <v>0</v>
      </c>
    </row>
    <row r="91" spans="1:18" ht="14.25" customHeight="1">
      <c r="A91" s="10" t="s">
        <v>520</v>
      </c>
      <c r="B91" s="17" t="s">
        <v>463</v>
      </c>
      <c r="C91" s="17" t="s">
        <v>27</v>
      </c>
      <c r="D91" s="34">
        <f>VLOOKUP(B91,'[1]Raport_ Stany magazynowe skła'!$A$1:$U$3416,4,0)</f>
        <v>2934</v>
      </c>
      <c r="E91" s="33">
        <f>VLOOKUP(B91,'[1]Raport_ Stany magazynowe skła'!$A$1:$E$3416,5,0)</f>
        <v>0</v>
      </c>
      <c r="F91" s="32">
        <f>VLOOKUP(B91,'[1]Raport_ Stany magazynowe skła'!$A$1:$F$3416,6,0)</f>
        <v>0</v>
      </c>
      <c r="G91" s="32">
        <f>VLOOKUP(B91,'[1]Raport_ Stany magazynowe skła'!$A$1:$G$3416,7,0)</f>
        <v>0</v>
      </c>
      <c r="H91" s="32">
        <f>VLOOKUP(B91,'[1]Raport_ Stany magazynowe skła'!$A$1:$H$3416,8,0)</f>
        <v>0</v>
      </c>
      <c r="I91" s="32">
        <f>VLOOKUP(B91,'[1]Raport_ Stany magazynowe skła'!$A$1:$I$3416,9,0)</f>
        <v>0</v>
      </c>
      <c r="J91" s="32">
        <f>VLOOKUP(B91,'[1]Raport_ Stany magazynowe skła'!$A$1:$J$3416,10,0)</f>
        <v>0</v>
      </c>
      <c r="K91" s="32">
        <v>0</v>
      </c>
      <c r="L91" s="32">
        <f>VLOOKUP(B91,'[1]Raport_ Stany magazynowe skła'!$A$1:$L$3416,12,0)</f>
        <v>0</v>
      </c>
      <c r="M91" s="32">
        <f>VLOOKUP(B91,'[1]Raport_ Stany magazynowe skła'!$A$1:$M$3416,13,0)</f>
        <v>0</v>
      </c>
      <c r="N91" s="32">
        <f>VLOOKUP(B91,'[1]Raport_ Stany magazynowe skła'!$A$1:$N$3416,14,0)</f>
        <v>0</v>
      </c>
      <c r="O91" s="32">
        <v>0</v>
      </c>
      <c r="P91" s="32">
        <v>0</v>
      </c>
      <c r="Q91" s="32">
        <f>VLOOKUP(B91,'[1]Raport_ Stany magazynowe skła'!$A$1:$Q$3416,17,0)</f>
        <v>0</v>
      </c>
      <c r="R91" s="32">
        <f>VLOOKUP(B91,'[1]Raport_ Stany magazynowe skła'!$A$1:$R$3416,18,0)</f>
        <v>0</v>
      </c>
    </row>
    <row r="92" spans="1:18" ht="14.25" customHeight="1">
      <c r="A92" s="10" t="s">
        <v>556</v>
      </c>
      <c r="B92" s="17" t="s">
        <v>557</v>
      </c>
      <c r="C92" s="17" t="s">
        <v>28</v>
      </c>
      <c r="D92" s="34">
        <f>VLOOKUP(B92,'[1]Raport_ Stany magazynowe skła'!$A$1:$U$3416,4,0)</f>
        <v>1040</v>
      </c>
      <c r="E92" s="33">
        <f>VLOOKUP(B92,'[1]Raport_ Stany magazynowe skła'!$A$1:$E$3416,5,0)</f>
        <v>4230</v>
      </c>
      <c r="F92" s="32">
        <f>VLOOKUP(B92,'[1]Raport_ Stany magazynowe skła'!$A$1:$F$3416,6,0)</f>
        <v>0</v>
      </c>
      <c r="G92" s="32">
        <f>VLOOKUP(B92,'[1]Raport_ Stany magazynowe skła'!$A$1:$G$3416,7,0)</f>
        <v>0</v>
      </c>
      <c r="H92" s="32">
        <f>VLOOKUP(B92,'[1]Raport_ Stany magazynowe skła'!$A$1:$H$3416,8,0)</f>
        <v>0</v>
      </c>
      <c r="I92" s="32">
        <f>VLOOKUP(B92,'[1]Raport_ Stany magazynowe skła'!$A$1:$I$3416,9,0)</f>
        <v>0</v>
      </c>
      <c r="J92" s="32">
        <f>VLOOKUP(B92,'[1]Raport_ Stany magazynowe skła'!$A$1:$J$3416,10,0)</f>
        <v>1230</v>
      </c>
      <c r="K92" s="32">
        <v>0</v>
      </c>
      <c r="L92" s="32">
        <f>VLOOKUP(B92,'[1]Raport_ Stany magazynowe skła'!$A$1:$L$3416,12,0)</f>
        <v>0</v>
      </c>
      <c r="M92" s="32">
        <f>VLOOKUP(B92,'[1]Raport_ Stany magazynowe skła'!$A$1:$M$3416,13,0)</f>
        <v>0</v>
      </c>
      <c r="N92" s="32">
        <f>VLOOKUP(B92,'[1]Raport_ Stany magazynowe skła'!$A$1:$N$3416,14,0)</f>
        <v>0</v>
      </c>
      <c r="O92" s="32">
        <v>0</v>
      </c>
      <c r="P92" s="32">
        <v>0</v>
      </c>
      <c r="Q92" s="32">
        <f>VLOOKUP(B92,'[1]Raport_ Stany magazynowe skła'!$A$1:$Q$3416,17,0)</f>
        <v>0</v>
      </c>
      <c r="R92" s="32">
        <f>VLOOKUP(B92,'[1]Raport_ Stany magazynowe skła'!$A$1:$R$3416,18,0)</f>
        <v>0</v>
      </c>
    </row>
    <row r="93" spans="1:18" ht="14.25" customHeight="1">
      <c r="A93" s="10" t="s">
        <v>556</v>
      </c>
      <c r="B93" s="17" t="s">
        <v>558</v>
      </c>
      <c r="C93" s="17" t="s">
        <v>228</v>
      </c>
      <c r="D93" s="34">
        <f>VLOOKUP(B93,'[1]Raport_ Stany magazynowe skła'!$A$1:$U$3416,4,0)</f>
        <v>1452</v>
      </c>
      <c r="E93" s="33">
        <f>VLOOKUP(B93,'[1]Raport_ Stany magazynowe skła'!$A$1:$E$3416,5,0)</f>
        <v>1200</v>
      </c>
      <c r="F93" s="32">
        <f>VLOOKUP(B93,'[1]Raport_ Stany magazynowe skła'!$A$1:$F$3416,6,0)</f>
        <v>0</v>
      </c>
      <c r="G93" s="32">
        <f>VLOOKUP(B93,'[1]Raport_ Stany magazynowe skła'!$A$1:$G$3416,7,0)</f>
        <v>0</v>
      </c>
      <c r="H93" s="32">
        <f>VLOOKUP(B93,'[1]Raport_ Stany magazynowe skła'!$A$1:$H$3416,8,0)</f>
        <v>0</v>
      </c>
      <c r="I93" s="32">
        <f>VLOOKUP(B93,'[1]Raport_ Stany magazynowe skła'!$A$1:$I$3416,9,0)</f>
        <v>0</v>
      </c>
      <c r="J93" s="32">
        <f>VLOOKUP(B93,'[1]Raport_ Stany magazynowe skła'!$A$1:$J$3416,10,0)</f>
        <v>1200</v>
      </c>
      <c r="K93" s="32">
        <v>0</v>
      </c>
      <c r="L93" s="32">
        <f>VLOOKUP(B93,'[1]Raport_ Stany magazynowe skła'!$A$1:$L$3416,12,0)</f>
        <v>0</v>
      </c>
      <c r="M93" s="32">
        <f>VLOOKUP(B93,'[1]Raport_ Stany magazynowe skła'!$A$1:$M$3416,13,0)</f>
        <v>0</v>
      </c>
      <c r="N93" s="32">
        <f>VLOOKUP(B93,'[1]Raport_ Stany magazynowe skła'!$A$1:$N$3416,14,0)</f>
        <v>0</v>
      </c>
      <c r="O93" s="32">
        <v>0</v>
      </c>
      <c r="P93" s="32">
        <v>0</v>
      </c>
      <c r="Q93" s="32">
        <f>VLOOKUP(B93,'[1]Raport_ Stany magazynowe skła'!$A$1:$Q$3416,17,0)</f>
        <v>0</v>
      </c>
      <c r="R93" s="32">
        <f>VLOOKUP(B93,'[1]Raport_ Stany magazynowe skła'!$A$1:$R$3416,18,0)</f>
        <v>0</v>
      </c>
    </row>
    <row r="94" spans="1:18" ht="14.25" customHeight="1">
      <c r="A94" s="10" t="s">
        <v>556</v>
      </c>
      <c r="B94" s="17" t="s">
        <v>559</v>
      </c>
      <c r="C94" s="17" t="s">
        <v>23</v>
      </c>
      <c r="D94" s="34">
        <f>VLOOKUP(B94,'[1]Raport_ Stany magazynowe skła'!$A$1:$U$3416,4,0)</f>
        <v>493</v>
      </c>
      <c r="E94" s="33">
        <f>VLOOKUP(B94,'[1]Raport_ Stany magazynowe skła'!$A$1:$E$3416,5,0)</f>
        <v>4390</v>
      </c>
      <c r="F94" s="32">
        <f>VLOOKUP(B94,'[1]Raport_ Stany magazynowe skła'!$A$1:$F$3416,6,0)</f>
        <v>0</v>
      </c>
      <c r="G94" s="32">
        <f>VLOOKUP(B94,'[1]Raport_ Stany magazynowe skła'!$A$1:$G$3416,7,0)</f>
        <v>0</v>
      </c>
      <c r="H94" s="32">
        <f>VLOOKUP(B94,'[1]Raport_ Stany magazynowe skła'!$A$1:$H$3416,8,0)</f>
        <v>0</v>
      </c>
      <c r="I94" s="32">
        <f>VLOOKUP(B94,'[1]Raport_ Stany magazynowe skła'!$A$1:$I$3416,9,0)</f>
        <v>0</v>
      </c>
      <c r="J94" s="32">
        <f>VLOOKUP(B94,'[1]Raport_ Stany magazynowe skła'!$A$1:$J$3416,10,0)</f>
        <v>1390</v>
      </c>
      <c r="K94" s="32">
        <v>0</v>
      </c>
      <c r="L94" s="32">
        <f>VLOOKUP(B94,'[1]Raport_ Stany magazynowe skła'!$A$1:$L$3416,12,0)</f>
        <v>0</v>
      </c>
      <c r="M94" s="32">
        <f>VLOOKUP(B94,'[1]Raport_ Stany magazynowe skła'!$A$1:$M$3416,13,0)</f>
        <v>0</v>
      </c>
      <c r="N94" s="32">
        <f>VLOOKUP(B94,'[1]Raport_ Stany magazynowe skła'!$A$1:$N$3416,14,0)</f>
        <v>0</v>
      </c>
      <c r="O94" s="32">
        <v>0</v>
      </c>
      <c r="P94" s="32">
        <v>0</v>
      </c>
      <c r="Q94" s="32">
        <f>VLOOKUP(B94,'[1]Raport_ Stany magazynowe skła'!$A$1:$Q$3416,17,0)</f>
        <v>0</v>
      </c>
      <c r="R94" s="32">
        <f>VLOOKUP(B94,'[1]Raport_ Stany magazynowe skła'!$A$1:$R$3416,18,0)</f>
        <v>0</v>
      </c>
    </row>
    <row r="95" spans="1:18" ht="14.25" customHeight="1">
      <c r="A95" s="10" t="s">
        <v>556</v>
      </c>
      <c r="B95" s="17" t="s">
        <v>560</v>
      </c>
      <c r="C95" s="21" t="s">
        <v>353</v>
      </c>
      <c r="D95" s="34">
        <f>VLOOKUP(B95,'[1]Raport_ Stany magazynowe skła'!$A$1:$U$3416,4,0)</f>
        <v>2036</v>
      </c>
      <c r="E95" s="33">
        <f>VLOOKUP(B95,'[1]Raport_ Stany magazynowe skła'!$A$1:$E$3416,5,0)</f>
        <v>370</v>
      </c>
      <c r="F95" s="32">
        <f>VLOOKUP(B95,'[1]Raport_ Stany magazynowe skła'!$A$1:$F$3416,6,0)</f>
        <v>0</v>
      </c>
      <c r="G95" s="32">
        <f>VLOOKUP(B95,'[1]Raport_ Stany magazynowe skła'!$A$1:$G$3416,7,0)</f>
        <v>0</v>
      </c>
      <c r="H95" s="32">
        <f>VLOOKUP(B95,'[1]Raport_ Stany magazynowe skła'!$A$1:$H$3416,8,0)</f>
        <v>0</v>
      </c>
      <c r="I95" s="32">
        <f>VLOOKUP(B95,'[1]Raport_ Stany magazynowe skła'!$A$1:$I$3416,9,0)</f>
        <v>0</v>
      </c>
      <c r="J95" s="32">
        <f>VLOOKUP(B95,'[1]Raport_ Stany magazynowe skła'!$A$1:$J$3416,10,0)</f>
        <v>370</v>
      </c>
      <c r="K95" s="32">
        <v>0</v>
      </c>
      <c r="L95" s="32">
        <f>VLOOKUP(B95,'[1]Raport_ Stany magazynowe skła'!$A$1:$L$3416,12,0)</f>
        <v>0</v>
      </c>
      <c r="M95" s="32">
        <f>VLOOKUP(B95,'[1]Raport_ Stany magazynowe skła'!$A$1:$M$3416,13,0)</f>
        <v>0</v>
      </c>
      <c r="N95" s="32">
        <f>VLOOKUP(B95,'[1]Raport_ Stany magazynowe skła'!$A$1:$N$3416,14,0)</f>
        <v>0</v>
      </c>
      <c r="O95" s="32">
        <v>0</v>
      </c>
      <c r="P95" s="32">
        <v>0</v>
      </c>
      <c r="Q95" s="32">
        <f>VLOOKUP(B95,'[1]Raport_ Stany magazynowe skła'!$A$1:$Q$3416,17,0)</f>
        <v>0</v>
      </c>
      <c r="R95" s="32">
        <f>VLOOKUP(B95,'[1]Raport_ Stany magazynowe skła'!$A$1:$R$3416,18,0)</f>
        <v>0</v>
      </c>
    </row>
    <row r="96" spans="1:18" ht="14.25" customHeight="1">
      <c r="A96" s="10" t="s">
        <v>556</v>
      </c>
      <c r="B96" s="17" t="s">
        <v>561</v>
      </c>
      <c r="C96" s="12" t="s">
        <v>57</v>
      </c>
      <c r="D96" s="34">
        <f>VLOOKUP(B96,'[1]Raport_ Stany magazynowe skła'!$A$1:$U$3416,4,0)</f>
        <v>2485</v>
      </c>
      <c r="E96" s="33">
        <f>VLOOKUP(B96,'[1]Raport_ Stany magazynowe skła'!$A$1:$E$3416,5,0)</f>
        <v>270</v>
      </c>
      <c r="F96" s="32">
        <f>VLOOKUP(B96,'[1]Raport_ Stany magazynowe skła'!$A$1:$F$3416,6,0)</f>
        <v>0</v>
      </c>
      <c r="G96" s="32">
        <f>VLOOKUP(B96,'[1]Raport_ Stany magazynowe skła'!$A$1:$G$3416,7,0)</f>
        <v>0</v>
      </c>
      <c r="H96" s="32">
        <f>VLOOKUP(B96,'[1]Raport_ Stany magazynowe skła'!$A$1:$H$3416,8,0)</f>
        <v>0</v>
      </c>
      <c r="I96" s="32">
        <f>VLOOKUP(B96,'[1]Raport_ Stany magazynowe skła'!$A$1:$I$3416,9,0)</f>
        <v>0</v>
      </c>
      <c r="J96" s="32">
        <f>VLOOKUP(B96,'[1]Raport_ Stany magazynowe skła'!$A$1:$J$3416,10,0)</f>
        <v>270</v>
      </c>
      <c r="K96" s="32">
        <v>0</v>
      </c>
      <c r="L96" s="32">
        <f>VLOOKUP(B96,'[1]Raport_ Stany magazynowe skła'!$A$1:$L$3416,12,0)</f>
        <v>0</v>
      </c>
      <c r="M96" s="32">
        <f>VLOOKUP(B96,'[1]Raport_ Stany magazynowe skła'!$A$1:$M$3416,13,0)</f>
        <v>0</v>
      </c>
      <c r="N96" s="32">
        <f>VLOOKUP(B96,'[1]Raport_ Stany magazynowe skła'!$A$1:$N$3416,14,0)</f>
        <v>0</v>
      </c>
      <c r="O96" s="32">
        <v>0</v>
      </c>
      <c r="P96" s="32">
        <v>0</v>
      </c>
      <c r="Q96" s="32">
        <f>VLOOKUP(B96,'[1]Raport_ Stany magazynowe skła'!$A$1:$Q$3416,17,0)</f>
        <v>0</v>
      </c>
      <c r="R96" s="32">
        <f>VLOOKUP(B96,'[1]Raport_ Stany magazynowe skła'!$A$1:$R$3416,18,0)</f>
        <v>0</v>
      </c>
    </row>
    <row r="97" spans="1:18" ht="14.25" customHeight="1">
      <c r="A97" s="10" t="s">
        <v>556</v>
      </c>
      <c r="B97" s="17" t="s">
        <v>562</v>
      </c>
      <c r="C97" s="17" t="s">
        <v>22</v>
      </c>
      <c r="D97" s="34">
        <f>VLOOKUP(B97,'[1]Raport_ Stany magazynowe skła'!$A$1:$U$3416,4,0)</f>
        <v>1964</v>
      </c>
      <c r="E97" s="33">
        <f>VLOOKUP(B97,'[1]Raport_ Stany magazynowe skła'!$A$1:$E$3416,5,0)</f>
        <v>3600</v>
      </c>
      <c r="F97" s="32">
        <f>VLOOKUP(B97,'[1]Raport_ Stany magazynowe skła'!$A$1:$F$3416,6,0)</f>
        <v>0</v>
      </c>
      <c r="G97" s="32">
        <f>VLOOKUP(B97,'[1]Raport_ Stany magazynowe skła'!$A$1:$G$3416,7,0)</f>
        <v>0</v>
      </c>
      <c r="H97" s="32">
        <f>VLOOKUP(B97,'[1]Raport_ Stany magazynowe skła'!$A$1:$H$3416,8,0)</f>
        <v>0</v>
      </c>
      <c r="I97" s="32">
        <f>VLOOKUP(B97,'[1]Raport_ Stany magazynowe skła'!$A$1:$I$3416,9,0)</f>
        <v>0</v>
      </c>
      <c r="J97" s="32">
        <f>VLOOKUP(B97,'[1]Raport_ Stany magazynowe skła'!$A$1:$J$3416,10,0)</f>
        <v>600</v>
      </c>
      <c r="K97" s="32">
        <v>0</v>
      </c>
      <c r="L97" s="32">
        <f>VLOOKUP(B97,'[1]Raport_ Stany magazynowe skła'!$A$1:$L$3416,12,0)</f>
        <v>0</v>
      </c>
      <c r="M97" s="32">
        <f>VLOOKUP(B97,'[1]Raport_ Stany magazynowe skła'!$A$1:$M$3416,13,0)</f>
        <v>0</v>
      </c>
      <c r="N97" s="32">
        <f>VLOOKUP(B97,'[1]Raport_ Stany magazynowe skła'!$A$1:$N$3416,14,0)</f>
        <v>0</v>
      </c>
      <c r="O97" s="32">
        <v>0</v>
      </c>
      <c r="P97" s="32">
        <v>0</v>
      </c>
      <c r="Q97" s="32">
        <f>VLOOKUP(B97,'[1]Raport_ Stany magazynowe skła'!$A$1:$Q$3416,17,0)</f>
        <v>0</v>
      </c>
      <c r="R97" s="32">
        <f>VLOOKUP(B97,'[1]Raport_ Stany magazynowe skła'!$A$1:$R$3416,18,0)</f>
        <v>0</v>
      </c>
    </row>
    <row r="98" spans="1:18" ht="14.25" customHeight="1">
      <c r="A98" s="10" t="s">
        <v>556</v>
      </c>
      <c r="B98" s="17" t="s">
        <v>563</v>
      </c>
      <c r="C98" s="21" t="s">
        <v>25</v>
      </c>
      <c r="D98" s="34">
        <f>VLOOKUP(B98,'[1]Raport_ Stany magazynowe skła'!$A$1:$U$3416,4,0)</f>
        <v>2313</v>
      </c>
      <c r="E98" s="33">
        <f>VLOOKUP(B98,'[1]Raport_ Stany magazynowe skła'!$A$1:$E$3416,5,0)</f>
        <v>480</v>
      </c>
      <c r="F98" s="32">
        <f>VLOOKUP(B98,'[1]Raport_ Stany magazynowe skła'!$A$1:$F$3416,6,0)</f>
        <v>0</v>
      </c>
      <c r="G98" s="32">
        <f>VLOOKUP(B98,'[1]Raport_ Stany magazynowe skła'!$A$1:$G$3416,7,0)</f>
        <v>0</v>
      </c>
      <c r="H98" s="32">
        <f>VLOOKUP(B98,'[1]Raport_ Stany magazynowe skła'!$A$1:$H$3416,8,0)</f>
        <v>0</v>
      </c>
      <c r="I98" s="32">
        <f>VLOOKUP(B98,'[1]Raport_ Stany magazynowe skła'!$A$1:$I$3416,9,0)</f>
        <v>0</v>
      </c>
      <c r="J98" s="32">
        <f>VLOOKUP(B98,'[1]Raport_ Stany magazynowe skła'!$A$1:$J$3416,10,0)</f>
        <v>480</v>
      </c>
      <c r="K98" s="32">
        <v>0</v>
      </c>
      <c r="L98" s="32">
        <f>VLOOKUP(B98,'[1]Raport_ Stany magazynowe skła'!$A$1:$L$3416,12,0)</f>
        <v>0</v>
      </c>
      <c r="M98" s="32">
        <f>VLOOKUP(B98,'[1]Raport_ Stany magazynowe skła'!$A$1:$M$3416,13,0)</f>
        <v>0</v>
      </c>
      <c r="N98" s="32">
        <f>VLOOKUP(B98,'[1]Raport_ Stany magazynowe skła'!$A$1:$N$3416,14,0)</f>
        <v>0</v>
      </c>
      <c r="O98" s="32">
        <v>0</v>
      </c>
      <c r="P98" s="32">
        <v>0</v>
      </c>
      <c r="Q98" s="32">
        <f>VLOOKUP(B98,'[1]Raport_ Stany magazynowe skła'!$A$1:$Q$3416,17,0)</f>
        <v>0</v>
      </c>
      <c r="R98" s="32">
        <f>VLOOKUP(B98,'[1]Raport_ Stany magazynowe skła'!$A$1:$R$3416,18,0)</f>
        <v>0</v>
      </c>
    </row>
    <row r="99" spans="1:18" ht="14.25" customHeight="1">
      <c r="A99" s="10" t="s">
        <v>556</v>
      </c>
      <c r="B99" s="17" t="s">
        <v>564</v>
      </c>
      <c r="C99" s="17" t="s">
        <v>27</v>
      </c>
      <c r="D99" s="34">
        <f>VLOOKUP(B99,'[1]Raport_ Stany magazynowe skła'!$A$1:$U$3416,4,0)</f>
        <v>1385</v>
      </c>
      <c r="E99" s="33">
        <f>VLOOKUP(B99,'[1]Raport_ Stany magazynowe skła'!$A$1:$E$3416,5,0)</f>
        <v>3990</v>
      </c>
      <c r="F99" s="32">
        <f>VLOOKUP(B99,'[1]Raport_ Stany magazynowe skła'!$A$1:$F$3416,6,0)</f>
        <v>0</v>
      </c>
      <c r="G99" s="32">
        <f>VLOOKUP(B99,'[1]Raport_ Stany magazynowe skła'!$A$1:$G$3416,7,0)</f>
        <v>0</v>
      </c>
      <c r="H99" s="32">
        <f>VLOOKUP(B99,'[1]Raport_ Stany magazynowe skła'!$A$1:$H$3416,8,0)</f>
        <v>0</v>
      </c>
      <c r="I99" s="32">
        <f>VLOOKUP(B99,'[1]Raport_ Stany magazynowe skła'!$A$1:$I$3416,9,0)</f>
        <v>0</v>
      </c>
      <c r="J99" s="32">
        <f>VLOOKUP(B99,'[1]Raport_ Stany magazynowe skła'!$A$1:$J$3416,10,0)</f>
        <v>990</v>
      </c>
      <c r="K99" s="32">
        <v>0</v>
      </c>
      <c r="L99" s="32">
        <f>VLOOKUP(B99,'[1]Raport_ Stany magazynowe skła'!$A$1:$L$3416,12,0)</f>
        <v>0</v>
      </c>
      <c r="M99" s="32">
        <f>VLOOKUP(B99,'[1]Raport_ Stany magazynowe skła'!$A$1:$M$3416,13,0)</f>
        <v>0</v>
      </c>
      <c r="N99" s="32">
        <f>VLOOKUP(B99,'[1]Raport_ Stany magazynowe skła'!$A$1:$N$3416,14,0)</f>
        <v>0</v>
      </c>
      <c r="O99" s="32">
        <v>0</v>
      </c>
      <c r="P99" s="32">
        <v>0</v>
      </c>
      <c r="Q99" s="32">
        <f>VLOOKUP(B99,'[1]Raport_ Stany magazynowe skła'!$A$1:$Q$3416,17,0)</f>
        <v>0</v>
      </c>
      <c r="R99" s="32">
        <f>VLOOKUP(B99,'[1]Raport_ Stany magazynowe skła'!$A$1:$R$3416,18,0)</f>
        <v>0</v>
      </c>
    </row>
    <row r="100" spans="1:18" ht="14.25" customHeight="1">
      <c r="A100" s="10" t="s">
        <v>556</v>
      </c>
      <c r="B100" s="17" t="s">
        <v>565</v>
      </c>
      <c r="C100" s="12" t="s">
        <v>21</v>
      </c>
      <c r="D100" s="34">
        <f>VLOOKUP(B100,'[1]Raport_ Stany magazynowe skła'!$A$1:$U$3416,4,0)</f>
        <v>1496</v>
      </c>
      <c r="E100" s="33">
        <f>VLOOKUP(B100,'[1]Raport_ Stany magazynowe skła'!$A$1:$E$3416,5,0)</f>
        <v>1200</v>
      </c>
      <c r="F100" s="32">
        <f>VLOOKUP(B100,'[1]Raport_ Stany magazynowe skła'!$A$1:$F$3416,6,0)</f>
        <v>0</v>
      </c>
      <c r="G100" s="32">
        <f>VLOOKUP(B100,'[1]Raport_ Stany magazynowe skła'!$A$1:$G$3416,7,0)</f>
        <v>0</v>
      </c>
      <c r="H100" s="32">
        <f>VLOOKUP(B100,'[1]Raport_ Stany magazynowe skła'!$A$1:$H$3416,8,0)</f>
        <v>0</v>
      </c>
      <c r="I100" s="32">
        <f>VLOOKUP(B100,'[1]Raport_ Stany magazynowe skła'!$A$1:$I$3416,9,0)</f>
        <v>0</v>
      </c>
      <c r="J100" s="32">
        <f>VLOOKUP(B100,'[1]Raport_ Stany magazynowe skła'!$A$1:$J$3416,10,0)</f>
        <v>1200</v>
      </c>
      <c r="K100" s="32">
        <v>0</v>
      </c>
      <c r="L100" s="32">
        <f>VLOOKUP(B100,'[1]Raport_ Stany magazynowe skła'!$A$1:$L$3416,12,0)</f>
        <v>0</v>
      </c>
      <c r="M100" s="32">
        <f>VLOOKUP(B100,'[1]Raport_ Stany magazynowe skła'!$A$1:$M$3416,13,0)</f>
        <v>0</v>
      </c>
      <c r="N100" s="32">
        <f>VLOOKUP(B100,'[1]Raport_ Stany magazynowe skła'!$A$1:$N$3416,14,0)</f>
        <v>0</v>
      </c>
      <c r="O100" s="32">
        <v>0</v>
      </c>
      <c r="P100" s="32">
        <v>0</v>
      </c>
      <c r="Q100" s="32">
        <f>VLOOKUP(B100,'[1]Raport_ Stany magazynowe skła'!$A$1:$Q$3416,17,0)</f>
        <v>0</v>
      </c>
      <c r="R100" s="32">
        <f>VLOOKUP(B100,'[1]Raport_ Stany magazynowe skła'!$A$1:$R$3416,18,0)</f>
        <v>0</v>
      </c>
    </row>
    <row r="101" spans="1:18" ht="14.25" customHeight="1">
      <c r="A101" s="10" t="s">
        <v>556</v>
      </c>
      <c r="B101" s="17" t="s">
        <v>566</v>
      </c>
      <c r="C101" s="17" t="s">
        <v>20</v>
      </c>
      <c r="D101" s="34">
        <f>VLOOKUP(B101,'[1]Raport_ Stany magazynowe skła'!$A$1:$U$3416,4,0)</f>
        <v>1348</v>
      </c>
      <c r="E101" s="33">
        <f>VLOOKUP(B101,'[1]Raport_ Stany magazynowe skła'!$A$1:$E$3416,5,0)</f>
        <v>4200</v>
      </c>
      <c r="F101" s="32">
        <f>VLOOKUP(B101,'[1]Raport_ Stany magazynowe skła'!$A$1:$F$3416,6,0)</f>
        <v>0</v>
      </c>
      <c r="G101" s="32">
        <f>VLOOKUP(B101,'[1]Raport_ Stany magazynowe skła'!$A$1:$G$3416,7,0)</f>
        <v>0</v>
      </c>
      <c r="H101" s="32">
        <f>VLOOKUP(B101,'[1]Raport_ Stany magazynowe skła'!$A$1:$H$3416,8,0)</f>
        <v>0</v>
      </c>
      <c r="I101" s="32">
        <f>VLOOKUP(B101,'[1]Raport_ Stany magazynowe skła'!$A$1:$I$3416,9,0)</f>
        <v>0</v>
      </c>
      <c r="J101" s="32">
        <f>VLOOKUP(B101,'[1]Raport_ Stany magazynowe skła'!$A$1:$J$3416,10,0)</f>
        <v>1200</v>
      </c>
      <c r="K101" s="32">
        <v>0</v>
      </c>
      <c r="L101" s="32">
        <f>VLOOKUP(B101,'[1]Raport_ Stany magazynowe skła'!$A$1:$L$3416,12,0)</f>
        <v>0</v>
      </c>
      <c r="M101" s="32">
        <f>VLOOKUP(B101,'[1]Raport_ Stany magazynowe skła'!$A$1:$M$3416,13,0)</f>
        <v>0</v>
      </c>
      <c r="N101" s="32">
        <f>VLOOKUP(B101,'[1]Raport_ Stany magazynowe skła'!$A$1:$N$3416,14,0)</f>
        <v>0</v>
      </c>
      <c r="O101" s="32">
        <v>0</v>
      </c>
      <c r="P101" s="32">
        <v>0</v>
      </c>
      <c r="Q101" s="32">
        <f>VLOOKUP(B101,'[1]Raport_ Stany magazynowe skła'!$A$1:$Q$3416,17,0)</f>
        <v>0</v>
      </c>
      <c r="R101" s="32">
        <f>VLOOKUP(B101,'[1]Raport_ Stany magazynowe skła'!$A$1:$R$3416,18,0)</f>
        <v>0</v>
      </c>
    </row>
    <row r="102" spans="1:18" ht="14.25" customHeight="1">
      <c r="A102" s="10" t="s">
        <v>556</v>
      </c>
      <c r="B102" s="17" t="s">
        <v>567</v>
      </c>
      <c r="C102" s="17" t="s">
        <v>267</v>
      </c>
      <c r="D102" s="34">
        <f>VLOOKUP(B102,'[1]Raport_ Stany magazynowe skła'!$A$1:$U$3416,4,0)</f>
        <v>1991</v>
      </c>
      <c r="E102" s="33">
        <f>VLOOKUP(B102,'[1]Raport_ Stany magazynowe skła'!$A$1:$E$3416,5,0)</f>
        <v>550</v>
      </c>
      <c r="F102" s="32">
        <f>VLOOKUP(B102,'[1]Raport_ Stany magazynowe skła'!$A$1:$F$3416,6,0)</f>
        <v>0</v>
      </c>
      <c r="G102" s="32">
        <f>VLOOKUP(B102,'[1]Raport_ Stany magazynowe skła'!$A$1:$G$3416,7,0)</f>
        <v>0</v>
      </c>
      <c r="H102" s="32">
        <f>VLOOKUP(B102,'[1]Raport_ Stany magazynowe skła'!$A$1:$H$3416,8,0)</f>
        <v>0</v>
      </c>
      <c r="I102" s="32">
        <f>VLOOKUP(B102,'[1]Raport_ Stany magazynowe skła'!$A$1:$I$3416,9,0)</f>
        <v>0</v>
      </c>
      <c r="J102" s="32">
        <f>VLOOKUP(B102,'[1]Raport_ Stany magazynowe skła'!$A$1:$J$3416,10,0)</f>
        <v>550</v>
      </c>
      <c r="K102" s="32">
        <v>0</v>
      </c>
      <c r="L102" s="32">
        <f>VLOOKUP(B102,'[1]Raport_ Stany magazynowe skła'!$A$1:$L$3416,12,0)</f>
        <v>0</v>
      </c>
      <c r="M102" s="32">
        <f>VLOOKUP(B102,'[1]Raport_ Stany magazynowe skła'!$A$1:$M$3416,13,0)</f>
        <v>0</v>
      </c>
      <c r="N102" s="32">
        <f>VLOOKUP(B102,'[1]Raport_ Stany magazynowe skła'!$A$1:$N$3416,14,0)</f>
        <v>0</v>
      </c>
      <c r="O102" s="32">
        <v>0</v>
      </c>
      <c r="P102" s="32">
        <v>0</v>
      </c>
      <c r="Q102" s="32">
        <f>VLOOKUP(B102,'[1]Raport_ Stany magazynowe skła'!$A$1:$Q$3416,17,0)</f>
        <v>0</v>
      </c>
      <c r="R102" s="32">
        <f>VLOOKUP(B102,'[1]Raport_ Stany magazynowe skła'!$A$1:$R$3416,18,0)</f>
        <v>0</v>
      </c>
    </row>
    <row r="103" spans="1:18" ht="14.25" customHeight="1">
      <c r="A103" s="10" t="s">
        <v>639</v>
      </c>
      <c r="B103" s="17" t="s">
        <v>640</v>
      </c>
      <c r="C103" s="12" t="s">
        <v>20</v>
      </c>
      <c r="D103" s="34">
        <f>VLOOKUP(B103,'[1]Raport_ Stany magazynowe skła'!$A$1:$U$3416,4,0)</f>
        <v>148</v>
      </c>
      <c r="E103" s="33">
        <f>VLOOKUP(B103,'[1]Raport_ Stany magazynowe skła'!$A$1:$E$3416,5,0)</f>
        <v>0</v>
      </c>
      <c r="F103" s="32">
        <f>VLOOKUP(B103,'[1]Raport_ Stany magazynowe skła'!$A$1:$F$3416,6,0)</f>
        <v>0</v>
      </c>
      <c r="G103" s="32">
        <f>VLOOKUP(B103,'[1]Raport_ Stany magazynowe skła'!$A$1:$G$3416,7,0)</f>
        <v>0</v>
      </c>
      <c r="H103" s="32">
        <f>VLOOKUP(B103,'[1]Raport_ Stany magazynowe skła'!$A$1:$H$3416,8,0)</f>
        <v>0</v>
      </c>
      <c r="I103" s="32">
        <f>VLOOKUP(B103,'[1]Raport_ Stany magazynowe skła'!$A$1:$I$3416,9,0)</f>
        <v>0</v>
      </c>
      <c r="J103" s="32">
        <f>VLOOKUP(B103,'[1]Raport_ Stany magazynowe skła'!$A$1:$J$3416,10,0)</f>
        <v>0</v>
      </c>
      <c r="K103" s="32">
        <v>0</v>
      </c>
      <c r="L103" s="32">
        <f>VLOOKUP(B103,'[1]Raport_ Stany magazynowe skła'!$A$1:$L$3416,12,0)</f>
        <v>0</v>
      </c>
      <c r="M103" s="32">
        <f>VLOOKUP(B103,'[1]Raport_ Stany magazynowe skła'!$A$1:$M$3416,13,0)</f>
        <v>0</v>
      </c>
      <c r="N103" s="32">
        <f>VLOOKUP(B103,'[1]Raport_ Stany magazynowe skła'!$A$1:$N$3416,14,0)</f>
        <v>0</v>
      </c>
      <c r="O103" s="32">
        <v>0</v>
      </c>
      <c r="P103" s="32">
        <v>0</v>
      </c>
      <c r="Q103" s="32">
        <f>VLOOKUP(B103,'[1]Raport_ Stany magazynowe skła'!$A$1:$Q$3416,17,0)</f>
        <v>0</v>
      </c>
      <c r="R103" s="32">
        <f>VLOOKUP(B103,'[1]Raport_ Stany magazynowe skła'!$A$1:$R$3416,18,0)</f>
        <v>0</v>
      </c>
    </row>
    <row r="104" spans="1:18" ht="14.25" customHeight="1">
      <c r="A104" s="10" t="s">
        <v>639</v>
      </c>
      <c r="B104" s="17" t="s">
        <v>641</v>
      </c>
      <c r="C104" s="12" t="s">
        <v>27</v>
      </c>
      <c r="D104" s="34">
        <f>VLOOKUP(B104,'[1]Raport_ Stany magazynowe skła'!$A$1:$U$3416,4,0)</f>
        <v>445</v>
      </c>
      <c r="E104" s="33">
        <f>VLOOKUP(B104,'[1]Raport_ Stany magazynowe skła'!$A$1:$E$3416,5,0)</f>
        <v>0</v>
      </c>
      <c r="F104" s="32">
        <f>VLOOKUP(B104,'[1]Raport_ Stany magazynowe skła'!$A$1:$F$3416,6,0)</f>
        <v>0</v>
      </c>
      <c r="G104" s="32">
        <f>VLOOKUP(B104,'[1]Raport_ Stany magazynowe skła'!$A$1:$G$3416,7,0)</f>
        <v>0</v>
      </c>
      <c r="H104" s="32">
        <f>VLOOKUP(B104,'[1]Raport_ Stany magazynowe skła'!$A$1:$H$3416,8,0)</f>
        <v>0</v>
      </c>
      <c r="I104" s="32">
        <f>VLOOKUP(B104,'[1]Raport_ Stany magazynowe skła'!$A$1:$I$3416,9,0)</f>
        <v>0</v>
      </c>
      <c r="J104" s="32">
        <f>VLOOKUP(B104,'[1]Raport_ Stany magazynowe skła'!$A$1:$J$3416,10,0)</f>
        <v>0</v>
      </c>
      <c r="K104" s="32">
        <v>0</v>
      </c>
      <c r="L104" s="32">
        <f>VLOOKUP(B104,'[1]Raport_ Stany magazynowe skła'!$A$1:$L$3416,12,0)</f>
        <v>0</v>
      </c>
      <c r="M104" s="32">
        <f>VLOOKUP(B104,'[1]Raport_ Stany magazynowe skła'!$A$1:$M$3416,13,0)</f>
        <v>0</v>
      </c>
      <c r="N104" s="32">
        <f>VLOOKUP(B104,'[1]Raport_ Stany magazynowe skła'!$A$1:$N$3416,14,0)</f>
        <v>0</v>
      </c>
      <c r="O104" s="32">
        <v>0</v>
      </c>
      <c r="P104" s="32">
        <v>0</v>
      </c>
      <c r="Q104" s="32">
        <f>VLOOKUP(B104,'[1]Raport_ Stany magazynowe skła'!$A$1:$Q$3416,17,0)</f>
        <v>0</v>
      </c>
      <c r="R104" s="32">
        <f>VLOOKUP(B104,'[1]Raport_ Stany magazynowe skła'!$A$1:$R$3416,18,0)</f>
        <v>0</v>
      </c>
    </row>
    <row r="105" spans="1:18" ht="14.25" customHeight="1">
      <c r="A105" s="10" t="s">
        <v>639</v>
      </c>
      <c r="B105" s="17" t="s">
        <v>642</v>
      </c>
      <c r="C105" s="17" t="s">
        <v>23</v>
      </c>
      <c r="D105" s="34">
        <f>VLOOKUP(B105,'[1]Raport_ Stany magazynowe skła'!$A$1:$U$3416,4,0)</f>
        <v>2764</v>
      </c>
      <c r="E105" s="33">
        <f>VLOOKUP(B105,'[1]Raport_ Stany magazynowe skła'!$A$1:$E$3416,5,0)</f>
        <v>0</v>
      </c>
      <c r="F105" s="32">
        <f>VLOOKUP(B105,'[1]Raport_ Stany magazynowe skła'!$A$1:$F$3416,6,0)</f>
        <v>0</v>
      </c>
      <c r="G105" s="32">
        <f>VLOOKUP(B105,'[1]Raport_ Stany magazynowe skła'!$A$1:$G$3416,7,0)</f>
        <v>0</v>
      </c>
      <c r="H105" s="32">
        <f>VLOOKUP(B105,'[1]Raport_ Stany magazynowe skła'!$A$1:$H$3416,8,0)</f>
        <v>0</v>
      </c>
      <c r="I105" s="32">
        <f>VLOOKUP(B105,'[1]Raport_ Stany magazynowe skła'!$A$1:$I$3416,9,0)</f>
        <v>0</v>
      </c>
      <c r="J105" s="32">
        <f>VLOOKUP(B105,'[1]Raport_ Stany magazynowe skła'!$A$1:$J$3416,10,0)</f>
        <v>0</v>
      </c>
      <c r="K105" s="32">
        <v>0</v>
      </c>
      <c r="L105" s="32">
        <f>VLOOKUP(B105,'[1]Raport_ Stany magazynowe skła'!$A$1:$L$3416,12,0)</f>
        <v>0</v>
      </c>
      <c r="M105" s="32">
        <f>VLOOKUP(B105,'[1]Raport_ Stany magazynowe skła'!$A$1:$M$3416,13,0)</f>
        <v>0</v>
      </c>
      <c r="N105" s="32">
        <f>VLOOKUP(B105,'[1]Raport_ Stany magazynowe skła'!$A$1:$N$3416,14,0)</f>
        <v>0</v>
      </c>
      <c r="O105" s="32">
        <v>0</v>
      </c>
      <c r="P105" s="32">
        <v>0</v>
      </c>
      <c r="Q105" s="32">
        <f>VLOOKUP(B105,'[1]Raport_ Stany magazynowe skła'!$A$1:$Q$3416,17,0)</f>
        <v>0</v>
      </c>
      <c r="R105" s="32">
        <f>VLOOKUP(B105,'[1]Raport_ Stany magazynowe skła'!$A$1:$R$3416,18,0)</f>
        <v>0</v>
      </c>
    </row>
    <row r="106" spans="1:18" ht="14.25" customHeight="1">
      <c r="A106" s="10" t="s">
        <v>639</v>
      </c>
      <c r="B106" s="17" t="s">
        <v>643</v>
      </c>
      <c r="C106" s="17" t="s">
        <v>22</v>
      </c>
      <c r="D106" s="34">
        <f>VLOOKUP(B106,'[1]Raport_ Stany magazynowe skła'!$A$1:$U$3416,4,0)</f>
        <v>782</v>
      </c>
      <c r="E106" s="33">
        <f>VLOOKUP(B106,'[1]Raport_ Stany magazynowe skła'!$A$1:$E$3416,5,0)</f>
        <v>0</v>
      </c>
      <c r="F106" s="32">
        <f>VLOOKUP(B106,'[1]Raport_ Stany magazynowe skła'!$A$1:$F$3416,6,0)</f>
        <v>0</v>
      </c>
      <c r="G106" s="32">
        <f>VLOOKUP(B106,'[1]Raport_ Stany magazynowe skła'!$A$1:$G$3416,7,0)</f>
        <v>0</v>
      </c>
      <c r="H106" s="32">
        <f>VLOOKUP(B106,'[1]Raport_ Stany magazynowe skła'!$A$1:$H$3416,8,0)</f>
        <v>0</v>
      </c>
      <c r="I106" s="32">
        <f>VLOOKUP(B106,'[1]Raport_ Stany magazynowe skła'!$A$1:$I$3416,9,0)</f>
        <v>0</v>
      </c>
      <c r="J106" s="32">
        <f>VLOOKUP(B106,'[1]Raport_ Stany magazynowe skła'!$A$1:$J$3416,10,0)</f>
        <v>0</v>
      </c>
      <c r="K106" s="32">
        <v>0</v>
      </c>
      <c r="L106" s="32">
        <f>VLOOKUP(B106,'[1]Raport_ Stany magazynowe skła'!$A$1:$L$3416,12,0)</f>
        <v>0</v>
      </c>
      <c r="M106" s="32">
        <f>VLOOKUP(B106,'[1]Raport_ Stany magazynowe skła'!$A$1:$M$3416,13,0)</f>
        <v>0</v>
      </c>
      <c r="N106" s="32">
        <f>VLOOKUP(B106,'[1]Raport_ Stany magazynowe skła'!$A$1:$N$3416,14,0)</f>
        <v>0</v>
      </c>
      <c r="O106" s="32">
        <v>0</v>
      </c>
      <c r="P106" s="32">
        <v>0</v>
      </c>
      <c r="Q106" s="32">
        <f>VLOOKUP(B106,'[1]Raport_ Stany magazynowe skła'!$A$1:$Q$3416,17,0)</f>
        <v>0</v>
      </c>
      <c r="R106" s="32">
        <f>VLOOKUP(B106,'[1]Raport_ Stany magazynowe skła'!$A$1:$R$3416,18,0)</f>
        <v>0</v>
      </c>
    </row>
    <row r="107" spans="1:18" ht="14.25" customHeight="1">
      <c r="A107" s="10" t="s">
        <v>639</v>
      </c>
      <c r="B107" s="17" t="s">
        <v>644</v>
      </c>
      <c r="C107" s="17" t="s">
        <v>228</v>
      </c>
      <c r="D107" s="34">
        <f>VLOOKUP(B107,'[1]Raport_ Stany magazynowe skła'!$A$1:$U$3416,4,0)</f>
        <v>2994</v>
      </c>
      <c r="E107" s="33">
        <f>VLOOKUP(B107,'[1]Raport_ Stany magazynowe skła'!$A$1:$E$3416,5,0)</f>
        <v>0</v>
      </c>
      <c r="F107" s="32">
        <f>VLOOKUP(B107,'[1]Raport_ Stany magazynowe skła'!$A$1:$F$3416,6,0)</f>
        <v>0</v>
      </c>
      <c r="G107" s="32">
        <f>VLOOKUP(B107,'[1]Raport_ Stany magazynowe skła'!$A$1:$G$3416,7,0)</f>
        <v>0</v>
      </c>
      <c r="H107" s="32">
        <f>VLOOKUP(B107,'[1]Raport_ Stany magazynowe skła'!$A$1:$H$3416,8,0)</f>
        <v>0</v>
      </c>
      <c r="I107" s="32">
        <f>VLOOKUP(B107,'[1]Raport_ Stany magazynowe skła'!$A$1:$I$3416,9,0)</f>
        <v>0</v>
      </c>
      <c r="J107" s="32">
        <f>VLOOKUP(B107,'[1]Raport_ Stany magazynowe skła'!$A$1:$J$3416,10,0)</f>
        <v>0</v>
      </c>
      <c r="K107" s="32">
        <v>0</v>
      </c>
      <c r="L107" s="32">
        <f>VLOOKUP(B107,'[1]Raport_ Stany magazynowe skła'!$A$1:$L$3416,12,0)</f>
        <v>0</v>
      </c>
      <c r="M107" s="32">
        <f>VLOOKUP(B107,'[1]Raport_ Stany magazynowe skła'!$A$1:$M$3416,13,0)</f>
        <v>0</v>
      </c>
      <c r="N107" s="32">
        <f>VLOOKUP(B107,'[1]Raport_ Stany magazynowe skła'!$A$1:$N$3416,14,0)</f>
        <v>0</v>
      </c>
      <c r="O107" s="32">
        <v>0</v>
      </c>
      <c r="P107" s="32">
        <v>0</v>
      </c>
      <c r="Q107" s="32">
        <f>VLOOKUP(B107,'[1]Raport_ Stany magazynowe skła'!$A$1:$Q$3416,17,0)</f>
        <v>0</v>
      </c>
      <c r="R107" s="32">
        <f>VLOOKUP(B107,'[1]Raport_ Stany magazynowe skła'!$A$1:$R$3416,18,0)</f>
        <v>0</v>
      </c>
    </row>
    <row r="108" spans="1:18" ht="14.25" customHeight="1">
      <c r="A108" s="10" t="s">
        <v>639</v>
      </c>
      <c r="B108" s="17" t="s">
        <v>645</v>
      </c>
      <c r="C108" s="12" t="s">
        <v>28</v>
      </c>
      <c r="D108" s="34">
        <f>VLOOKUP(B108,'[1]Raport_ Stany magazynowe skła'!$A$1:$U$3416,4,0)</f>
        <v>2335</v>
      </c>
      <c r="E108" s="33">
        <f>VLOOKUP(B108,'[1]Raport_ Stany magazynowe skła'!$A$1:$E$3416,5,0)</f>
        <v>340</v>
      </c>
      <c r="F108" s="32">
        <f>VLOOKUP(B108,'[1]Raport_ Stany magazynowe skła'!$A$1:$F$3416,6,0)</f>
        <v>0</v>
      </c>
      <c r="G108" s="32">
        <f>VLOOKUP(B108,'[1]Raport_ Stany magazynowe skła'!$A$1:$G$3416,7,0)</f>
        <v>0</v>
      </c>
      <c r="H108" s="32">
        <f>VLOOKUP(B108,'[1]Raport_ Stany magazynowe skła'!$A$1:$H$3416,8,0)</f>
        <v>0</v>
      </c>
      <c r="I108" s="32">
        <f>VLOOKUP(B108,'[1]Raport_ Stany magazynowe skła'!$A$1:$I$3416,9,0)</f>
        <v>0</v>
      </c>
      <c r="J108" s="32">
        <f>VLOOKUP(B108,'[1]Raport_ Stany magazynowe skła'!$A$1:$J$3416,10,0)</f>
        <v>340</v>
      </c>
      <c r="K108" s="32">
        <v>0</v>
      </c>
      <c r="L108" s="32">
        <f>VLOOKUP(B108,'[1]Raport_ Stany magazynowe skła'!$A$1:$L$3416,12,0)</f>
        <v>0</v>
      </c>
      <c r="M108" s="32">
        <f>VLOOKUP(B108,'[1]Raport_ Stany magazynowe skła'!$A$1:$M$3416,13,0)</f>
        <v>0</v>
      </c>
      <c r="N108" s="32">
        <f>VLOOKUP(B108,'[1]Raport_ Stany magazynowe skła'!$A$1:$N$3416,14,0)</f>
        <v>0</v>
      </c>
      <c r="O108" s="32">
        <v>0</v>
      </c>
      <c r="P108" s="32">
        <v>0</v>
      </c>
      <c r="Q108" s="32">
        <f>VLOOKUP(B108,'[1]Raport_ Stany magazynowe skła'!$A$1:$Q$3416,17,0)</f>
        <v>0</v>
      </c>
      <c r="R108" s="32">
        <f>VLOOKUP(B108,'[1]Raport_ Stany magazynowe skła'!$A$1:$R$3416,18,0)</f>
        <v>0</v>
      </c>
    </row>
    <row r="109" spans="1:18" ht="14.25" customHeight="1">
      <c r="A109" s="10" t="s">
        <v>616</v>
      </c>
      <c r="B109" s="17" t="s">
        <v>617</v>
      </c>
      <c r="C109" s="12" t="s">
        <v>28</v>
      </c>
      <c r="D109" s="34">
        <f>VLOOKUP(B109,'[1]Raport_ Stany magazynowe skła'!$A$1:$U$3416,4,0)</f>
        <v>0</v>
      </c>
      <c r="E109" s="33">
        <f>VLOOKUP(B109,'[1]Raport_ Stany magazynowe skła'!$A$1:$E$3416,5,0)</f>
        <v>4000</v>
      </c>
      <c r="F109" s="32">
        <f>VLOOKUP(B109,'[1]Raport_ Stany magazynowe skła'!$A$1:$F$3416,6,0)</f>
        <v>0</v>
      </c>
      <c r="G109" s="32">
        <f>VLOOKUP(B109,'[1]Raport_ Stany magazynowe skła'!$A$1:$G$3416,7,0)</f>
        <v>0</v>
      </c>
      <c r="H109" s="32">
        <f>VLOOKUP(B109,'[1]Raport_ Stany magazynowe skła'!$A$1:$H$3416,8,0)</f>
        <v>0</v>
      </c>
      <c r="I109" s="32">
        <f>VLOOKUP(B109,'[1]Raport_ Stany magazynowe skła'!$A$1:$I$3416,9,0)</f>
        <v>0</v>
      </c>
      <c r="J109" s="32">
        <f>VLOOKUP(B109,'[1]Raport_ Stany magazynowe skła'!$A$1:$J$3416,10,0)</f>
        <v>4000</v>
      </c>
      <c r="K109" s="32">
        <v>0</v>
      </c>
      <c r="L109" s="32">
        <f>VLOOKUP(B109,'[1]Raport_ Stany magazynowe skła'!$A$1:$L$3416,12,0)</f>
        <v>0</v>
      </c>
      <c r="M109" s="32">
        <f>VLOOKUP(B109,'[1]Raport_ Stany magazynowe skła'!$A$1:$M$3416,13,0)</f>
        <v>0</v>
      </c>
      <c r="N109" s="32">
        <f>VLOOKUP(B109,'[1]Raport_ Stany magazynowe skła'!$A$1:$N$3416,14,0)</f>
        <v>0</v>
      </c>
      <c r="O109" s="32">
        <v>0</v>
      </c>
      <c r="P109" s="32">
        <v>0</v>
      </c>
      <c r="Q109" s="32">
        <f>VLOOKUP(B109,'[1]Raport_ Stany magazynowe skła'!$A$1:$Q$3416,17,0)</f>
        <v>0</v>
      </c>
      <c r="R109" s="32">
        <f>VLOOKUP(B109,'[1]Raport_ Stany magazynowe skła'!$A$1:$R$3416,18,0)</f>
        <v>0</v>
      </c>
    </row>
    <row r="110" spans="1:18" ht="14.25" customHeight="1">
      <c r="A110" s="10" t="s">
        <v>539</v>
      </c>
      <c r="B110" s="17" t="s">
        <v>538</v>
      </c>
      <c r="C110" s="17" t="s">
        <v>28</v>
      </c>
      <c r="D110" s="34">
        <f>VLOOKUP(B110,'[1]Raport_ Stany magazynowe skła'!$A$1:$U$3416,4,0)</f>
        <v>1619</v>
      </c>
      <c r="E110" s="33">
        <f>VLOOKUP(B110,'[1]Raport_ Stany magazynowe skła'!$A$1:$E$3416,5,0)</f>
        <v>0</v>
      </c>
      <c r="F110" s="32">
        <f>VLOOKUP(B110,'[1]Raport_ Stany magazynowe skła'!$A$1:$F$3416,6,0)</f>
        <v>0</v>
      </c>
      <c r="G110" s="32">
        <f>VLOOKUP(B110,'[1]Raport_ Stany magazynowe skła'!$A$1:$G$3416,7,0)</f>
        <v>0</v>
      </c>
      <c r="H110" s="32">
        <f>VLOOKUP(B110,'[1]Raport_ Stany magazynowe skła'!$A$1:$H$3416,8,0)</f>
        <v>0</v>
      </c>
      <c r="I110" s="32">
        <f>VLOOKUP(B110,'[1]Raport_ Stany magazynowe skła'!$A$1:$I$3416,9,0)</f>
        <v>0</v>
      </c>
      <c r="J110" s="32">
        <f>VLOOKUP(B110,'[1]Raport_ Stany magazynowe skła'!$A$1:$J$3416,10,0)</f>
        <v>0</v>
      </c>
      <c r="K110" s="32">
        <f>VLOOKUP(B110,'[1]Raport_ Stany magazynowe skła'!$A$1:$K$3416,11,0)</f>
        <v>0</v>
      </c>
      <c r="L110" s="32">
        <f>VLOOKUP(B110,'[1]Raport_ Stany magazynowe skła'!$A$1:$L$3416,12,0)</f>
        <v>0</v>
      </c>
      <c r="M110" s="32">
        <f>VLOOKUP(B110,'[1]Raport_ Stany magazynowe skła'!$A$1:$M$3416,13,0)</f>
        <v>0</v>
      </c>
      <c r="N110" s="32">
        <f>VLOOKUP(B110,'[1]Raport_ Stany magazynowe skła'!$A$1:$N$3416,14,0)</f>
        <v>0</v>
      </c>
      <c r="O110" s="32">
        <f>VLOOKUP(B110,'[1]Raport_ Stany magazynowe skła'!$A$1:$O$3416,15,0)</f>
        <v>0</v>
      </c>
      <c r="P110" s="32">
        <f>VLOOKUP(B110,'[1]Raport_ Stany magazynowe skła'!$A$1:$P$3416,16,0)</f>
        <v>0</v>
      </c>
      <c r="Q110" s="32">
        <f>VLOOKUP(B110,'[1]Raport_ Stany magazynowe skła'!$A$1:$Q$3416,17,0)</f>
        <v>0</v>
      </c>
      <c r="R110" s="32">
        <f>VLOOKUP(B110,'[1]Raport_ Stany magazynowe skła'!$A$1:$R$3416,18,0)</f>
        <v>0</v>
      </c>
    </row>
    <row r="111" spans="1:18" ht="14.25" customHeight="1">
      <c r="A111" s="10" t="s">
        <v>629</v>
      </c>
      <c r="B111" s="17" t="s">
        <v>628</v>
      </c>
      <c r="C111" s="17"/>
      <c r="D111" s="34">
        <f>VLOOKUP(B111,'[1]Raport_ Stany magazynowe skła'!$A$1:$U$3416,4,0)</f>
        <v>33</v>
      </c>
      <c r="E111" s="33">
        <f>VLOOKUP(B111,'[1]Raport_ Stany magazynowe skła'!$A$1:$E$3416,5,0)</f>
        <v>2950</v>
      </c>
      <c r="F111" s="32">
        <f>VLOOKUP(B111,'[1]Raport_ Stany magazynowe skła'!$A$1:$F$3416,6,0)</f>
        <v>2850</v>
      </c>
      <c r="G111" s="32">
        <f>VLOOKUP(B111,'[1]Raport_ Stany magazynowe skła'!$A$1:$G$3416,7,0)</f>
        <v>0</v>
      </c>
      <c r="H111" s="32">
        <f>VLOOKUP(B111,'[1]Raport_ Stany magazynowe skła'!$A$1:$H$3416,8,0)</f>
        <v>0</v>
      </c>
      <c r="I111" s="32">
        <f>VLOOKUP(B111,'[1]Raport_ Stany magazynowe skła'!$A$1:$I$3416,9,0)</f>
        <v>0</v>
      </c>
      <c r="J111" s="32">
        <f>VLOOKUP(B111,'[1]Raport_ Stany magazynowe skła'!$A$1:$J$3416,10,0)</f>
        <v>0</v>
      </c>
      <c r="K111" s="32">
        <f>VLOOKUP(B111,'[1]Raport_ Stany magazynowe skła'!$A$1:$K$3416,11,0)</f>
        <v>0</v>
      </c>
      <c r="L111" s="32">
        <f>VLOOKUP(B111,'[1]Raport_ Stany magazynowe skła'!$A$1:$L$3416,12,0)</f>
        <v>0</v>
      </c>
      <c r="M111" s="32">
        <f>VLOOKUP(B111,'[1]Raport_ Stany magazynowe skła'!$A$1:$M$3416,13,0)</f>
        <v>0</v>
      </c>
      <c r="N111" s="32">
        <f>VLOOKUP(B111,'[1]Raport_ Stany magazynowe skła'!$A$1:$N$3416,14,0)</f>
        <v>0</v>
      </c>
      <c r="O111" s="32">
        <f>VLOOKUP(B111,'[1]Raport_ Stany magazynowe skła'!$A$1:$O$3416,15,0)</f>
        <v>0</v>
      </c>
      <c r="P111" s="32">
        <f>VLOOKUP(B111,'[1]Raport_ Stany magazynowe skła'!$A$1:$P$3416,16,0)</f>
        <v>0</v>
      </c>
      <c r="Q111" s="32">
        <f>VLOOKUP(B111,'[1]Raport_ Stany magazynowe skła'!$A$1:$Q$3416,17,0)</f>
        <v>0</v>
      </c>
      <c r="R111" s="32">
        <f>VLOOKUP(B111,'[1]Raport_ Stany magazynowe skła'!$A$1:$R$3416,18,0)</f>
        <v>0</v>
      </c>
    </row>
    <row r="112" spans="1:18" ht="14.25" customHeight="1">
      <c r="A112" s="14" t="s">
        <v>391</v>
      </c>
      <c r="B112" s="12" t="s">
        <v>95</v>
      </c>
      <c r="C112" s="12" t="s">
        <v>27</v>
      </c>
      <c r="D112" s="34">
        <f>VLOOKUP(B112,'[1]Raport_ Stany magazynowe skła'!$A$1:$U$3416,4,0)</f>
        <v>28</v>
      </c>
      <c r="E112" s="33">
        <f>VLOOKUP(B112,'[1]Raport_ Stany magazynowe skła'!$A$1:$E$3416,5,0)</f>
        <v>0</v>
      </c>
      <c r="F112" s="32">
        <f>VLOOKUP(B112,'[1]Raport_ Stany magazynowe skła'!$A$1:$F$3416,6,0)</f>
        <v>0</v>
      </c>
      <c r="G112" s="32">
        <f>VLOOKUP(B112,'[1]Raport_ Stany magazynowe skła'!$A$1:$G$3416,7,0)</f>
        <v>0</v>
      </c>
      <c r="H112" s="32">
        <f>VLOOKUP(B112,'[1]Raport_ Stany magazynowe skła'!$A$1:$H$3416,8,0)</f>
        <v>0</v>
      </c>
      <c r="I112" s="32">
        <f>VLOOKUP(B112,'[1]Raport_ Stany magazynowe skła'!$A$1:$I$3416,9,0)</f>
        <v>0</v>
      </c>
      <c r="J112" s="32">
        <f>VLOOKUP(B112,'[1]Raport_ Stany magazynowe skła'!$A$1:$J$3416,10,0)</f>
        <v>0</v>
      </c>
      <c r="K112" s="32">
        <f>VLOOKUP(B112,'[1]Raport_ Stany magazynowe skła'!$A$1:$K$3416,11,0)</f>
        <v>0</v>
      </c>
      <c r="L112" s="32">
        <f>VLOOKUP(B112,'[1]Raport_ Stany magazynowe skła'!$A$1:$L$3416,12,0)</f>
        <v>0</v>
      </c>
      <c r="M112" s="32">
        <f>VLOOKUP(B112,'[1]Raport_ Stany magazynowe skła'!$A$1:$M$3416,13,0)</f>
        <v>0</v>
      </c>
      <c r="N112" s="32">
        <f>VLOOKUP(B112,'[1]Raport_ Stany magazynowe skła'!$A$1:$N$3416,14,0)</f>
        <v>0</v>
      </c>
      <c r="O112" s="32">
        <f>VLOOKUP(B112,'[1]Raport_ Stany magazynowe skła'!$A$1:$O$3416,15,0)</f>
        <v>0</v>
      </c>
      <c r="P112" s="32">
        <f>VLOOKUP(B112,'[1]Raport_ Stany magazynowe skła'!$A$1:$P$3416,16,0)</f>
        <v>0</v>
      </c>
      <c r="Q112" s="32">
        <f>VLOOKUP(B112,'[1]Raport_ Stany magazynowe skła'!$A$1:$Q$3416,17,0)</f>
        <v>0</v>
      </c>
      <c r="R112" s="32">
        <f>VLOOKUP(B112,'[1]Raport_ Stany magazynowe skła'!$A$1:$R$3416,18,0)</f>
        <v>0</v>
      </c>
    </row>
    <row r="113" spans="1:18" ht="14.25" customHeight="1">
      <c r="A113" s="14" t="s">
        <v>391</v>
      </c>
      <c r="B113" s="12" t="s">
        <v>96</v>
      </c>
      <c r="C113" s="12" t="s">
        <v>20</v>
      </c>
      <c r="D113" s="34">
        <f>VLOOKUP(B113,'[1]Raport_ Stany magazynowe skła'!$A$1:$U$3416,4,0)</f>
        <v>14</v>
      </c>
      <c r="E113" s="33">
        <f>VLOOKUP(B113,'[1]Raport_ Stany magazynowe skła'!$A$1:$E$3416,5,0)</f>
        <v>0</v>
      </c>
      <c r="F113" s="32">
        <f>VLOOKUP(B113,'[1]Raport_ Stany magazynowe skła'!$A$1:$F$3416,6,0)</f>
        <v>0</v>
      </c>
      <c r="G113" s="32">
        <f>VLOOKUP(B113,'[1]Raport_ Stany magazynowe skła'!$A$1:$G$3416,7,0)</f>
        <v>0</v>
      </c>
      <c r="H113" s="32">
        <f>VLOOKUP(B113,'[1]Raport_ Stany magazynowe skła'!$A$1:$H$3416,8,0)</f>
        <v>0</v>
      </c>
      <c r="I113" s="32">
        <f>VLOOKUP(B113,'[1]Raport_ Stany magazynowe skła'!$A$1:$I$3416,9,0)</f>
        <v>0</v>
      </c>
      <c r="J113" s="32">
        <f>VLOOKUP(B113,'[1]Raport_ Stany magazynowe skła'!$A$1:$J$3416,10,0)</f>
        <v>0</v>
      </c>
      <c r="K113" s="32">
        <f>VLOOKUP(B113,'[1]Raport_ Stany magazynowe skła'!$A$1:$K$3416,11,0)</f>
        <v>0</v>
      </c>
      <c r="L113" s="32">
        <f>VLOOKUP(B113,'[1]Raport_ Stany magazynowe skła'!$A$1:$L$3416,12,0)</f>
        <v>0</v>
      </c>
      <c r="M113" s="32">
        <f>VLOOKUP(B113,'[1]Raport_ Stany magazynowe skła'!$A$1:$M$3416,13,0)</f>
        <v>0</v>
      </c>
      <c r="N113" s="32">
        <f>VLOOKUP(B113,'[1]Raport_ Stany magazynowe skła'!$A$1:$N$3416,14,0)</f>
        <v>0</v>
      </c>
      <c r="O113" s="32">
        <f>VLOOKUP(B113,'[1]Raport_ Stany magazynowe skła'!$A$1:$O$3416,15,0)</f>
        <v>0</v>
      </c>
      <c r="P113" s="32">
        <f>VLOOKUP(B113,'[1]Raport_ Stany magazynowe skła'!$A$1:$P$3416,16,0)</f>
        <v>0</v>
      </c>
      <c r="Q113" s="32">
        <f>VLOOKUP(B113,'[1]Raport_ Stany magazynowe skła'!$A$1:$Q$3416,17,0)</f>
        <v>0</v>
      </c>
      <c r="R113" s="32">
        <f>VLOOKUP(B113,'[1]Raport_ Stany magazynowe skła'!$A$1:$R$3416,18,0)</f>
        <v>0</v>
      </c>
    </row>
    <row r="114" spans="1:18" s="4" customFormat="1" ht="14.25" customHeight="1">
      <c r="A114" s="14" t="s">
        <v>391</v>
      </c>
      <c r="B114" s="12" t="s">
        <v>97</v>
      </c>
      <c r="C114" s="12" t="s">
        <v>25</v>
      </c>
      <c r="D114" s="34">
        <f>VLOOKUP(B114,'[1]Raport_ Stany magazynowe skła'!$A$1:$U$3416,4,0)</f>
        <v>0</v>
      </c>
      <c r="E114" s="33">
        <f>VLOOKUP(B114,'[1]Raport_ Stany magazynowe skła'!$A$1:$E$3416,5,0)</f>
        <v>0</v>
      </c>
      <c r="F114" s="32">
        <f>VLOOKUP(B114,'[1]Raport_ Stany magazynowe skła'!$A$1:$F$3416,6,0)</f>
        <v>0</v>
      </c>
      <c r="G114" s="32">
        <f>VLOOKUP(B114,'[1]Raport_ Stany magazynowe skła'!$A$1:$G$3416,7,0)</f>
        <v>0</v>
      </c>
      <c r="H114" s="32">
        <f>VLOOKUP(B114,'[1]Raport_ Stany magazynowe skła'!$A$1:$H$3416,8,0)</f>
        <v>0</v>
      </c>
      <c r="I114" s="32">
        <f>VLOOKUP(B114,'[1]Raport_ Stany magazynowe skła'!$A$1:$I$3416,9,0)</f>
        <v>0</v>
      </c>
      <c r="J114" s="32">
        <f>VLOOKUP(B114,'[1]Raport_ Stany magazynowe skła'!$A$1:$J$3416,10,0)</f>
        <v>0</v>
      </c>
      <c r="K114" s="32">
        <f>VLOOKUP(B114,'[1]Raport_ Stany magazynowe skła'!$A$1:$K$3416,11,0)</f>
        <v>0</v>
      </c>
      <c r="L114" s="32">
        <f>VLOOKUP(B114,'[1]Raport_ Stany magazynowe skła'!$A$1:$L$3416,12,0)</f>
        <v>0</v>
      </c>
      <c r="M114" s="32">
        <f>VLOOKUP(B114,'[1]Raport_ Stany magazynowe skła'!$A$1:$M$3416,13,0)</f>
        <v>0</v>
      </c>
      <c r="N114" s="32">
        <f>VLOOKUP(B114,'[1]Raport_ Stany magazynowe skła'!$A$1:$N$3416,14,0)</f>
        <v>0</v>
      </c>
      <c r="O114" s="32">
        <f>VLOOKUP(B114,'[1]Raport_ Stany magazynowe skła'!$A$1:$O$3416,15,0)</f>
        <v>0</v>
      </c>
      <c r="P114" s="32">
        <f>VLOOKUP(B114,'[1]Raport_ Stany magazynowe skła'!$A$1:$P$3416,16,0)</f>
        <v>0</v>
      </c>
      <c r="Q114" s="32">
        <f>VLOOKUP(B114,'[1]Raport_ Stany magazynowe skła'!$A$1:$Q$3416,17,0)</f>
        <v>0</v>
      </c>
      <c r="R114" s="32">
        <f>VLOOKUP(B114,'[1]Raport_ Stany magazynowe skła'!$A$1:$R$3416,18,0)</f>
        <v>0</v>
      </c>
    </row>
    <row r="115" spans="1:18" s="4" customFormat="1" ht="14.25" customHeight="1">
      <c r="A115" s="14" t="s">
        <v>391</v>
      </c>
      <c r="B115" s="12" t="s">
        <v>98</v>
      </c>
      <c r="C115" s="12" t="s">
        <v>21</v>
      </c>
      <c r="D115" s="34">
        <f>VLOOKUP(B115,'[1]Raport_ Stany magazynowe skła'!$A$1:$U$3416,4,0)</f>
        <v>7</v>
      </c>
      <c r="E115" s="33">
        <f>VLOOKUP(B115,'[1]Raport_ Stany magazynowe skła'!$A$1:$E$3416,5,0)</f>
        <v>0</v>
      </c>
      <c r="F115" s="32">
        <f>VLOOKUP(B115,'[1]Raport_ Stany magazynowe skła'!$A$1:$F$3416,6,0)</f>
        <v>0</v>
      </c>
      <c r="G115" s="32">
        <f>VLOOKUP(B115,'[1]Raport_ Stany magazynowe skła'!$A$1:$G$3416,7,0)</f>
        <v>0</v>
      </c>
      <c r="H115" s="32">
        <f>VLOOKUP(B115,'[1]Raport_ Stany magazynowe skła'!$A$1:$H$3416,8,0)</f>
        <v>0</v>
      </c>
      <c r="I115" s="32">
        <f>VLOOKUP(B115,'[1]Raport_ Stany magazynowe skła'!$A$1:$I$3416,9,0)</f>
        <v>0</v>
      </c>
      <c r="J115" s="32">
        <f>VLOOKUP(B115,'[1]Raport_ Stany magazynowe skła'!$A$1:$J$3416,10,0)</f>
        <v>0</v>
      </c>
      <c r="K115" s="32">
        <f>VLOOKUP(B115,'[1]Raport_ Stany magazynowe skła'!$A$1:$K$3416,11,0)</f>
        <v>0</v>
      </c>
      <c r="L115" s="32">
        <f>VLOOKUP(B115,'[1]Raport_ Stany magazynowe skła'!$A$1:$L$3416,12,0)</f>
        <v>0</v>
      </c>
      <c r="M115" s="32">
        <f>VLOOKUP(B115,'[1]Raport_ Stany magazynowe skła'!$A$1:$M$3416,13,0)</f>
        <v>0</v>
      </c>
      <c r="N115" s="32">
        <f>VLOOKUP(B115,'[1]Raport_ Stany magazynowe skła'!$A$1:$N$3416,14,0)</f>
        <v>0</v>
      </c>
      <c r="O115" s="32">
        <f>VLOOKUP(B115,'[1]Raport_ Stany magazynowe skła'!$A$1:$O$3416,15,0)</f>
        <v>0</v>
      </c>
      <c r="P115" s="32">
        <f>VLOOKUP(B115,'[1]Raport_ Stany magazynowe skła'!$A$1:$P$3416,16,0)</f>
        <v>0</v>
      </c>
      <c r="Q115" s="32">
        <f>VLOOKUP(B115,'[1]Raport_ Stany magazynowe skła'!$A$1:$Q$3416,17,0)</f>
        <v>0</v>
      </c>
      <c r="R115" s="32">
        <f>VLOOKUP(B115,'[1]Raport_ Stany magazynowe skła'!$A$1:$R$3416,18,0)</f>
        <v>0</v>
      </c>
    </row>
    <row r="116" spans="1:18" s="4" customFormat="1" ht="14.25" customHeight="1">
      <c r="A116" s="14" t="s">
        <v>391</v>
      </c>
      <c r="B116" s="12" t="s">
        <v>99</v>
      </c>
      <c r="C116" s="12" t="s">
        <v>57</v>
      </c>
      <c r="D116" s="34">
        <f>VLOOKUP(B116,'[1]Raport_ Stany magazynowe skła'!$A$1:$U$3416,4,0)</f>
        <v>0</v>
      </c>
      <c r="E116" s="33">
        <f>VLOOKUP(B116,'[1]Raport_ Stany magazynowe skła'!$A$1:$E$3416,5,0)</f>
        <v>0</v>
      </c>
      <c r="F116" s="32">
        <f>VLOOKUP(B116,'[1]Raport_ Stany magazynowe skła'!$A$1:$F$3416,6,0)</f>
        <v>0</v>
      </c>
      <c r="G116" s="32">
        <f>VLOOKUP(B116,'[1]Raport_ Stany magazynowe skła'!$A$1:$G$3416,7,0)</f>
        <v>0</v>
      </c>
      <c r="H116" s="32">
        <f>VLOOKUP(B116,'[1]Raport_ Stany magazynowe skła'!$A$1:$H$3416,8,0)</f>
        <v>0</v>
      </c>
      <c r="I116" s="32">
        <f>VLOOKUP(B116,'[1]Raport_ Stany magazynowe skła'!$A$1:$I$3416,9,0)</f>
        <v>0</v>
      </c>
      <c r="J116" s="32">
        <f>VLOOKUP(B116,'[1]Raport_ Stany magazynowe skła'!$A$1:$J$3416,10,0)</f>
        <v>0</v>
      </c>
      <c r="K116" s="32">
        <f>VLOOKUP(B116,'[1]Raport_ Stany magazynowe skła'!$A$1:$K$3416,11,0)</f>
        <v>0</v>
      </c>
      <c r="L116" s="32">
        <f>VLOOKUP(B116,'[1]Raport_ Stany magazynowe skła'!$A$1:$L$3416,12,0)</f>
        <v>0</v>
      </c>
      <c r="M116" s="32">
        <f>VLOOKUP(B116,'[1]Raport_ Stany magazynowe skła'!$A$1:$M$3416,13,0)</f>
        <v>0</v>
      </c>
      <c r="N116" s="32">
        <f>VLOOKUP(B116,'[1]Raport_ Stany magazynowe skła'!$A$1:$N$3416,14,0)</f>
        <v>0</v>
      </c>
      <c r="O116" s="32">
        <f>VLOOKUP(B116,'[1]Raport_ Stany magazynowe skła'!$A$1:$O$3416,15,0)</f>
        <v>0</v>
      </c>
      <c r="P116" s="32">
        <f>VLOOKUP(B116,'[1]Raport_ Stany magazynowe skła'!$A$1:$P$3416,16,0)</f>
        <v>0</v>
      </c>
      <c r="Q116" s="32">
        <f>VLOOKUP(B116,'[1]Raport_ Stany magazynowe skła'!$A$1:$Q$3416,17,0)</f>
        <v>0</v>
      </c>
      <c r="R116" s="32">
        <f>VLOOKUP(B116,'[1]Raport_ Stany magazynowe skła'!$A$1:$R$3416,18,0)</f>
        <v>0</v>
      </c>
    </row>
    <row r="117" spans="1:18" s="4" customFormat="1" ht="14.25" customHeight="1">
      <c r="A117" s="14" t="s">
        <v>391</v>
      </c>
      <c r="B117" s="12" t="s">
        <v>100</v>
      </c>
      <c r="C117" s="12" t="s">
        <v>22</v>
      </c>
      <c r="D117" s="34">
        <f>VLOOKUP(B117,'[1]Raport_ Stany magazynowe skła'!$A$1:$U$3416,4,0)</f>
        <v>11</v>
      </c>
      <c r="E117" s="33">
        <f>VLOOKUP(B117,'[1]Raport_ Stany magazynowe skła'!$A$1:$E$3416,5,0)</f>
        <v>0</v>
      </c>
      <c r="F117" s="32">
        <f>VLOOKUP(B117,'[1]Raport_ Stany magazynowe skła'!$A$1:$F$3416,6,0)</f>
        <v>0</v>
      </c>
      <c r="G117" s="32">
        <f>VLOOKUP(B117,'[1]Raport_ Stany magazynowe skła'!$A$1:$G$3416,7,0)</f>
        <v>0</v>
      </c>
      <c r="H117" s="32">
        <f>VLOOKUP(B117,'[1]Raport_ Stany magazynowe skła'!$A$1:$H$3416,8,0)</f>
        <v>0</v>
      </c>
      <c r="I117" s="32">
        <f>VLOOKUP(B117,'[1]Raport_ Stany magazynowe skła'!$A$1:$I$3416,9,0)</f>
        <v>0</v>
      </c>
      <c r="J117" s="32">
        <f>VLOOKUP(B117,'[1]Raport_ Stany magazynowe skła'!$A$1:$J$3416,10,0)</f>
        <v>0</v>
      </c>
      <c r="K117" s="32">
        <f>VLOOKUP(B117,'[1]Raport_ Stany magazynowe skła'!$A$1:$K$3416,11,0)</f>
        <v>0</v>
      </c>
      <c r="L117" s="32">
        <f>VLOOKUP(B117,'[1]Raport_ Stany magazynowe skła'!$A$1:$L$3416,12,0)</f>
        <v>0</v>
      </c>
      <c r="M117" s="32">
        <f>VLOOKUP(B117,'[1]Raport_ Stany magazynowe skła'!$A$1:$M$3416,13,0)</f>
        <v>0</v>
      </c>
      <c r="N117" s="32">
        <f>VLOOKUP(B117,'[1]Raport_ Stany magazynowe skła'!$A$1:$N$3416,14,0)</f>
        <v>0</v>
      </c>
      <c r="O117" s="32">
        <f>VLOOKUP(B117,'[1]Raport_ Stany magazynowe skła'!$A$1:$O$3416,15,0)</f>
        <v>0</v>
      </c>
      <c r="P117" s="32">
        <f>VLOOKUP(B117,'[1]Raport_ Stany magazynowe skła'!$A$1:$P$3416,16,0)</f>
        <v>0</v>
      </c>
      <c r="Q117" s="32">
        <f>VLOOKUP(B117,'[1]Raport_ Stany magazynowe skła'!$A$1:$Q$3416,17,0)</f>
        <v>0</v>
      </c>
      <c r="R117" s="32">
        <f>VLOOKUP(B117,'[1]Raport_ Stany magazynowe skła'!$A$1:$R$3416,18,0)</f>
        <v>0</v>
      </c>
    </row>
    <row r="118" spans="1:18" s="4" customFormat="1" ht="14.25" customHeight="1">
      <c r="A118" s="26" t="s">
        <v>390</v>
      </c>
      <c r="B118" s="27" t="s">
        <v>328</v>
      </c>
      <c r="C118" s="21" t="s">
        <v>25</v>
      </c>
      <c r="D118" s="34">
        <f>VLOOKUP(B118,'[1]Raport_ Stany magazynowe skła'!$A$1:$U$3416,4,0)</f>
        <v>771</v>
      </c>
      <c r="E118" s="33">
        <f>VLOOKUP(B118,'[1]Raport_ Stany magazynowe skła'!$A$1:$E$3416,5,0)</f>
        <v>0</v>
      </c>
      <c r="F118" s="32">
        <f>VLOOKUP(B118,'[1]Raport_ Stany magazynowe skła'!$A$1:$F$3416,6,0)</f>
        <v>0</v>
      </c>
      <c r="G118" s="32">
        <f>VLOOKUP(B118,'[1]Raport_ Stany magazynowe skła'!$A$1:$G$3416,7,0)</f>
        <v>0</v>
      </c>
      <c r="H118" s="32">
        <f>VLOOKUP(B118,'[1]Raport_ Stany magazynowe skła'!$A$1:$H$3416,8,0)</f>
        <v>0</v>
      </c>
      <c r="I118" s="32">
        <f>VLOOKUP(B118,'[1]Raport_ Stany magazynowe skła'!$A$1:$I$3416,9,0)</f>
        <v>0</v>
      </c>
      <c r="J118" s="32">
        <f>VLOOKUP(B118,'[1]Raport_ Stany magazynowe skła'!$A$1:$J$3416,10,0)</f>
        <v>0</v>
      </c>
      <c r="K118" s="32">
        <f>VLOOKUP(B118,'[1]Raport_ Stany magazynowe skła'!$A$1:$K$3416,11,0)</f>
        <v>0</v>
      </c>
      <c r="L118" s="32">
        <f>VLOOKUP(B118,'[1]Raport_ Stany magazynowe skła'!$A$1:$L$3416,12,0)</f>
        <v>0</v>
      </c>
      <c r="M118" s="32">
        <f>VLOOKUP(B118,'[1]Raport_ Stany magazynowe skła'!$A$1:$M$3416,13,0)</f>
        <v>0</v>
      </c>
      <c r="N118" s="32">
        <f>VLOOKUP(B118,'[1]Raport_ Stany magazynowe skła'!$A$1:$N$3416,14,0)</f>
        <v>0</v>
      </c>
      <c r="O118" s="32">
        <f>VLOOKUP(B118,'[1]Raport_ Stany magazynowe skła'!$A$1:$O$3416,15,0)</f>
        <v>0</v>
      </c>
      <c r="P118" s="32">
        <f>VLOOKUP(B118,'[1]Raport_ Stany magazynowe skła'!$A$1:$P$3416,16,0)</f>
        <v>0</v>
      </c>
      <c r="Q118" s="32">
        <f>VLOOKUP(B118,'[1]Raport_ Stany magazynowe skła'!$A$1:$Q$3416,17,0)</f>
        <v>0</v>
      </c>
      <c r="R118" s="32">
        <f>VLOOKUP(B118,'[1]Raport_ Stany magazynowe skła'!$A$1:$R$3416,18,0)</f>
        <v>0</v>
      </c>
    </row>
    <row r="119" spans="1:18" s="4" customFormat="1" ht="14.25" customHeight="1">
      <c r="A119" s="26" t="s">
        <v>389</v>
      </c>
      <c r="B119" s="27" t="s">
        <v>382</v>
      </c>
      <c r="C119" s="21" t="s">
        <v>25</v>
      </c>
      <c r="D119" s="34">
        <f>VLOOKUP(B119,'[1]Raport_ Stany magazynowe skła'!$A$1:$U$3416,4,0)</f>
        <v>7</v>
      </c>
      <c r="E119" s="33">
        <f>VLOOKUP(B119,'[1]Raport_ Stany magazynowe skła'!$A$1:$E$3416,5,0)</f>
        <v>0</v>
      </c>
      <c r="F119" s="32">
        <f>VLOOKUP(B119,'[1]Raport_ Stany magazynowe skła'!$A$1:$F$3416,6,0)</f>
        <v>0</v>
      </c>
      <c r="G119" s="32">
        <f>VLOOKUP(B119,'[1]Raport_ Stany magazynowe skła'!$A$1:$G$3416,7,0)</f>
        <v>0</v>
      </c>
      <c r="H119" s="32">
        <f>VLOOKUP(B119,'[1]Raport_ Stany magazynowe skła'!$A$1:$H$3416,8,0)</f>
        <v>0</v>
      </c>
      <c r="I119" s="32">
        <f>VLOOKUP(B119,'[1]Raport_ Stany magazynowe skła'!$A$1:$I$3416,9,0)</f>
        <v>0</v>
      </c>
      <c r="J119" s="32">
        <f>VLOOKUP(B119,'[1]Raport_ Stany magazynowe skła'!$A$1:$J$3416,10,0)</f>
        <v>0</v>
      </c>
      <c r="K119" s="32">
        <f>VLOOKUP(B119,'[1]Raport_ Stany magazynowe skła'!$A$1:$K$3416,11,0)</f>
        <v>0</v>
      </c>
      <c r="L119" s="32">
        <f>VLOOKUP(B119,'[1]Raport_ Stany magazynowe skła'!$A$1:$L$3416,12,0)</f>
        <v>0</v>
      </c>
      <c r="M119" s="32">
        <f>VLOOKUP(B119,'[1]Raport_ Stany magazynowe skła'!$A$1:$M$3416,13,0)</f>
        <v>0</v>
      </c>
      <c r="N119" s="32">
        <f>VLOOKUP(B119,'[1]Raport_ Stany magazynowe skła'!$A$1:$N$3416,14,0)</f>
        <v>0</v>
      </c>
      <c r="O119" s="32">
        <f>VLOOKUP(B119,'[1]Raport_ Stany magazynowe skła'!$A$1:$O$3416,15,0)</f>
        <v>0</v>
      </c>
      <c r="P119" s="32">
        <f>VLOOKUP(B119,'[1]Raport_ Stany magazynowe skła'!$A$1:$P$3416,16,0)</f>
        <v>0</v>
      </c>
      <c r="Q119" s="32">
        <f>VLOOKUP(B119,'[1]Raport_ Stany magazynowe skła'!$A$1:$Q$3416,17,0)</f>
        <v>0</v>
      </c>
      <c r="R119" s="32">
        <f>VLOOKUP(B119,'[1]Raport_ Stany magazynowe skła'!$A$1:$R$3416,18,0)</f>
        <v>0</v>
      </c>
    </row>
    <row r="120" spans="1:18" s="4" customFormat="1" ht="14.25" customHeight="1">
      <c r="A120" s="26" t="s">
        <v>389</v>
      </c>
      <c r="B120" s="27" t="s">
        <v>329</v>
      </c>
      <c r="C120" s="21" t="s">
        <v>57</v>
      </c>
      <c r="D120" s="34">
        <f>VLOOKUP(B120,'[1]Raport_ Stany magazynowe skła'!$A$1:$U$3416,4,0)</f>
        <v>1</v>
      </c>
      <c r="E120" s="33">
        <f>VLOOKUP(B120,'[1]Raport_ Stany magazynowe skła'!$A$1:$E$3416,5,0)</f>
        <v>0</v>
      </c>
      <c r="F120" s="32">
        <f>VLOOKUP(B120,'[1]Raport_ Stany magazynowe skła'!$A$1:$F$3416,6,0)</f>
        <v>0</v>
      </c>
      <c r="G120" s="32">
        <f>VLOOKUP(B120,'[1]Raport_ Stany magazynowe skła'!$A$1:$G$3416,7,0)</f>
        <v>0</v>
      </c>
      <c r="H120" s="32">
        <f>VLOOKUP(B120,'[1]Raport_ Stany magazynowe skła'!$A$1:$H$3416,8,0)</f>
        <v>0</v>
      </c>
      <c r="I120" s="32">
        <f>VLOOKUP(B120,'[1]Raport_ Stany magazynowe skła'!$A$1:$I$3416,9,0)</f>
        <v>0</v>
      </c>
      <c r="J120" s="32">
        <f>VLOOKUP(B120,'[1]Raport_ Stany magazynowe skła'!$A$1:$J$3416,10,0)</f>
        <v>0</v>
      </c>
      <c r="K120" s="32">
        <f>VLOOKUP(B120,'[1]Raport_ Stany magazynowe skła'!$A$1:$K$3416,11,0)</f>
        <v>0</v>
      </c>
      <c r="L120" s="32">
        <f>VLOOKUP(B120,'[1]Raport_ Stany magazynowe skła'!$A$1:$L$3416,12,0)</f>
        <v>0</v>
      </c>
      <c r="M120" s="32">
        <f>VLOOKUP(B120,'[1]Raport_ Stany magazynowe skła'!$A$1:$M$3416,13,0)</f>
        <v>0</v>
      </c>
      <c r="N120" s="32">
        <f>VLOOKUP(B120,'[1]Raport_ Stany magazynowe skła'!$A$1:$N$3416,14,0)</f>
        <v>0</v>
      </c>
      <c r="O120" s="32">
        <f>VLOOKUP(B120,'[1]Raport_ Stany magazynowe skła'!$A$1:$O$3416,15,0)</f>
        <v>0</v>
      </c>
      <c r="P120" s="32">
        <f>VLOOKUP(B120,'[1]Raport_ Stany magazynowe skła'!$A$1:$P$3416,16,0)</f>
        <v>0</v>
      </c>
      <c r="Q120" s="32">
        <f>VLOOKUP(B120,'[1]Raport_ Stany magazynowe skła'!$A$1:$Q$3416,17,0)</f>
        <v>0</v>
      </c>
      <c r="R120" s="32">
        <f>VLOOKUP(B120,'[1]Raport_ Stany magazynowe skła'!$A$1:$R$3416,18,0)</f>
        <v>0</v>
      </c>
    </row>
    <row r="121" spans="1:18" s="4" customFormat="1" ht="14.25" customHeight="1">
      <c r="A121" s="14" t="s">
        <v>209</v>
      </c>
      <c r="B121" s="12" t="s">
        <v>101</v>
      </c>
      <c r="C121" s="12" t="s">
        <v>25</v>
      </c>
      <c r="D121" s="34">
        <f>VLOOKUP(B121,'[1]Raport_ Stany magazynowe skła'!$A$1:$U$3416,4,0)</f>
        <v>382</v>
      </c>
      <c r="E121" s="33">
        <f>VLOOKUP(B121,'[1]Raport_ Stany magazynowe skła'!$A$1:$E$3416,5,0)</f>
        <v>0</v>
      </c>
      <c r="F121" s="32">
        <f>VLOOKUP(B121,'[1]Raport_ Stany magazynowe skła'!$A$1:$F$3416,6,0)</f>
        <v>0</v>
      </c>
      <c r="G121" s="32">
        <f>VLOOKUP(B121,'[1]Raport_ Stany magazynowe skła'!$A$1:$G$3416,7,0)</f>
        <v>0</v>
      </c>
      <c r="H121" s="32">
        <f>VLOOKUP(B121,'[1]Raport_ Stany magazynowe skła'!$A$1:$H$3416,8,0)</f>
        <v>0</v>
      </c>
      <c r="I121" s="32">
        <f>VLOOKUP(B121,'[1]Raport_ Stany magazynowe skła'!$A$1:$I$3416,9,0)</f>
        <v>0</v>
      </c>
      <c r="J121" s="32">
        <f>VLOOKUP(B121,'[1]Raport_ Stany magazynowe skła'!$A$1:$J$3416,10,0)</f>
        <v>0</v>
      </c>
      <c r="K121" s="32">
        <f>VLOOKUP(B121,'[1]Raport_ Stany magazynowe skła'!$A$1:$K$3416,11,0)</f>
        <v>0</v>
      </c>
      <c r="L121" s="32">
        <f>VLOOKUP(B121,'[1]Raport_ Stany magazynowe skła'!$A$1:$L$3416,12,0)</f>
        <v>0</v>
      </c>
      <c r="M121" s="32">
        <f>VLOOKUP(B121,'[1]Raport_ Stany magazynowe skła'!$A$1:$M$3416,13,0)</f>
        <v>0</v>
      </c>
      <c r="N121" s="32">
        <f>VLOOKUP(B121,'[1]Raport_ Stany magazynowe skła'!$A$1:$N$3416,14,0)</f>
        <v>0</v>
      </c>
      <c r="O121" s="32">
        <f>VLOOKUP(B121,'[1]Raport_ Stany magazynowe skła'!$A$1:$O$3416,15,0)</f>
        <v>0</v>
      </c>
      <c r="P121" s="32">
        <f>VLOOKUP(B121,'[1]Raport_ Stany magazynowe skła'!$A$1:$P$3416,16,0)</f>
        <v>0</v>
      </c>
      <c r="Q121" s="32">
        <f>VLOOKUP(B121,'[1]Raport_ Stany magazynowe skła'!$A$1:$Q$3416,17,0)</f>
        <v>0</v>
      </c>
      <c r="R121" s="32">
        <f>VLOOKUP(B121,'[1]Raport_ Stany magazynowe skła'!$A$1:$R$3416,18,0)</f>
        <v>0</v>
      </c>
    </row>
    <row r="122" spans="1:18" ht="14.25" customHeight="1">
      <c r="A122" s="26" t="s">
        <v>358</v>
      </c>
      <c r="B122" s="27" t="s">
        <v>335</v>
      </c>
      <c r="C122" s="21" t="s">
        <v>56</v>
      </c>
      <c r="D122" s="34">
        <f>VLOOKUP(B122,'[1]Raport_ Stany magazynowe skła'!$A$1:$U$3416,4,0)</f>
        <v>3</v>
      </c>
      <c r="E122" s="33">
        <f>VLOOKUP(B122,'[1]Raport_ Stany magazynowe skła'!$A$1:$E$3416,5,0)</f>
        <v>0</v>
      </c>
      <c r="F122" s="32">
        <f>VLOOKUP(B122,'[1]Raport_ Stany magazynowe skła'!$A$1:$F$3416,6,0)</f>
        <v>0</v>
      </c>
      <c r="G122" s="32">
        <f>VLOOKUP(B122,'[1]Raport_ Stany magazynowe skła'!$A$1:$G$3416,7,0)</f>
        <v>0</v>
      </c>
      <c r="H122" s="32">
        <f>VLOOKUP(B122,'[1]Raport_ Stany magazynowe skła'!$A$1:$H$3416,8,0)</f>
        <v>0</v>
      </c>
      <c r="I122" s="32">
        <f>VLOOKUP(B122,'[1]Raport_ Stany magazynowe skła'!$A$1:$I$3416,9,0)</f>
        <v>0</v>
      </c>
      <c r="J122" s="32">
        <f>VLOOKUP(B122,'[1]Raport_ Stany magazynowe skła'!$A$1:$J$3416,10,0)</f>
        <v>0</v>
      </c>
      <c r="K122" s="32">
        <f>VLOOKUP(B122,'[1]Raport_ Stany magazynowe skła'!$A$1:$K$3416,11,0)</f>
        <v>0</v>
      </c>
      <c r="L122" s="32">
        <f>VLOOKUP(B122,'[1]Raport_ Stany magazynowe skła'!$A$1:$L$3416,12,0)</f>
        <v>0</v>
      </c>
      <c r="M122" s="32">
        <f>VLOOKUP(B122,'[1]Raport_ Stany magazynowe skła'!$A$1:$M$3416,13,0)</f>
        <v>0</v>
      </c>
      <c r="N122" s="32">
        <f>VLOOKUP(B122,'[1]Raport_ Stany magazynowe skła'!$A$1:$N$3416,14,0)</f>
        <v>0</v>
      </c>
      <c r="O122" s="32">
        <f>VLOOKUP(B122,'[1]Raport_ Stany magazynowe skła'!$A$1:$O$3416,15,0)</f>
        <v>0</v>
      </c>
      <c r="P122" s="32">
        <f>VLOOKUP(B122,'[1]Raport_ Stany magazynowe skła'!$A$1:$P$3416,16,0)</f>
        <v>0</v>
      </c>
      <c r="Q122" s="32">
        <f>VLOOKUP(B122,'[1]Raport_ Stany magazynowe skła'!$A$1:$Q$3416,17,0)</f>
        <v>0</v>
      </c>
      <c r="R122" s="32">
        <f>VLOOKUP(B122,'[1]Raport_ Stany magazynowe skła'!$A$1:$R$3416,18,0)</f>
        <v>0</v>
      </c>
    </row>
    <row r="123" spans="1:18" ht="14.25" customHeight="1">
      <c r="A123" s="26" t="s">
        <v>358</v>
      </c>
      <c r="B123" s="27" t="s">
        <v>365</v>
      </c>
      <c r="C123" s="21" t="s">
        <v>353</v>
      </c>
      <c r="D123" s="34">
        <f>VLOOKUP(B123,'[1]Raport_ Stany magazynowe skła'!$A$1:$U$3416,4,0)</f>
        <v>9</v>
      </c>
      <c r="E123" s="33">
        <f>VLOOKUP(B123,'[1]Raport_ Stany magazynowe skła'!$A$1:$E$3416,5,0)</f>
        <v>0</v>
      </c>
      <c r="F123" s="32">
        <f>VLOOKUP(B123,'[1]Raport_ Stany magazynowe skła'!$A$1:$F$3416,6,0)</f>
        <v>0</v>
      </c>
      <c r="G123" s="32">
        <f>VLOOKUP(B123,'[1]Raport_ Stany magazynowe skła'!$A$1:$G$3416,7,0)</f>
        <v>0</v>
      </c>
      <c r="H123" s="32">
        <f>VLOOKUP(B123,'[1]Raport_ Stany magazynowe skła'!$A$1:$H$3416,8,0)</f>
        <v>0</v>
      </c>
      <c r="I123" s="32">
        <f>VLOOKUP(B123,'[1]Raport_ Stany magazynowe skła'!$A$1:$I$3416,9,0)</f>
        <v>0</v>
      </c>
      <c r="J123" s="32">
        <f>VLOOKUP(B123,'[1]Raport_ Stany magazynowe skła'!$A$1:$J$3416,10,0)</f>
        <v>0</v>
      </c>
      <c r="K123" s="32">
        <f>VLOOKUP(B123,'[1]Raport_ Stany magazynowe skła'!$A$1:$K$3416,11,0)</f>
        <v>0</v>
      </c>
      <c r="L123" s="32">
        <f>VLOOKUP(B123,'[1]Raport_ Stany magazynowe skła'!$A$1:$L$3416,12,0)</f>
        <v>0</v>
      </c>
      <c r="M123" s="32">
        <f>VLOOKUP(B123,'[1]Raport_ Stany magazynowe skła'!$A$1:$M$3416,13,0)</f>
        <v>0</v>
      </c>
      <c r="N123" s="32">
        <f>VLOOKUP(B123,'[1]Raport_ Stany magazynowe skła'!$A$1:$N$3416,14,0)</f>
        <v>0</v>
      </c>
      <c r="O123" s="32">
        <f>VLOOKUP(B123,'[1]Raport_ Stany magazynowe skła'!$A$1:$O$3416,15,0)</f>
        <v>0</v>
      </c>
      <c r="P123" s="32">
        <f>VLOOKUP(B123,'[1]Raport_ Stany magazynowe skła'!$A$1:$P$3416,16,0)</f>
        <v>0</v>
      </c>
      <c r="Q123" s="32">
        <f>VLOOKUP(B123,'[1]Raport_ Stany magazynowe skła'!$A$1:$Q$3416,17,0)</f>
        <v>0</v>
      </c>
      <c r="R123" s="32">
        <f>VLOOKUP(B123,'[1]Raport_ Stany magazynowe skła'!$A$1:$R$3416,18,0)</f>
        <v>0</v>
      </c>
    </row>
    <row r="124" spans="1:18" ht="14.25" customHeight="1">
      <c r="A124" s="26" t="s">
        <v>358</v>
      </c>
      <c r="B124" s="27" t="s">
        <v>336</v>
      </c>
      <c r="C124" s="21" t="s">
        <v>23</v>
      </c>
      <c r="D124" s="34">
        <f>VLOOKUP(B124,'[1]Raport_ Stany magazynowe skła'!$A$1:$U$3416,4,0)</f>
        <v>0</v>
      </c>
      <c r="E124" s="33">
        <f>VLOOKUP(B124,'[1]Raport_ Stany magazynowe skła'!$A$1:$E$3416,5,0)</f>
        <v>0</v>
      </c>
      <c r="F124" s="32">
        <f>VLOOKUP(B124,'[1]Raport_ Stany magazynowe skła'!$A$1:$F$3416,6,0)</f>
        <v>0</v>
      </c>
      <c r="G124" s="32">
        <f>VLOOKUP(B124,'[1]Raport_ Stany magazynowe skła'!$A$1:$G$3416,7,0)</f>
        <v>0</v>
      </c>
      <c r="H124" s="32">
        <f>VLOOKUP(B124,'[1]Raport_ Stany magazynowe skła'!$A$1:$H$3416,8,0)</f>
        <v>0</v>
      </c>
      <c r="I124" s="32">
        <f>VLOOKUP(B124,'[1]Raport_ Stany magazynowe skła'!$A$1:$I$3416,9,0)</f>
        <v>0</v>
      </c>
      <c r="J124" s="32">
        <f>VLOOKUP(B124,'[1]Raport_ Stany magazynowe skła'!$A$1:$J$3416,10,0)</f>
        <v>0</v>
      </c>
      <c r="K124" s="32">
        <f>VLOOKUP(B124,'[1]Raport_ Stany magazynowe skła'!$A$1:$K$3416,11,0)</f>
        <v>0</v>
      </c>
      <c r="L124" s="32">
        <f>VLOOKUP(B124,'[1]Raport_ Stany magazynowe skła'!$A$1:$L$3416,12,0)</f>
        <v>0</v>
      </c>
      <c r="M124" s="32">
        <f>VLOOKUP(B124,'[1]Raport_ Stany magazynowe skła'!$A$1:$M$3416,13,0)</f>
        <v>0</v>
      </c>
      <c r="N124" s="32">
        <f>VLOOKUP(B124,'[1]Raport_ Stany magazynowe skła'!$A$1:$N$3416,14,0)</f>
        <v>0</v>
      </c>
      <c r="O124" s="32">
        <f>VLOOKUP(B124,'[1]Raport_ Stany magazynowe skła'!$A$1:$O$3416,15,0)</f>
        <v>0</v>
      </c>
      <c r="P124" s="32">
        <f>VLOOKUP(B124,'[1]Raport_ Stany magazynowe skła'!$A$1:$P$3416,16,0)</f>
        <v>0</v>
      </c>
      <c r="Q124" s="32">
        <f>VLOOKUP(B124,'[1]Raport_ Stany magazynowe skła'!$A$1:$Q$3416,17,0)</f>
        <v>0</v>
      </c>
      <c r="R124" s="32">
        <f>VLOOKUP(B124,'[1]Raport_ Stany magazynowe skła'!$A$1:$R$3416,18,0)</f>
        <v>0</v>
      </c>
    </row>
    <row r="125" spans="1:18" ht="14.25" customHeight="1">
      <c r="A125" s="26" t="s">
        <v>358</v>
      </c>
      <c r="B125" s="27" t="s">
        <v>337</v>
      </c>
      <c r="C125" s="21" t="s">
        <v>21</v>
      </c>
      <c r="D125" s="34">
        <f>VLOOKUP(B125,'[1]Raport_ Stany magazynowe skła'!$A$1:$U$3416,4,0)</f>
        <v>0</v>
      </c>
      <c r="E125" s="33">
        <f>VLOOKUP(B125,'[1]Raport_ Stany magazynowe skła'!$A$1:$E$3416,5,0)</f>
        <v>0</v>
      </c>
      <c r="F125" s="32">
        <f>VLOOKUP(B125,'[1]Raport_ Stany magazynowe skła'!$A$1:$F$3416,6,0)</f>
        <v>0</v>
      </c>
      <c r="G125" s="32">
        <f>VLOOKUP(B125,'[1]Raport_ Stany magazynowe skła'!$A$1:$G$3416,7,0)</f>
        <v>0</v>
      </c>
      <c r="H125" s="32">
        <f>VLOOKUP(B125,'[1]Raport_ Stany magazynowe skła'!$A$1:$H$3416,8,0)</f>
        <v>0</v>
      </c>
      <c r="I125" s="32">
        <f>VLOOKUP(B125,'[1]Raport_ Stany magazynowe skła'!$A$1:$I$3416,9,0)</f>
        <v>0</v>
      </c>
      <c r="J125" s="32">
        <f>VLOOKUP(B125,'[1]Raport_ Stany magazynowe skła'!$A$1:$J$3416,10,0)</f>
        <v>0</v>
      </c>
      <c r="K125" s="32">
        <f>VLOOKUP(B125,'[1]Raport_ Stany magazynowe skła'!$A$1:$K$3416,11,0)</f>
        <v>0</v>
      </c>
      <c r="L125" s="32">
        <f>VLOOKUP(B125,'[1]Raport_ Stany magazynowe skła'!$A$1:$L$3416,12,0)</f>
        <v>0</v>
      </c>
      <c r="M125" s="32">
        <f>VLOOKUP(B125,'[1]Raport_ Stany magazynowe skła'!$A$1:$M$3416,13,0)</f>
        <v>0</v>
      </c>
      <c r="N125" s="32">
        <f>VLOOKUP(B125,'[1]Raport_ Stany magazynowe skła'!$A$1:$N$3416,14,0)</f>
        <v>0</v>
      </c>
      <c r="O125" s="32">
        <f>VLOOKUP(B125,'[1]Raport_ Stany magazynowe skła'!$A$1:$O$3416,15,0)</f>
        <v>0</v>
      </c>
      <c r="P125" s="32">
        <f>VLOOKUP(B125,'[1]Raport_ Stany magazynowe skła'!$A$1:$P$3416,16,0)</f>
        <v>0</v>
      </c>
      <c r="Q125" s="32">
        <f>VLOOKUP(B125,'[1]Raport_ Stany magazynowe skła'!$A$1:$Q$3416,17,0)</f>
        <v>0</v>
      </c>
      <c r="R125" s="32">
        <f>VLOOKUP(B125,'[1]Raport_ Stany magazynowe skła'!$A$1:$R$3416,18,0)</f>
        <v>0</v>
      </c>
    </row>
    <row r="126" spans="1:18" ht="14.25" customHeight="1">
      <c r="A126" s="26" t="s">
        <v>358</v>
      </c>
      <c r="B126" s="27" t="s">
        <v>338</v>
      </c>
      <c r="C126" s="21" t="s">
        <v>22</v>
      </c>
      <c r="D126" s="34">
        <f>VLOOKUP(B126,'[1]Raport_ Stany magazynowe skła'!$A$1:$U$3416,4,0)</f>
        <v>0</v>
      </c>
      <c r="E126" s="33">
        <f>VLOOKUP(B126,'[1]Raport_ Stany magazynowe skła'!$A$1:$E$3416,5,0)</f>
        <v>0</v>
      </c>
      <c r="F126" s="32">
        <f>VLOOKUP(B126,'[1]Raport_ Stany magazynowe skła'!$A$1:$F$3416,6,0)</f>
        <v>0</v>
      </c>
      <c r="G126" s="32">
        <f>VLOOKUP(B126,'[1]Raport_ Stany magazynowe skła'!$A$1:$G$3416,7,0)</f>
        <v>0</v>
      </c>
      <c r="H126" s="32">
        <f>VLOOKUP(B126,'[1]Raport_ Stany magazynowe skła'!$A$1:$H$3416,8,0)</f>
        <v>0</v>
      </c>
      <c r="I126" s="32">
        <f>VLOOKUP(B126,'[1]Raport_ Stany magazynowe skła'!$A$1:$I$3416,9,0)</f>
        <v>0</v>
      </c>
      <c r="J126" s="32">
        <f>VLOOKUP(B126,'[1]Raport_ Stany magazynowe skła'!$A$1:$J$3416,10,0)</f>
        <v>0</v>
      </c>
      <c r="K126" s="32">
        <f>VLOOKUP(B126,'[1]Raport_ Stany magazynowe skła'!$A$1:$K$3416,11,0)</f>
        <v>0</v>
      </c>
      <c r="L126" s="32">
        <f>VLOOKUP(B126,'[1]Raport_ Stany magazynowe skła'!$A$1:$L$3416,12,0)</f>
        <v>0</v>
      </c>
      <c r="M126" s="32">
        <f>VLOOKUP(B126,'[1]Raport_ Stany magazynowe skła'!$A$1:$M$3416,13,0)</f>
        <v>0</v>
      </c>
      <c r="N126" s="32">
        <f>VLOOKUP(B126,'[1]Raport_ Stany magazynowe skła'!$A$1:$N$3416,14,0)</f>
        <v>0</v>
      </c>
      <c r="O126" s="32">
        <f>VLOOKUP(B126,'[1]Raport_ Stany magazynowe skła'!$A$1:$O$3416,15,0)</f>
        <v>0</v>
      </c>
      <c r="P126" s="32">
        <f>VLOOKUP(B126,'[1]Raport_ Stany magazynowe skła'!$A$1:$P$3416,16,0)</f>
        <v>0</v>
      </c>
      <c r="Q126" s="32">
        <f>VLOOKUP(B126,'[1]Raport_ Stany magazynowe skła'!$A$1:$Q$3416,17,0)</f>
        <v>0</v>
      </c>
      <c r="R126" s="32">
        <f>VLOOKUP(B126,'[1]Raport_ Stany magazynowe skła'!$A$1:$R$3416,18,0)</f>
        <v>0</v>
      </c>
    </row>
    <row r="127" spans="1:18" ht="14.25" customHeight="1">
      <c r="A127" s="26" t="s">
        <v>358</v>
      </c>
      <c r="B127" s="27" t="s">
        <v>339</v>
      </c>
      <c r="C127" s="21" t="s">
        <v>20</v>
      </c>
      <c r="D127" s="34">
        <f>VLOOKUP(B127,'[1]Raport_ Stany magazynowe skła'!$A$1:$U$3416,4,0)</f>
        <v>0</v>
      </c>
      <c r="E127" s="33">
        <f>VLOOKUP(B127,'[1]Raport_ Stany magazynowe skła'!$A$1:$E$3416,5,0)</f>
        <v>0</v>
      </c>
      <c r="F127" s="32">
        <f>VLOOKUP(B127,'[1]Raport_ Stany magazynowe skła'!$A$1:$F$3416,6,0)</f>
        <v>0</v>
      </c>
      <c r="G127" s="32">
        <f>VLOOKUP(B127,'[1]Raport_ Stany magazynowe skła'!$A$1:$G$3416,7,0)</f>
        <v>0</v>
      </c>
      <c r="H127" s="32">
        <f>VLOOKUP(B127,'[1]Raport_ Stany magazynowe skła'!$A$1:$H$3416,8,0)</f>
        <v>0</v>
      </c>
      <c r="I127" s="32">
        <f>VLOOKUP(B127,'[1]Raport_ Stany magazynowe skła'!$A$1:$I$3416,9,0)</f>
        <v>0</v>
      </c>
      <c r="J127" s="32">
        <f>VLOOKUP(B127,'[1]Raport_ Stany magazynowe skła'!$A$1:$J$3416,10,0)</f>
        <v>0</v>
      </c>
      <c r="K127" s="32">
        <f>VLOOKUP(B127,'[1]Raport_ Stany magazynowe skła'!$A$1:$K$3416,11,0)</f>
        <v>0</v>
      </c>
      <c r="L127" s="32">
        <f>VLOOKUP(B127,'[1]Raport_ Stany magazynowe skła'!$A$1:$L$3416,12,0)</f>
        <v>0</v>
      </c>
      <c r="M127" s="32">
        <f>VLOOKUP(B127,'[1]Raport_ Stany magazynowe skła'!$A$1:$M$3416,13,0)</f>
        <v>0</v>
      </c>
      <c r="N127" s="32">
        <f>VLOOKUP(B127,'[1]Raport_ Stany magazynowe skła'!$A$1:$N$3416,14,0)</f>
        <v>0</v>
      </c>
      <c r="O127" s="32">
        <f>VLOOKUP(B127,'[1]Raport_ Stany magazynowe skła'!$A$1:$O$3416,15,0)</f>
        <v>0</v>
      </c>
      <c r="P127" s="32">
        <f>VLOOKUP(B127,'[1]Raport_ Stany magazynowe skła'!$A$1:$P$3416,16,0)</f>
        <v>0</v>
      </c>
      <c r="Q127" s="32">
        <f>VLOOKUP(B127,'[1]Raport_ Stany magazynowe skła'!$A$1:$Q$3416,17,0)</f>
        <v>0</v>
      </c>
      <c r="R127" s="32">
        <f>VLOOKUP(B127,'[1]Raport_ Stany magazynowe skła'!$A$1:$R$3416,18,0)</f>
        <v>0</v>
      </c>
    </row>
    <row r="128" spans="1:18" ht="14.25" customHeight="1">
      <c r="A128" s="26" t="s">
        <v>358</v>
      </c>
      <c r="B128" s="27" t="s">
        <v>340</v>
      </c>
      <c r="C128" s="21" t="s">
        <v>27</v>
      </c>
      <c r="D128" s="34">
        <f>VLOOKUP(B128,'[1]Raport_ Stany magazynowe skła'!$A$1:$U$3416,4,0)</f>
        <v>0</v>
      </c>
      <c r="E128" s="33">
        <f>VLOOKUP(B128,'[1]Raport_ Stany magazynowe skła'!$A$1:$E$3416,5,0)</f>
        <v>0</v>
      </c>
      <c r="F128" s="32">
        <f>VLOOKUP(B128,'[1]Raport_ Stany magazynowe skła'!$A$1:$F$3416,6,0)</f>
        <v>0</v>
      </c>
      <c r="G128" s="32">
        <f>VLOOKUP(B128,'[1]Raport_ Stany magazynowe skła'!$A$1:$G$3416,7,0)</f>
        <v>0</v>
      </c>
      <c r="H128" s="32">
        <f>VLOOKUP(B128,'[1]Raport_ Stany magazynowe skła'!$A$1:$H$3416,8,0)</f>
        <v>0</v>
      </c>
      <c r="I128" s="32">
        <f>VLOOKUP(B128,'[1]Raport_ Stany magazynowe skła'!$A$1:$I$3416,9,0)</f>
        <v>0</v>
      </c>
      <c r="J128" s="32">
        <f>VLOOKUP(B128,'[1]Raport_ Stany magazynowe skła'!$A$1:$J$3416,10,0)</f>
        <v>0</v>
      </c>
      <c r="K128" s="32">
        <f>VLOOKUP(B128,'[1]Raport_ Stany magazynowe skła'!$A$1:$K$3416,11,0)</f>
        <v>0</v>
      </c>
      <c r="L128" s="32">
        <f>VLOOKUP(B128,'[1]Raport_ Stany magazynowe skła'!$A$1:$L$3416,12,0)</f>
        <v>0</v>
      </c>
      <c r="M128" s="32">
        <f>VLOOKUP(B128,'[1]Raport_ Stany magazynowe skła'!$A$1:$M$3416,13,0)</f>
        <v>0</v>
      </c>
      <c r="N128" s="32">
        <f>VLOOKUP(B128,'[1]Raport_ Stany magazynowe skła'!$A$1:$N$3416,14,0)</f>
        <v>0</v>
      </c>
      <c r="O128" s="32">
        <f>VLOOKUP(B128,'[1]Raport_ Stany magazynowe skła'!$A$1:$O$3416,15,0)</f>
        <v>0</v>
      </c>
      <c r="P128" s="32">
        <f>VLOOKUP(B128,'[1]Raport_ Stany magazynowe skła'!$A$1:$P$3416,16,0)</f>
        <v>0</v>
      </c>
      <c r="Q128" s="32">
        <f>VLOOKUP(B128,'[1]Raport_ Stany magazynowe skła'!$A$1:$Q$3416,17,0)</f>
        <v>0</v>
      </c>
      <c r="R128" s="32">
        <f>VLOOKUP(B128,'[1]Raport_ Stany magazynowe skła'!$A$1:$R$3416,18,0)</f>
        <v>0</v>
      </c>
    </row>
    <row r="129" spans="1:18" ht="14.25" customHeight="1">
      <c r="A129" s="26" t="s">
        <v>358</v>
      </c>
      <c r="B129" s="27" t="s">
        <v>341</v>
      </c>
      <c r="C129" s="21" t="s">
        <v>25</v>
      </c>
      <c r="D129" s="34">
        <f>VLOOKUP(B129,'[1]Raport_ Stany magazynowe skła'!$A$1:$U$3416,4,0)</f>
        <v>1532</v>
      </c>
      <c r="E129" s="33">
        <f>VLOOKUP(B129,'[1]Raport_ Stany magazynowe skła'!$A$1:$E$3416,5,0)</f>
        <v>0</v>
      </c>
      <c r="F129" s="32">
        <f>VLOOKUP(B129,'[1]Raport_ Stany magazynowe skła'!$A$1:$F$3416,6,0)</f>
        <v>0</v>
      </c>
      <c r="G129" s="32">
        <f>VLOOKUP(B129,'[1]Raport_ Stany magazynowe skła'!$A$1:$G$3416,7,0)</f>
        <v>0</v>
      </c>
      <c r="H129" s="32">
        <f>VLOOKUP(B129,'[1]Raport_ Stany magazynowe skła'!$A$1:$H$3416,8,0)</f>
        <v>0</v>
      </c>
      <c r="I129" s="32">
        <f>VLOOKUP(B129,'[1]Raport_ Stany magazynowe skła'!$A$1:$I$3416,9,0)</f>
        <v>0</v>
      </c>
      <c r="J129" s="32">
        <f>VLOOKUP(B129,'[1]Raport_ Stany magazynowe skła'!$A$1:$J$3416,10,0)</f>
        <v>0</v>
      </c>
      <c r="K129" s="32">
        <f>VLOOKUP(B129,'[1]Raport_ Stany magazynowe skła'!$A$1:$K$3416,11,0)</f>
        <v>0</v>
      </c>
      <c r="L129" s="32">
        <f>VLOOKUP(B129,'[1]Raport_ Stany magazynowe skła'!$A$1:$L$3416,12,0)</f>
        <v>0</v>
      </c>
      <c r="M129" s="32">
        <f>VLOOKUP(B129,'[1]Raport_ Stany magazynowe skła'!$A$1:$M$3416,13,0)</f>
        <v>0</v>
      </c>
      <c r="N129" s="32">
        <f>VLOOKUP(B129,'[1]Raport_ Stany magazynowe skła'!$A$1:$N$3416,14,0)</f>
        <v>0</v>
      </c>
      <c r="O129" s="32">
        <f>VLOOKUP(B129,'[1]Raport_ Stany magazynowe skła'!$A$1:$O$3416,15,0)</f>
        <v>0</v>
      </c>
      <c r="P129" s="32">
        <f>VLOOKUP(B129,'[1]Raport_ Stany magazynowe skła'!$A$1:$P$3416,16,0)</f>
        <v>0</v>
      </c>
      <c r="Q129" s="32">
        <f>VLOOKUP(B129,'[1]Raport_ Stany magazynowe skła'!$A$1:$Q$3416,17,0)</f>
        <v>0</v>
      </c>
      <c r="R129" s="32">
        <f>VLOOKUP(B129,'[1]Raport_ Stany magazynowe skła'!$A$1:$R$3416,18,0)</f>
        <v>0</v>
      </c>
    </row>
    <row r="130" spans="1:18" ht="14.25" customHeight="1">
      <c r="A130" s="26" t="s">
        <v>358</v>
      </c>
      <c r="B130" s="27" t="s">
        <v>342</v>
      </c>
      <c r="C130" s="21" t="s">
        <v>267</v>
      </c>
      <c r="D130" s="34">
        <f>VLOOKUP(B130,'[1]Raport_ Stany magazynowe skła'!$A$1:$U$3416,4,0)</f>
        <v>51</v>
      </c>
      <c r="E130" s="33">
        <f>VLOOKUP(B130,'[1]Raport_ Stany magazynowe skła'!$A$1:$E$3416,5,0)</f>
        <v>0</v>
      </c>
      <c r="F130" s="32">
        <f>VLOOKUP(B130,'[1]Raport_ Stany magazynowe skła'!$A$1:$F$3416,6,0)</f>
        <v>0</v>
      </c>
      <c r="G130" s="32">
        <f>VLOOKUP(B130,'[1]Raport_ Stany magazynowe skła'!$A$1:$G$3416,7,0)</f>
        <v>0</v>
      </c>
      <c r="H130" s="32">
        <f>VLOOKUP(B130,'[1]Raport_ Stany magazynowe skła'!$A$1:$H$3416,8,0)</f>
        <v>0</v>
      </c>
      <c r="I130" s="32">
        <f>VLOOKUP(B130,'[1]Raport_ Stany magazynowe skła'!$A$1:$I$3416,9,0)</f>
        <v>0</v>
      </c>
      <c r="J130" s="32">
        <f>VLOOKUP(B130,'[1]Raport_ Stany magazynowe skła'!$A$1:$J$3416,10,0)</f>
        <v>0</v>
      </c>
      <c r="K130" s="32">
        <f>VLOOKUP(B130,'[1]Raport_ Stany magazynowe skła'!$A$1:$K$3416,11,0)</f>
        <v>0</v>
      </c>
      <c r="L130" s="32">
        <f>VLOOKUP(B130,'[1]Raport_ Stany magazynowe skła'!$A$1:$L$3416,12,0)</f>
        <v>0</v>
      </c>
      <c r="M130" s="32">
        <f>VLOOKUP(B130,'[1]Raport_ Stany magazynowe skła'!$A$1:$M$3416,13,0)</f>
        <v>0</v>
      </c>
      <c r="N130" s="32">
        <f>VLOOKUP(B130,'[1]Raport_ Stany magazynowe skła'!$A$1:$N$3416,14,0)</f>
        <v>0</v>
      </c>
      <c r="O130" s="32">
        <f>VLOOKUP(B130,'[1]Raport_ Stany magazynowe skła'!$A$1:$O$3416,15,0)</f>
        <v>0</v>
      </c>
      <c r="P130" s="32">
        <f>VLOOKUP(B130,'[1]Raport_ Stany magazynowe skła'!$A$1:$P$3416,16,0)</f>
        <v>0</v>
      </c>
      <c r="Q130" s="32">
        <f>VLOOKUP(B130,'[1]Raport_ Stany magazynowe skła'!$A$1:$Q$3416,17,0)</f>
        <v>0</v>
      </c>
      <c r="R130" s="32">
        <f>VLOOKUP(B130,'[1]Raport_ Stany magazynowe skła'!$A$1:$R$3416,18,0)</f>
        <v>0</v>
      </c>
    </row>
    <row r="131" spans="1:18" ht="14.25" customHeight="1">
      <c r="A131" s="26" t="s">
        <v>358</v>
      </c>
      <c r="B131" s="27" t="s">
        <v>343</v>
      </c>
      <c r="C131" s="21" t="s">
        <v>57</v>
      </c>
      <c r="D131" s="34">
        <f>VLOOKUP(B131,'[1]Raport_ Stany magazynowe skła'!$A$1:$U$3416,4,0)</f>
        <v>1550</v>
      </c>
      <c r="E131" s="33">
        <f>VLOOKUP(B131,'[1]Raport_ Stany magazynowe skła'!$A$1:$E$3416,5,0)</f>
        <v>0</v>
      </c>
      <c r="F131" s="32">
        <f>VLOOKUP(B131,'[1]Raport_ Stany magazynowe skła'!$A$1:$F$3416,6,0)</f>
        <v>0</v>
      </c>
      <c r="G131" s="32">
        <f>VLOOKUP(B131,'[1]Raport_ Stany magazynowe skła'!$A$1:$G$3416,7,0)</f>
        <v>0</v>
      </c>
      <c r="H131" s="32">
        <f>VLOOKUP(B131,'[1]Raport_ Stany magazynowe skła'!$A$1:$H$3416,8,0)</f>
        <v>0</v>
      </c>
      <c r="I131" s="32">
        <f>VLOOKUP(B131,'[1]Raport_ Stany magazynowe skła'!$A$1:$I$3416,9,0)</f>
        <v>0</v>
      </c>
      <c r="J131" s="32">
        <f>VLOOKUP(B131,'[1]Raport_ Stany magazynowe skła'!$A$1:$J$3416,10,0)</f>
        <v>0</v>
      </c>
      <c r="K131" s="32">
        <f>VLOOKUP(B131,'[1]Raport_ Stany magazynowe skła'!$A$1:$K$3416,11,0)</f>
        <v>0</v>
      </c>
      <c r="L131" s="32">
        <f>VLOOKUP(B131,'[1]Raport_ Stany magazynowe skła'!$A$1:$L$3416,12,0)</f>
        <v>0</v>
      </c>
      <c r="M131" s="32">
        <f>VLOOKUP(B131,'[1]Raport_ Stany magazynowe skła'!$A$1:$M$3416,13,0)</f>
        <v>0</v>
      </c>
      <c r="N131" s="32">
        <f>VLOOKUP(B131,'[1]Raport_ Stany magazynowe skła'!$A$1:$N$3416,14,0)</f>
        <v>0</v>
      </c>
      <c r="O131" s="32">
        <f>VLOOKUP(B131,'[1]Raport_ Stany magazynowe skła'!$A$1:$O$3416,15,0)</f>
        <v>0</v>
      </c>
      <c r="P131" s="32">
        <f>VLOOKUP(B131,'[1]Raport_ Stany magazynowe skła'!$A$1:$P$3416,16,0)</f>
        <v>0</v>
      </c>
      <c r="Q131" s="32">
        <f>VLOOKUP(B131,'[1]Raport_ Stany magazynowe skła'!$A$1:$Q$3416,17,0)</f>
        <v>0</v>
      </c>
      <c r="R131" s="32">
        <f>VLOOKUP(B131,'[1]Raport_ Stany magazynowe skła'!$A$1:$R$3416,18,0)</f>
        <v>0</v>
      </c>
    </row>
    <row r="132" spans="1:18" ht="14.25" customHeight="1">
      <c r="A132" s="10" t="s">
        <v>516</v>
      </c>
      <c r="B132" s="36" t="s">
        <v>453</v>
      </c>
      <c r="C132" s="17" t="s">
        <v>353</v>
      </c>
      <c r="D132" s="34">
        <f>VLOOKUP(B132,'[1]Raport_ Stany magazynowe skła'!$A$1:$U$3416,4,0)</f>
        <v>0</v>
      </c>
      <c r="E132" s="33">
        <f>VLOOKUP(B132,'[1]Raport_ Stany magazynowe skła'!$A$1:$E$3416,5,0)</f>
        <v>0</v>
      </c>
      <c r="F132" s="32">
        <f>VLOOKUP(B132,'[1]Raport_ Stany magazynowe skła'!$A$1:$F$3416,6,0)</f>
        <v>0</v>
      </c>
      <c r="G132" s="32">
        <f>VLOOKUP(B132,'[1]Raport_ Stany magazynowe skła'!$A$1:$G$3416,7,0)</f>
        <v>0</v>
      </c>
      <c r="H132" s="32">
        <f>VLOOKUP(B132,'[1]Raport_ Stany magazynowe skła'!$A$1:$H$3416,8,0)</f>
        <v>0</v>
      </c>
      <c r="I132" s="32">
        <f>VLOOKUP(B132,'[1]Raport_ Stany magazynowe skła'!$A$1:$I$3416,9,0)</f>
        <v>0</v>
      </c>
      <c r="J132" s="32">
        <f>VLOOKUP(B132,'[1]Raport_ Stany magazynowe skła'!$A$1:$J$3416,10,0)</f>
        <v>0</v>
      </c>
      <c r="K132" s="32">
        <v>0</v>
      </c>
      <c r="L132" s="32">
        <f>VLOOKUP(B132,'[1]Raport_ Stany magazynowe skła'!$A$1:$L$3416,12,0)</f>
        <v>0</v>
      </c>
      <c r="M132" s="32">
        <f>VLOOKUP(B132,'[1]Raport_ Stany magazynowe skła'!$A$1:$M$3416,13,0)</f>
        <v>0</v>
      </c>
      <c r="N132" s="32">
        <f>VLOOKUP(B132,'[1]Raport_ Stany magazynowe skła'!$A$1:$N$3416,14,0)</f>
        <v>0</v>
      </c>
      <c r="O132" s="32">
        <v>0</v>
      </c>
      <c r="P132" s="32">
        <v>0</v>
      </c>
      <c r="Q132" s="32">
        <f>VLOOKUP(B132,'[1]Raport_ Stany magazynowe skła'!$A$1:$Q$3416,17,0)</f>
        <v>0</v>
      </c>
      <c r="R132" s="32">
        <f>VLOOKUP(B132,'[1]Raport_ Stany magazynowe skła'!$A$1:$R$3416,18,0)</f>
        <v>0</v>
      </c>
    </row>
    <row r="133" spans="1:18" ht="14.25" customHeight="1">
      <c r="A133" s="10" t="s">
        <v>516</v>
      </c>
      <c r="B133" s="17" t="s">
        <v>454</v>
      </c>
      <c r="C133" s="17" t="s">
        <v>23</v>
      </c>
      <c r="D133" s="34">
        <f>VLOOKUP(B133,'[1]Raport_ Stany magazynowe skła'!$A$1:$U$3416,4,0)</f>
        <v>0</v>
      </c>
      <c r="E133" s="33">
        <f>VLOOKUP(B133,'[1]Raport_ Stany magazynowe skła'!$A$1:$E$3416,5,0)</f>
        <v>0</v>
      </c>
      <c r="F133" s="32">
        <f>VLOOKUP(B133,'[1]Raport_ Stany magazynowe skła'!$A$1:$F$3416,6,0)</f>
        <v>0</v>
      </c>
      <c r="G133" s="32">
        <f>VLOOKUP(B133,'[1]Raport_ Stany magazynowe skła'!$A$1:$G$3416,7,0)</f>
        <v>0</v>
      </c>
      <c r="H133" s="32">
        <f>VLOOKUP(B133,'[1]Raport_ Stany magazynowe skła'!$A$1:$H$3416,8,0)</f>
        <v>0</v>
      </c>
      <c r="I133" s="32">
        <f>VLOOKUP(B133,'[1]Raport_ Stany magazynowe skła'!$A$1:$I$3416,9,0)</f>
        <v>0</v>
      </c>
      <c r="J133" s="32">
        <f>VLOOKUP(B133,'[1]Raport_ Stany magazynowe skła'!$A$1:$J$3416,10,0)</f>
        <v>0</v>
      </c>
      <c r="K133" s="32">
        <v>0</v>
      </c>
      <c r="L133" s="32">
        <f>VLOOKUP(B133,'[1]Raport_ Stany magazynowe skła'!$A$1:$L$3416,12,0)</f>
        <v>0</v>
      </c>
      <c r="M133" s="32">
        <f>VLOOKUP(B133,'[1]Raport_ Stany magazynowe skła'!$A$1:$M$3416,13,0)</f>
        <v>0</v>
      </c>
      <c r="N133" s="32">
        <f>VLOOKUP(B133,'[1]Raport_ Stany magazynowe skła'!$A$1:$N$3416,14,0)</f>
        <v>0</v>
      </c>
      <c r="O133" s="32">
        <v>0</v>
      </c>
      <c r="P133" s="32">
        <v>0</v>
      </c>
      <c r="Q133" s="32">
        <f>VLOOKUP(B133,'[1]Raport_ Stany magazynowe skła'!$A$1:$Q$3416,17,0)</f>
        <v>0</v>
      </c>
      <c r="R133" s="32">
        <f>VLOOKUP(B133,'[1]Raport_ Stany magazynowe skła'!$A$1:$R$3416,18,0)</f>
        <v>0</v>
      </c>
    </row>
    <row r="134" spans="1:18" ht="14.25" customHeight="1">
      <c r="A134" s="10" t="s">
        <v>516</v>
      </c>
      <c r="B134" s="17" t="s">
        <v>455</v>
      </c>
      <c r="C134" s="17" t="s">
        <v>57</v>
      </c>
      <c r="D134" s="34">
        <f>VLOOKUP(B134,'[1]Raport_ Stany magazynowe skła'!$A$1:$U$3416,4,0)</f>
        <v>0</v>
      </c>
      <c r="E134" s="33">
        <f>VLOOKUP(B134,'[1]Raport_ Stany magazynowe skła'!$A$1:$E$3416,5,0)</f>
        <v>0</v>
      </c>
      <c r="F134" s="32">
        <f>VLOOKUP(B134,'[1]Raport_ Stany magazynowe skła'!$A$1:$F$3416,6,0)</f>
        <v>0</v>
      </c>
      <c r="G134" s="32">
        <f>VLOOKUP(B134,'[1]Raport_ Stany magazynowe skła'!$A$1:$G$3416,7,0)</f>
        <v>0</v>
      </c>
      <c r="H134" s="32">
        <f>VLOOKUP(B134,'[1]Raport_ Stany magazynowe skła'!$A$1:$H$3416,8,0)</f>
        <v>0</v>
      </c>
      <c r="I134" s="32">
        <f>VLOOKUP(B134,'[1]Raport_ Stany magazynowe skła'!$A$1:$I$3416,9,0)</f>
        <v>0</v>
      </c>
      <c r="J134" s="32">
        <f>VLOOKUP(B134,'[1]Raport_ Stany magazynowe skła'!$A$1:$J$3416,10,0)</f>
        <v>0</v>
      </c>
      <c r="K134" s="32">
        <v>0</v>
      </c>
      <c r="L134" s="32">
        <f>VLOOKUP(B134,'[1]Raport_ Stany magazynowe skła'!$A$1:$L$3416,12,0)</f>
        <v>0</v>
      </c>
      <c r="M134" s="32">
        <f>VLOOKUP(B134,'[1]Raport_ Stany magazynowe skła'!$A$1:$M$3416,13,0)</f>
        <v>0</v>
      </c>
      <c r="N134" s="32">
        <f>VLOOKUP(B134,'[1]Raport_ Stany magazynowe skła'!$A$1:$N$3416,14,0)</f>
        <v>0</v>
      </c>
      <c r="O134" s="32">
        <v>0</v>
      </c>
      <c r="P134" s="32">
        <v>0</v>
      </c>
      <c r="Q134" s="32">
        <f>VLOOKUP(B134,'[1]Raport_ Stany magazynowe skła'!$A$1:$Q$3416,17,0)</f>
        <v>0</v>
      </c>
      <c r="R134" s="32">
        <f>VLOOKUP(B134,'[1]Raport_ Stany magazynowe skła'!$A$1:$R$3416,18,0)</f>
        <v>0</v>
      </c>
    </row>
    <row r="135" spans="1:18" ht="14.25" customHeight="1">
      <c r="A135" s="10" t="s">
        <v>516</v>
      </c>
      <c r="B135" s="17" t="s">
        <v>456</v>
      </c>
      <c r="C135" s="17" t="s">
        <v>27</v>
      </c>
      <c r="D135" s="34">
        <f>VLOOKUP(B135,'[1]Raport_ Stany magazynowe skła'!$A$1:$U$3416,4,0)</f>
        <v>0</v>
      </c>
      <c r="E135" s="33">
        <f>VLOOKUP(B135,'[1]Raport_ Stany magazynowe skła'!$A$1:$E$3416,5,0)</f>
        <v>0</v>
      </c>
      <c r="F135" s="32">
        <f>VLOOKUP(B135,'[1]Raport_ Stany magazynowe skła'!$A$1:$F$3416,6,0)</f>
        <v>0</v>
      </c>
      <c r="G135" s="32">
        <f>VLOOKUP(B135,'[1]Raport_ Stany magazynowe skła'!$A$1:$G$3416,7,0)</f>
        <v>0</v>
      </c>
      <c r="H135" s="32">
        <f>VLOOKUP(B135,'[1]Raport_ Stany magazynowe skła'!$A$1:$H$3416,8,0)</f>
        <v>0</v>
      </c>
      <c r="I135" s="32">
        <f>VLOOKUP(B135,'[1]Raport_ Stany magazynowe skła'!$A$1:$I$3416,9,0)</f>
        <v>0</v>
      </c>
      <c r="J135" s="32">
        <f>VLOOKUP(B135,'[1]Raport_ Stany magazynowe skła'!$A$1:$J$3416,10,0)</f>
        <v>0</v>
      </c>
      <c r="K135" s="32">
        <v>0</v>
      </c>
      <c r="L135" s="32">
        <f>VLOOKUP(B135,'[1]Raport_ Stany magazynowe skła'!$A$1:$L$3416,12,0)</f>
        <v>0</v>
      </c>
      <c r="M135" s="32">
        <f>VLOOKUP(B135,'[1]Raport_ Stany magazynowe skła'!$A$1:$M$3416,13,0)</f>
        <v>0</v>
      </c>
      <c r="N135" s="32">
        <f>VLOOKUP(B135,'[1]Raport_ Stany magazynowe skła'!$A$1:$N$3416,14,0)</f>
        <v>0</v>
      </c>
      <c r="O135" s="32">
        <v>0</v>
      </c>
      <c r="P135" s="32">
        <v>0</v>
      </c>
      <c r="Q135" s="32">
        <f>VLOOKUP(B135,'[1]Raport_ Stany magazynowe skła'!$A$1:$Q$3416,17,0)</f>
        <v>0</v>
      </c>
      <c r="R135" s="32">
        <f>VLOOKUP(B135,'[1]Raport_ Stany magazynowe skła'!$A$1:$R$3416,18,0)</f>
        <v>0</v>
      </c>
    </row>
    <row r="136" spans="1:18" ht="14.25" customHeight="1">
      <c r="A136" s="10" t="s">
        <v>516</v>
      </c>
      <c r="B136" s="17" t="s">
        <v>457</v>
      </c>
      <c r="C136" s="17" t="s">
        <v>25</v>
      </c>
      <c r="D136" s="34">
        <f>VLOOKUP(B136,'[1]Raport_ Stany magazynowe skła'!$A$1:$U$3416,4,0)</f>
        <v>0</v>
      </c>
      <c r="E136" s="33">
        <f>VLOOKUP(B136,'[1]Raport_ Stany magazynowe skła'!$A$1:$E$3416,5,0)</f>
        <v>0</v>
      </c>
      <c r="F136" s="32">
        <f>VLOOKUP(B136,'[1]Raport_ Stany magazynowe skła'!$A$1:$F$3416,6,0)</f>
        <v>0</v>
      </c>
      <c r="G136" s="32">
        <f>VLOOKUP(B136,'[1]Raport_ Stany magazynowe skła'!$A$1:$G$3416,7,0)</f>
        <v>0</v>
      </c>
      <c r="H136" s="32">
        <f>VLOOKUP(B136,'[1]Raport_ Stany magazynowe skła'!$A$1:$H$3416,8,0)</f>
        <v>0</v>
      </c>
      <c r="I136" s="32">
        <f>VLOOKUP(B136,'[1]Raport_ Stany magazynowe skła'!$A$1:$I$3416,9,0)</f>
        <v>0</v>
      </c>
      <c r="J136" s="32">
        <f>VLOOKUP(B136,'[1]Raport_ Stany magazynowe skła'!$A$1:$J$3416,10,0)</f>
        <v>0</v>
      </c>
      <c r="K136" s="32">
        <v>0</v>
      </c>
      <c r="L136" s="32">
        <f>VLOOKUP(B136,'[1]Raport_ Stany magazynowe skła'!$A$1:$L$3416,12,0)</f>
        <v>0</v>
      </c>
      <c r="M136" s="32">
        <f>VLOOKUP(B136,'[1]Raport_ Stany magazynowe skła'!$A$1:$M$3416,13,0)</f>
        <v>0</v>
      </c>
      <c r="N136" s="32">
        <f>VLOOKUP(B136,'[1]Raport_ Stany magazynowe skła'!$A$1:$N$3416,14,0)</f>
        <v>0</v>
      </c>
      <c r="O136" s="32">
        <v>0</v>
      </c>
      <c r="P136" s="32">
        <v>0</v>
      </c>
      <c r="Q136" s="32">
        <f>VLOOKUP(B136,'[1]Raport_ Stany magazynowe skła'!$A$1:$Q$3416,17,0)</f>
        <v>0</v>
      </c>
      <c r="R136" s="32">
        <f>VLOOKUP(B136,'[1]Raport_ Stany magazynowe skła'!$A$1:$R$3416,18,0)</f>
        <v>0</v>
      </c>
    </row>
    <row r="137" spans="1:18" ht="14.25" customHeight="1">
      <c r="A137" s="10" t="s">
        <v>542</v>
      </c>
      <c r="B137" s="17" t="s">
        <v>540</v>
      </c>
      <c r="C137" s="17" t="s">
        <v>29</v>
      </c>
      <c r="D137" s="34">
        <f>VLOOKUP(B137,'[1]Raport_ Stany magazynowe skła'!$A$1:$U$3416,4,0)</f>
        <v>669</v>
      </c>
      <c r="E137" s="33">
        <f>VLOOKUP(B137,'[1]Raport_ Stany magazynowe skła'!$A$1:$E$3416,5,0)</f>
        <v>0</v>
      </c>
      <c r="F137" s="32">
        <f>VLOOKUP(B137,'[1]Raport_ Stany magazynowe skła'!$A$1:$F$3416,6,0)</f>
        <v>0</v>
      </c>
      <c r="G137" s="32">
        <f>VLOOKUP(B137,'[1]Raport_ Stany magazynowe skła'!$A$1:$G$3416,7,0)</f>
        <v>0</v>
      </c>
      <c r="H137" s="32">
        <f>VLOOKUP(B137,'[1]Raport_ Stany magazynowe skła'!$A$1:$H$3416,8,0)</f>
        <v>0</v>
      </c>
      <c r="I137" s="32">
        <f>VLOOKUP(B137,'[1]Raport_ Stany magazynowe skła'!$A$1:$I$3416,9,0)</f>
        <v>0</v>
      </c>
      <c r="J137" s="32">
        <f>VLOOKUP(B137,'[1]Raport_ Stany magazynowe skła'!$A$1:$J$3416,10,0)</f>
        <v>0</v>
      </c>
      <c r="K137" s="32">
        <v>0</v>
      </c>
      <c r="L137" s="32">
        <f>VLOOKUP(B137,'[1]Raport_ Stany magazynowe skła'!$A$1:$L$3416,12,0)</f>
        <v>0</v>
      </c>
      <c r="M137" s="32">
        <f>VLOOKUP(B137,'[1]Raport_ Stany magazynowe skła'!$A$1:$M$3416,13,0)</f>
        <v>0</v>
      </c>
      <c r="N137" s="32">
        <f>VLOOKUP(B137,'[1]Raport_ Stany magazynowe skła'!$A$1:$N$3416,14,0)</f>
        <v>0</v>
      </c>
      <c r="O137" s="32">
        <v>0</v>
      </c>
      <c r="P137" s="32">
        <v>0</v>
      </c>
      <c r="Q137" s="32">
        <f>VLOOKUP(B137,'[1]Raport_ Stany magazynowe skła'!$A$1:$Q$3416,17,0)</f>
        <v>0</v>
      </c>
      <c r="R137" s="32">
        <f>VLOOKUP(B137,'[1]Raport_ Stany magazynowe skła'!$A$1:$R$3416,18,0)</f>
        <v>0</v>
      </c>
    </row>
    <row r="138" spans="1:18" ht="14.25" customHeight="1">
      <c r="A138" s="10" t="s">
        <v>542</v>
      </c>
      <c r="B138" s="17" t="s">
        <v>620</v>
      </c>
      <c r="C138" s="17" t="s">
        <v>27</v>
      </c>
      <c r="D138" s="34">
        <f>VLOOKUP(B138,'[1]Raport_ Stany magazynowe skła'!$A$1:$U$3416,4,0)</f>
        <v>1748</v>
      </c>
      <c r="E138" s="33">
        <f>VLOOKUP(B138,'[1]Raport_ Stany magazynowe skła'!$A$1:$E$3416,5,0)</f>
        <v>0</v>
      </c>
      <c r="F138" s="32">
        <f>VLOOKUP(B138,'[1]Raport_ Stany magazynowe skła'!$A$1:$F$3416,6,0)</f>
        <v>0</v>
      </c>
      <c r="G138" s="32">
        <f>VLOOKUP(B138,'[1]Raport_ Stany magazynowe skła'!$A$1:$G$3416,7,0)</f>
        <v>0</v>
      </c>
      <c r="H138" s="32">
        <f>VLOOKUP(B138,'[1]Raport_ Stany magazynowe skła'!$A$1:$H$3416,8,0)</f>
        <v>0</v>
      </c>
      <c r="I138" s="32">
        <f>VLOOKUP(B138,'[1]Raport_ Stany magazynowe skła'!$A$1:$I$3416,9,0)</f>
        <v>0</v>
      </c>
      <c r="J138" s="32">
        <f>VLOOKUP(B138,'[1]Raport_ Stany magazynowe skła'!$A$1:$J$3416,10,0)</f>
        <v>0</v>
      </c>
      <c r="K138" s="32">
        <v>0</v>
      </c>
      <c r="L138" s="32">
        <f>VLOOKUP(B138,'[1]Raport_ Stany magazynowe skła'!$A$1:$L$3416,12,0)</f>
        <v>0</v>
      </c>
      <c r="M138" s="32">
        <f>VLOOKUP(B138,'[1]Raport_ Stany magazynowe skła'!$A$1:$M$3416,13,0)</f>
        <v>0</v>
      </c>
      <c r="N138" s="32">
        <f>VLOOKUP(B138,'[1]Raport_ Stany magazynowe skła'!$A$1:$N$3416,14,0)</f>
        <v>0</v>
      </c>
      <c r="O138" s="32">
        <v>0</v>
      </c>
      <c r="P138" s="32">
        <v>0</v>
      </c>
      <c r="Q138" s="32">
        <f>VLOOKUP(B138,'[1]Raport_ Stany magazynowe skła'!$A$1:$Q$3416,17,0)</f>
        <v>0</v>
      </c>
      <c r="R138" s="32">
        <f>VLOOKUP(B138,'[1]Raport_ Stany magazynowe skła'!$A$1:$R$3416,18,0)</f>
        <v>0</v>
      </c>
    </row>
    <row r="139" spans="1:18" ht="14.25" customHeight="1">
      <c r="A139" s="10" t="s">
        <v>542</v>
      </c>
      <c r="B139" s="17" t="s">
        <v>621</v>
      </c>
      <c r="C139" s="21" t="s">
        <v>23</v>
      </c>
      <c r="D139" s="34">
        <f>VLOOKUP(B139,'[1]Raport_ Stany magazynowe skła'!$A$1:$U$3416,4,0)</f>
        <v>2416</v>
      </c>
      <c r="E139" s="33">
        <f>VLOOKUP(B139,'[1]Raport_ Stany magazynowe skła'!$A$1:$E$3416,5,0)</f>
        <v>0</v>
      </c>
      <c r="F139" s="32">
        <f>VLOOKUP(B139,'[1]Raport_ Stany magazynowe skła'!$A$1:$F$3416,6,0)</f>
        <v>0</v>
      </c>
      <c r="G139" s="32">
        <f>VLOOKUP(B139,'[1]Raport_ Stany magazynowe skła'!$A$1:$G$3416,7,0)</f>
        <v>0</v>
      </c>
      <c r="H139" s="32">
        <f>VLOOKUP(B139,'[1]Raport_ Stany magazynowe skła'!$A$1:$H$3416,8,0)</f>
        <v>0</v>
      </c>
      <c r="I139" s="32">
        <f>VLOOKUP(B139,'[1]Raport_ Stany magazynowe skła'!$A$1:$I$3416,9,0)</f>
        <v>0</v>
      </c>
      <c r="J139" s="32">
        <f>VLOOKUP(B139,'[1]Raport_ Stany magazynowe skła'!$A$1:$J$3416,10,0)</f>
        <v>0</v>
      </c>
      <c r="K139" s="32">
        <v>0</v>
      </c>
      <c r="L139" s="32">
        <f>VLOOKUP(B139,'[1]Raport_ Stany magazynowe skła'!$A$1:$L$3416,12,0)</f>
        <v>0</v>
      </c>
      <c r="M139" s="32">
        <f>VLOOKUP(B139,'[1]Raport_ Stany magazynowe skła'!$A$1:$M$3416,13,0)</f>
        <v>0</v>
      </c>
      <c r="N139" s="32">
        <f>VLOOKUP(B139,'[1]Raport_ Stany magazynowe skła'!$A$1:$N$3416,14,0)</f>
        <v>0</v>
      </c>
      <c r="O139" s="32">
        <v>0</v>
      </c>
      <c r="P139" s="32">
        <v>0</v>
      </c>
      <c r="Q139" s="32">
        <f>VLOOKUP(B139,'[1]Raport_ Stany magazynowe skła'!$A$1:$Q$3416,17,0)</f>
        <v>0</v>
      </c>
      <c r="R139" s="32">
        <f>VLOOKUP(B139,'[1]Raport_ Stany magazynowe skła'!$A$1:$R$3416,18,0)</f>
        <v>0</v>
      </c>
    </row>
    <row r="140" spans="1:18" ht="14.25" customHeight="1">
      <c r="A140" s="10" t="s">
        <v>543</v>
      </c>
      <c r="B140" s="17" t="s">
        <v>541</v>
      </c>
      <c r="C140" s="17" t="s">
        <v>28</v>
      </c>
      <c r="D140" s="34">
        <f>VLOOKUP(B140,'[1]Raport_ Stany magazynowe skła'!$A$1:$U$3416,4,0)</f>
        <v>1388</v>
      </c>
      <c r="E140" s="33">
        <f>VLOOKUP(B140,'[1]Raport_ Stany magazynowe skła'!$A$1:$E$3416,5,0)</f>
        <v>0</v>
      </c>
      <c r="F140" s="32">
        <f>VLOOKUP(B140,'[1]Raport_ Stany magazynowe skła'!$A$1:$F$3416,6,0)</f>
        <v>0</v>
      </c>
      <c r="G140" s="32">
        <f>VLOOKUP(B140,'[1]Raport_ Stany magazynowe skła'!$A$1:$G$3416,7,0)</f>
        <v>0</v>
      </c>
      <c r="H140" s="32">
        <f>VLOOKUP(B140,'[1]Raport_ Stany magazynowe skła'!$A$1:$H$3416,8,0)</f>
        <v>0</v>
      </c>
      <c r="I140" s="32">
        <f>VLOOKUP(B140,'[1]Raport_ Stany magazynowe skła'!$A$1:$I$3416,9,0)</f>
        <v>0</v>
      </c>
      <c r="J140" s="32">
        <f>VLOOKUP(B140,'[1]Raport_ Stany magazynowe skła'!$A$1:$J$3416,10,0)</f>
        <v>0</v>
      </c>
      <c r="K140" s="32">
        <v>0</v>
      </c>
      <c r="L140" s="32">
        <f>VLOOKUP(B140,'[1]Raport_ Stany magazynowe skła'!$A$1:$L$3416,12,0)</f>
        <v>0</v>
      </c>
      <c r="M140" s="32">
        <f>VLOOKUP(B140,'[1]Raport_ Stany magazynowe skła'!$A$1:$M$3416,13,0)</f>
        <v>0</v>
      </c>
      <c r="N140" s="32">
        <f>VLOOKUP(B140,'[1]Raport_ Stany magazynowe skła'!$A$1:$N$3416,14,0)</f>
        <v>0</v>
      </c>
      <c r="O140" s="32">
        <v>0</v>
      </c>
      <c r="P140" s="32">
        <v>0</v>
      </c>
      <c r="Q140" s="32">
        <f>VLOOKUP(B140,'[1]Raport_ Stany magazynowe skła'!$A$1:$Q$3416,17,0)</f>
        <v>0</v>
      </c>
      <c r="R140" s="32">
        <f>VLOOKUP(B140,'[1]Raport_ Stany magazynowe skła'!$A$1:$R$3416,18,0)</f>
        <v>0</v>
      </c>
    </row>
    <row r="141" spans="1:18" s="4" customFormat="1" ht="14.25" customHeight="1">
      <c r="A141" s="7" t="s">
        <v>292</v>
      </c>
      <c r="B141" s="12" t="s">
        <v>366</v>
      </c>
      <c r="C141" s="12" t="s">
        <v>28</v>
      </c>
      <c r="D141" s="34">
        <f>VLOOKUP(B141,'[1]Raport_ Stany magazynowe skła'!$A$1:$U$3416,4,0)</f>
        <v>0</v>
      </c>
      <c r="E141" s="33">
        <f>VLOOKUP(B141,'[1]Raport_ Stany magazynowe skła'!$A$1:$E$3416,5,0)</f>
        <v>0</v>
      </c>
      <c r="F141" s="32">
        <f>VLOOKUP(B141,'[1]Raport_ Stany magazynowe skła'!$A$1:$F$3416,6,0)</f>
        <v>0</v>
      </c>
      <c r="G141" s="32">
        <f>VLOOKUP(B141,'[1]Raport_ Stany magazynowe skła'!$A$1:$G$3416,7,0)</f>
        <v>0</v>
      </c>
      <c r="H141" s="32">
        <f>VLOOKUP(B141,'[1]Raport_ Stany magazynowe skła'!$A$1:$H$3416,8,0)</f>
        <v>0</v>
      </c>
      <c r="I141" s="32">
        <f>VLOOKUP(B141,'[1]Raport_ Stany magazynowe skła'!$A$1:$I$3416,9,0)</f>
        <v>0</v>
      </c>
      <c r="J141" s="32">
        <f>VLOOKUP(B141,'[1]Raport_ Stany magazynowe skła'!$A$1:$J$3416,10,0)</f>
        <v>0</v>
      </c>
      <c r="K141" s="32">
        <f>VLOOKUP(B141,'[1]Raport_ Stany magazynowe skła'!$A$1:$K$3416,11,0)</f>
        <v>0</v>
      </c>
      <c r="L141" s="32">
        <f>VLOOKUP(B141,'[1]Raport_ Stany magazynowe skła'!$A$1:$L$3416,12,0)</f>
        <v>0</v>
      </c>
      <c r="M141" s="32">
        <f>VLOOKUP(B141,'[1]Raport_ Stany magazynowe skła'!$A$1:$M$3416,13,0)</f>
        <v>0</v>
      </c>
      <c r="N141" s="32">
        <f>VLOOKUP(B141,'[1]Raport_ Stany magazynowe skła'!$A$1:$N$3416,14,0)</f>
        <v>0</v>
      </c>
      <c r="O141" s="32">
        <f>VLOOKUP(B141,'[1]Raport_ Stany magazynowe skła'!$A$1:$O$3416,15,0)</f>
        <v>0</v>
      </c>
      <c r="P141" s="32">
        <f>VLOOKUP(B141,'[1]Raport_ Stany magazynowe skła'!$A$1:$P$3416,16,0)</f>
        <v>0</v>
      </c>
      <c r="Q141" s="32">
        <f>VLOOKUP(B141,'[1]Raport_ Stany magazynowe skła'!$A$1:$Q$3416,17,0)</f>
        <v>0</v>
      </c>
      <c r="R141" s="32">
        <f>VLOOKUP(B141,'[1]Raport_ Stany magazynowe skła'!$A$1:$R$3416,18,0)</f>
        <v>0</v>
      </c>
    </row>
    <row r="142" spans="1:18" s="4" customFormat="1" ht="14.25" customHeight="1">
      <c r="A142" s="7" t="s">
        <v>375</v>
      </c>
      <c r="B142" s="12" t="s">
        <v>367</v>
      </c>
      <c r="C142" s="12" t="s">
        <v>21</v>
      </c>
      <c r="D142" s="34">
        <f>VLOOKUP(B142,'[1]Raport_ Stany magazynowe skła'!$A$1:$U$3416,4,0)</f>
        <v>623</v>
      </c>
      <c r="E142" s="33">
        <f>VLOOKUP(B142,'[1]Raport_ Stany magazynowe skła'!$A$1:$E$3416,5,0)</f>
        <v>0</v>
      </c>
      <c r="F142" s="32">
        <f>VLOOKUP(B142,'[1]Raport_ Stany magazynowe skła'!$A$1:$F$3416,6,0)</f>
        <v>0</v>
      </c>
      <c r="G142" s="32">
        <f>VLOOKUP(B142,'[1]Raport_ Stany magazynowe skła'!$A$1:$G$3416,7,0)</f>
        <v>0</v>
      </c>
      <c r="H142" s="32">
        <f>VLOOKUP(B142,'[1]Raport_ Stany magazynowe skła'!$A$1:$H$3416,8,0)</f>
        <v>0</v>
      </c>
      <c r="I142" s="32">
        <f>VLOOKUP(B142,'[1]Raport_ Stany magazynowe skła'!$A$1:$I$3416,9,0)</f>
        <v>0</v>
      </c>
      <c r="J142" s="32">
        <f>VLOOKUP(B142,'[1]Raport_ Stany magazynowe skła'!$A$1:$J$3416,10,0)</f>
        <v>0</v>
      </c>
      <c r="K142" s="32">
        <f>VLOOKUP(B142,'[1]Raport_ Stany magazynowe skła'!$A$1:$K$3416,11,0)</f>
        <v>0</v>
      </c>
      <c r="L142" s="32">
        <f>VLOOKUP(B142,'[1]Raport_ Stany magazynowe skła'!$A$1:$L$3416,12,0)</f>
        <v>0</v>
      </c>
      <c r="M142" s="32">
        <f>VLOOKUP(B142,'[1]Raport_ Stany magazynowe skła'!$A$1:$M$3416,13,0)</f>
        <v>0</v>
      </c>
      <c r="N142" s="32">
        <f>VLOOKUP(B142,'[1]Raport_ Stany magazynowe skła'!$A$1:$N$3416,14,0)</f>
        <v>0</v>
      </c>
      <c r="O142" s="32">
        <f>VLOOKUP(B142,'[1]Raport_ Stany magazynowe skła'!$A$1:$O$3416,15,0)</f>
        <v>0</v>
      </c>
      <c r="P142" s="32">
        <f>VLOOKUP(B142,'[1]Raport_ Stany magazynowe skła'!$A$1:$P$3416,16,0)</f>
        <v>0</v>
      </c>
      <c r="Q142" s="32">
        <f>VLOOKUP(B142,'[1]Raport_ Stany magazynowe skła'!$A$1:$Q$3416,17,0)</f>
        <v>0</v>
      </c>
      <c r="R142" s="32">
        <f>VLOOKUP(B142,'[1]Raport_ Stany magazynowe skła'!$A$1:$R$3416,18,0)</f>
        <v>0</v>
      </c>
    </row>
    <row r="143" spans="1:18" s="4" customFormat="1" ht="14.25" customHeight="1">
      <c r="A143" s="7" t="s">
        <v>375</v>
      </c>
      <c r="B143" s="12" t="s">
        <v>368</v>
      </c>
      <c r="C143" s="12" t="s">
        <v>20</v>
      </c>
      <c r="D143" s="34">
        <f>VLOOKUP(B143,'[1]Raport_ Stany magazynowe skła'!$A$1:$U$3416,4,0)</f>
        <v>925</v>
      </c>
      <c r="E143" s="33">
        <f>VLOOKUP(B143,'[1]Raport_ Stany magazynowe skła'!$A$1:$E$3416,5,0)</f>
        <v>0</v>
      </c>
      <c r="F143" s="32">
        <f>VLOOKUP(B143,'[1]Raport_ Stany magazynowe skła'!$A$1:$F$3416,6,0)</f>
        <v>0</v>
      </c>
      <c r="G143" s="32">
        <f>VLOOKUP(B143,'[1]Raport_ Stany magazynowe skła'!$A$1:$G$3416,7,0)</f>
        <v>0</v>
      </c>
      <c r="H143" s="32">
        <f>VLOOKUP(B143,'[1]Raport_ Stany magazynowe skła'!$A$1:$H$3416,8,0)</f>
        <v>0</v>
      </c>
      <c r="I143" s="32">
        <f>VLOOKUP(B143,'[1]Raport_ Stany magazynowe skła'!$A$1:$I$3416,9,0)</f>
        <v>0</v>
      </c>
      <c r="J143" s="32">
        <f>VLOOKUP(B143,'[1]Raport_ Stany magazynowe skła'!$A$1:$J$3416,10,0)</f>
        <v>0</v>
      </c>
      <c r="K143" s="32">
        <f>VLOOKUP(B143,'[1]Raport_ Stany magazynowe skła'!$A$1:$K$3416,11,0)</f>
        <v>0</v>
      </c>
      <c r="L143" s="32">
        <f>VLOOKUP(B143,'[1]Raport_ Stany magazynowe skła'!$A$1:$L$3416,12,0)</f>
        <v>0</v>
      </c>
      <c r="M143" s="32">
        <f>VLOOKUP(B143,'[1]Raport_ Stany magazynowe skła'!$A$1:$M$3416,13,0)</f>
        <v>0</v>
      </c>
      <c r="N143" s="32">
        <f>VLOOKUP(B143,'[1]Raport_ Stany magazynowe skła'!$A$1:$N$3416,14,0)</f>
        <v>0</v>
      </c>
      <c r="O143" s="32">
        <f>VLOOKUP(B143,'[1]Raport_ Stany magazynowe skła'!$A$1:$O$3416,15,0)</f>
        <v>0</v>
      </c>
      <c r="P143" s="32">
        <f>VLOOKUP(B143,'[1]Raport_ Stany magazynowe skła'!$A$1:$P$3416,16,0)</f>
        <v>0</v>
      </c>
      <c r="Q143" s="32">
        <f>VLOOKUP(B143,'[1]Raport_ Stany magazynowe skła'!$A$1:$Q$3416,17,0)</f>
        <v>0</v>
      </c>
      <c r="R143" s="32">
        <f>VLOOKUP(B143,'[1]Raport_ Stany magazynowe skła'!$A$1:$R$3416,18,0)</f>
        <v>0</v>
      </c>
    </row>
    <row r="144" spans="1:18" s="4" customFormat="1" ht="14.25" customHeight="1">
      <c r="A144" s="7" t="s">
        <v>375</v>
      </c>
      <c r="B144" s="12" t="s">
        <v>369</v>
      </c>
      <c r="C144" s="12" t="s">
        <v>25</v>
      </c>
      <c r="D144" s="34">
        <f>VLOOKUP(B144,'[1]Raport_ Stany magazynowe skła'!$A$1:$U$3416,4,0)</f>
        <v>1759</v>
      </c>
      <c r="E144" s="33">
        <f>VLOOKUP(B144,'[1]Raport_ Stany magazynowe skła'!$A$1:$E$3416,5,0)</f>
        <v>0</v>
      </c>
      <c r="F144" s="32">
        <f>VLOOKUP(B144,'[1]Raport_ Stany magazynowe skła'!$A$1:$F$3416,6,0)</f>
        <v>0</v>
      </c>
      <c r="G144" s="32">
        <f>VLOOKUP(B144,'[1]Raport_ Stany magazynowe skła'!$A$1:$G$3416,7,0)</f>
        <v>0</v>
      </c>
      <c r="H144" s="32">
        <f>VLOOKUP(B144,'[1]Raport_ Stany magazynowe skła'!$A$1:$H$3416,8,0)</f>
        <v>0</v>
      </c>
      <c r="I144" s="32">
        <f>VLOOKUP(B144,'[1]Raport_ Stany magazynowe skła'!$A$1:$I$3416,9,0)</f>
        <v>0</v>
      </c>
      <c r="J144" s="32">
        <f>VLOOKUP(B144,'[1]Raport_ Stany magazynowe skła'!$A$1:$J$3416,10,0)</f>
        <v>0</v>
      </c>
      <c r="K144" s="32">
        <f>VLOOKUP(B144,'[1]Raport_ Stany magazynowe skła'!$A$1:$K$3416,11,0)</f>
        <v>0</v>
      </c>
      <c r="L144" s="32">
        <f>VLOOKUP(B144,'[1]Raport_ Stany magazynowe skła'!$A$1:$L$3416,12,0)</f>
        <v>0</v>
      </c>
      <c r="M144" s="32">
        <f>VLOOKUP(B144,'[1]Raport_ Stany magazynowe skła'!$A$1:$M$3416,13,0)</f>
        <v>0</v>
      </c>
      <c r="N144" s="32">
        <f>VLOOKUP(B144,'[1]Raport_ Stany magazynowe skła'!$A$1:$N$3416,14,0)</f>
        <v>0</v>
      </c>
      <c r="O144" s="32">
        <f>VLOOKUP(B144,'[1]Raport_ Stany magazynowe skła'!$A$1:$O$3416,15,0)</f>
        <v>0</v>
      </c>
      <c r="P144" s="32">
        <f>VLOOKUP(B144,'[1]Raport_ Stany magazynowe skła'!$A$1:$P$3416,16,0)</f>
        <v>0</v>
      </c>
      <c r="Q144" s="32">
        <f>VLOOKUP(B144,'[1]Raport_ Stany magazynowe skła'!$A$1:$Q$3416,17,0)</f>
        <v>0</v>
      </c>
      <c r="R144" s="32">
        <f>VLOOKUP(B144,'[1]Raport_ Stany magazynowe skła'!$A$1:$R$3416,18,0)</f>
        <v>0</v>
      </c>
    </row>
    <row r="145" spans="1:18" s="4" customFormat="1" ht="14.25" customHeight="1">
      <c r="A145" s="7" t="s">
        <v>375</v>
      </c>
      <c r="B145" s="12" t="s">
        <v>370</v>
      </c>
      <c r="C145" s="12" t="s">
        <v>27</v>
      </c>
      <c r="D145" s="34">
        <f>VLOOKUP(B145,'[1]Raport_ Stany magazynowe skła'!$A$1:$U$3416,4,0)</f>
        <v>139</v>
      </c>
      <c r="E145" s="33">
        <f>VLOOKUP(B145,'[1]Raport_ Stany magazynowe skła'!$A$1:$E$3416,5,0)</f>
        <v>0</v>
      </c>
      <c r="F145" s="32">
        <f>VLOOKUP(B145,'[1]Raport_ Stany magazynowe skła'!$A$1:$F$3416,6,0)</f>
        <v>0</v>
      </c>
      <c r="G145" s="32">
        <f>VLOOKUP(B145,'[1]Raport_ Stany magazynowe skła'!$A$1:$G$3416,7,0)</f>
        <v>0</v>
      </c>
      <c r="H145" s="32">
        <f>VLOOKUP(B145,'[1]Raport_ Stany magazynowe skła'!$A$1:$H$3416,8,0)</f>
        <v>0</v>
      </c>
      <c r="I145" s="32">
        <f>VLOOKUP(B145,'[1]Raport_ Stany magazynowe skła'!$A$1:$I$3416,9,0)</f>
        <v>0</v>
      </c>
      <c r="J145" s="32">
        <f>VLOOKUP(B145,'[1]Raport_ Stany magazynowe skła'!$A$1:$J$3416,10,0)</f>
        <v>0</v>
      </c>
      <c r="K145" s="32">
        <f>VLOOKUP(B145,'[1]Raport_ Stany magazynowe skła'!$A$1:$K$3416,11,0)</f>
        <v>0</v>
      </c>
      <c r="L145" s="32">
        <f>VLOOKUP(B145,'[1]Raport_ Stany magazynowe skła'!$A$1:$L$3416,12,0)</f>
        <v>0</v>
      </c>
      <c r="M145" s="32">
        <f>VLOOKUP(B145,'[1]Raport_ Stany magazynowe skła'!$A$1:$M$3416,13,0)</f>
        <v>0</v>
      </c>
      <c r="N145" s="32">
        <f>VLOOKUP(B145,'[1]Raport_ Stany magazynowe skła'!$A$1:$N$3416,14,0)</f>
        <v>0</v>
      </c>
      <c r="O145" s="32">
        <f>VLOOKUP(B145,'[1]Raport_ Stany magazynowe skła'!$A$1:$O$3416,15,0)</f>
        <v>0</v>
      </c>
      <c r="P145" s="32">
        <f>VLOOKUP(B145,'[1]Raport_ Stany magazynowe skła'!$A$1:$P$3416,16,0)</f>
        <v>0</v>
      </c>
      <c r="Q145" s="32">
        <f>VLOOKUP(B145,'[1]Raport_ Stany magazynowe skła'!$A$1:$Q$3416,17,0)</f>
        <v>0</v>
      </c>
      <c r="R145" s="32">
        <f>VLOOKUP(B145,'[1]Raport_ Stany magazynowe skła'!$A$1:$R$3416,18,0)</f>
        <v>0</v>
      </c>
    </row>
    <row r="146" spans="1:18" s="4" customFormat="1" ht="14.25" customHeight="1">
      <c r="A146" s="7" t="s">
        <v>375</v>
      </c>
      <c r="B146" s="12" t="s">
        <v>371</v>
      </c>
      <c r="C146" s="12" t="s">
        <v>57</v>
      </c>
      <c r="D146" s="34">
        <f>VLOOKUP(B146,'[1]Raport_ Stany magazynowe skła'!$A$1:$U$3416,4,0)</f>
        <v>1513</v>
      </c>
      <c r="E146" s="33">
        <f>VLOOKUP(B146,'[1]Raport_ Stany magazynowe skła'!$A$1:$E$3416,5,0)</f>
        <v>0</v>
      </c>
      <c r="F146" s="32">
        <f>VLOOKUP(B146,'[1]Raport_ Stany magazynowe skła'!$A$1:$F$3416,6,0)</f>
        <v>0</v>
      </c>
      <c r="G146" s="32">
        <f>VLOOKUP(B146,'[1]Raport_ Stany magazynowe skła'!$A$1:$G$3416,7,0)</f>
        <v>0</v>
      </c>
      <c r="H146" s="32">
        <f>VLOOKUP(B146,'[1]Raport_ Stany magazynowe skła'!$A$1:$H$3416,8,0)</f>
        <v>0</v>
      </c>
      <c r="I146" s="32">
        <f>VLOOKUP(B146,'[1]Raport_ Stany magazynowe skła'!$A$1:$I$3416,9,0)</f>
        <v>0</v>
      </c>
      <c r="J146" s="32">
        <f>VLOOKUP(B146,'[1]Raport_ Stany magazynowe skła'!$A$1:$J$3416,10,0)</f>
        <v>0</v>
      </c>
      <c r="K146" s="32">
        <f>VLOOKUP(B146,'[1]Raport_ Stany magazynowe skła'!$A$1:$K$3416,11,0)</f>
        <v>0</v>
      </c>
      <c r="L146" s="32">
        <f>VLOOKUP(B146,'[1]Raport_ Stany magazynowe skła'!$A$1:$L$3416,12,0)</f>
        <v>0</v>
      </c>
      <c r="M146" s="32">
        <f>VLOOKUP(B146,'[1]Raport_ Stany magazynowe skła'!$A$1:$M$3416,13,0)</f>
        <v>0</v>
      </c>
      <c r="N146" s="32">
        <f>VLOOKUP(B146,'[1]Raport_ Stany magazynowe skła'!$A$1:$N$3416,14,0)</f>
        <v>0</v>
      </c>
      <c r="O146" s="32">
        <f>VLOOKUP(B146,'[1]Raport_ Stany magazynowe skła'!$A$1:$O$3416,15,0)</f>
        <v>0</v>
      </c>
      <c r="P146" s="32">
        <f>VLOOKUP(B146,'[1]Raport_ Stany magazynowe skła'!$A$1:$P$3416,16,0)</f>
        <v>0</v>
      </c>
      <c r="Q146" s="32">
        <f>VLOOKUP(B146,'[1]Raport_ Stany magazynowe skła'!$A$1:$Q$3416,17,0)</f>
        <v>0</v>
      </c>
      <c r="R146" s="32">
        <f>VLOOKUP(B146,'[1]Raport_ Stany magazynowe skła'!$A$1:$R$3416,18,0)</f>
        <v>0</v>
      </c>
    </row>
    <row r="147" spans="1:18" s="4" customFormat="1" ht="14.25" customHeight="1">
      <c r="A147" s="7" t="s">
        <v>375</v>
      </c>
      <c r="B147" s="12" t="s">
        <v>372</v>
      </c>
      <c r="C147" s="12" t="s">
        <v>24</v>
      </c>
      <c r="D147" s="34">
        <f>VLOOKUP(B147,'[1]Raport_ Stany magazynowe skła'!$A$1:$U$3416,4,0)</f>
        <v>0</v>
      </c>
      <c r="E147" s="33">
        <f>VLOOKUP(B147,'[1]Raport_ Stany magazynowe skła'!$A$1:$E$3416,5,0)</f>
        <v>0</v>
      </c>
      <c r="F147" s="32">
        <f>VLOOKUP(B147,'[1]Raport_ Stany magazynowe skła'!$A$1:$F$3416,6,0)</f>
        <v>0</v>
      </c>
      <c r="G147" s="32">
        <f>VLOOKUP(B147,'[1]Raport_ Stany magazynowe skła'!$A$1:$G$3416,7,0)</f>
        <v>0</v>
      </c>
      <c r="H147" s="32">
        <f>VLOOKUP(B147,'[1]Raport_ Stany magazynowe skła'!$A$1:$H$3416,8,0)</f>
        <v>0</v>
      </c>
      <c r="I147" s="32">
        <f>VLOOKUP(B147,'[1]Raport_ Stany magazynowe skła'!$A$1:$I$3416,9,0)</f>
        <v>0</v>
      </c>
      <c r="J147" s="32">
        <f>VLOOKUP(B147,'[1]Raport_ Stany magazynowe skła'!$A$1:$J$3416,10,0)</f>
        <v>0</v>
      </c>
      <c r="K147" s="32">
        <f>VLOOKUP(B147,'[1]Raport_ Stany magazynowe skła'!$A$1:$K$3416,11,0)</f>
        <v>0</v>
      </c>
      <c r="L147" s="32">
        <f>VLOOKUP(B147,'[1]Raport_ Stany magazynowe skła'!$A$1:$L$3416,12,0)</f>
        <v>0</v>
      </c>
      <c r="M147" s="32">
        <f>VLOOKUP(B147,'[1]Raport_ Stany magazynowe skła'!$A$1:$M$3416,13,0)</f>
        <v>0</v>
      </c>
      <c r="N147" s="32">
        <f>VLOOKUP(B147,'[1]Raport_ Stany magazynowe skła'!$A$1:$N$3416,14,0)</f>
        <v>0</v>
      </c>
      <c r="O147" s="32">
        <f>VLOOKUP(B147,'[1]Raport_ Stany magazynowe skła'!$A$1:$O$3416,15,0)</f>
        <v>0</v>
      </c>
      <c r="P147" s="32">
        <f>VLOOKUP(B147,'[1]Raport_ Stany magazynowe skła'!$A$1:$P$3416,16,0)</f>
        <v>0</v>
      </c>
      <c r="Q147" s="32">
        <f>VLOOKUP(B147,'[1]Raport_ Stany magazynowe skła'!$A$1:$Q$3416,17,0)</f>
        <v>0</v>
      </c>
      <c r="R147" s="32">
        <f>VLOOKUP(B147,'[1]Raport_ Stany magazynowe skła'!$A$1:$R$3416,18,0)</f>
        <v>0</v>
      </c>
    </row>
    <row r="148" spans="1:18" s="4" customFormat="1" ht="14.25" customHeight="1">
      <c r="A148" s="7" t="s">
        <v>375</v>
      </c>
      <c r="B148" s="12" t="s">
        <v>373</v>
      </c>
      <c r="C148" s="12" t="s">
        <v>22</v>
      </c>
      <c r="D148" s="34">
        <f>VLOOKUP(B148,'[1]Raport_ Stany magazynowe skła'!$A$1:$U$3416,4,0)</f>
        <v>4</v>
      </c>
      <c r="E148" s="33">
        <f>VLOOKUP(B148,'[1]Raport_ Stany magazynowe skła'!$A$1:$E$3416,5,0)</f>
        <v>0</v>
      </c>
      <c r="F148" s="32">
        <f>VLOOKUP(B148,'[1]Raport_ Stany magazynowe skła'!$A$1:$F$3416,6,0)</f>
        <v>0</v>
      </c>
      <c r="G148" s="32">
        <f>VLOOKUP(B148,'[1]Raport_ Stany magazynowe skła'!$A$1:$G$3416,7,0)</f>
        <v>0</v>
      </c>
      <c r="H148" s="32">
        <f>VLOOKUP(B148,'[1]Raport_ Stany magazynowe skła'!$A$1:$H$3416,8,0)</f>
        <v>0</v>
      </c>
      <c r="I148" s="32">
        <f>VLOOKUP(B148,'[1]Raport_ Stany magazynowe skła'!$A$1:$I$3416,9,0)</f>
        <v>0</v>
      </c>
      <c r="J148" s="32">
        <f>VLOOKUP(B148,'[1]Raport_ Stany magazynowe skła'!$A$1:$J$3416,10,0)</f>
        <v>0</v>
      </c>
      <c r="K148" s="32">
        <f>VLOOKUP(B148,'[1]Raport_ Stany magazynowe skła'!$A$1:$K$3416,11,0)</f>
        <v>0</v>
      </c>
      <c r="L148" s="32">
        <f>VLOOKUP(B148,'[1]Raport_ Stany magazynowe skła'!$A$1:$L$3416,12,0)</f>
        <v>0</v>
      </c>
      <c r="M148" s="32">
        <f>VLOOKUP(B148,'[1]Raport_ Stany magazynowe skła'!$A$1:$M$3416,13,0)</f>
        <v>0</v>
      </c>
      <c r="N148" s="32">
        <f>VLOOKUP(B148,'[1]Raport_ Stany magazynowe skła'!$A$1:$N$3416,14,0)</f>
        <v>0</v>
      </c>
      <c r="O148" s="32">
        <f>VLOOKUP(B148,'[1]Raport_ Stany magazynowe skła'!$A$1:$O$3416,15,0)</f>
        <v>0</v>
      </c>
      <c r="P148" s="32">
        <f>VLOOKUP(B148,'[1]Raport_ Stany magazynowe skła'!$A$1:$P$3416,16,0)</f>
        <v>0</v>
      </c>
      <c r="Q148" s="32">
        <f>VLOOKUP(B148,'[1]Raport_ Stany magazynowe skła'!$A$1:$Q$3416,17,0)</f>
        <v>0</v>
      </c>
      <c r="R148" s="32">
        <f>VLOOKUP(B148,'[1]Raport_ Stany magazynowe skła'!$A$1:$R$3416,18,0)</f>
        <v>0</v>
      </c>
    </row>
    <row r="149" spans="1:18" s="4" customFormat="1" ht="14.25" customHeight="1">
      <c r="A149" s="7" t="s">
        <v>375</v>
      </c>
      <c r="B149" s="12" t="s">
        <v>374</v>
      </c>
      <c r="C149" s="12" t="s">
        <v>28</v>
      </c>
      <c r="D149" s="34">
        <f>VLOOKUP(B149,'[1]Raport_ Stany magazynowe skła'!$A$1:$U$3416,4,0)</f>
        <v>2731</v>
      </c>
      <c r="E149" s="33">
        <f>VLOOKUP(B149,'[1]Raport_ Stany magazynowe skła'!$A$1:$E$3416,5,0)</f>
        <v>0</v>
      </c>
      <c r="F149" s="32">
        <f>VLOOKUP(B149,'[1]Raport_ Stany magazynowe skła'!$A$1:$F$3416,6,0)</f>
        <v>0</v>
      </c>
      <c r="G149" s="32">
        <f>VLOOKUP(B149,'[1]Raport_ Stany magazynowe skła'!$A$1:$G$3416,7,0)</f>
        <v>0</v>
      </c>
      <c r="H149" s="32">
        <f>VLOOKUP(B149,'[1]Raport_ Stany magazynowe skła'!$A$1:$H$3416,8,0)</f>
        <v>0</v>
      </c>
      <c r="I149" s="32">
        <f>VLOOKUP(B149,'[1]Raport_ Stany magazynowe skła'!$A$1:$I$3416,9,0)</f>
        <v>0</v>
      </c>
      <c r="J149" s="32">
        <f>VLOOKUP(B149,'[1]Raport_ Stany magazynowe skła'!$A$1:$J$3416,10,0)</f>
        <v>0</v>
      </c>
      <c r="K149" s="32">
        <f>VLOOKUP(B149,'[1]Raport_ Stany magazynowe skła'!$A$1:$K$3416,11,0)</f>
        <v>0</v>
      </c>
      <c r="L149" s="32">
        <f>VLOOKUP(B149,'[1]Raport_ Stany magazynowe skła'!$A$1:$L$3416,12,0)</f>
        <v>0</v>
      </c>
      <c r="M149" s="32">
        <f>VLOOKUP(B149,'[1]Raport_ Stany magazynowe skła'!$A$1:$M$3416,13,0)</f>
        <v>0</v>
      </c>
      <c r="N149" s="32">
        <f>VLOOKUP(B149,'[1]Raport_ Stany magazynowe skła'!$A$1:$N$3416,14,0)</f>
        <v>0</v>
      </c>
      <c r="O149" s="32">
        <f>VLOOKUP(B149,'[1]Raport_ Stany magazynowe skła'!$A$1:$O$3416,15,0)</f>
        <v>0</v>
      </c>
      <c r="P149" s="32">
        <f>VLOOKUP(B149,'[1]Raport_ Stany magazynowe skła'!$A$1:$P$3416,16,0)</f>
        <v>0</v>
      </c>
      <c r="Q149" s="32">
        <f>VLOOKUP(B149,'[1]Raport_ Stany magazynowe skła'!$A$1:$Q$3416,17,0)</f>
        <v>0</v>
      </c>
      <c r="R149" s="32">
        <f>VLOOKUP(B149,'[1]Raport_ Stany magazynowe skła'!$A$1:$R$3416,18,0)</f>
        <v>0</v>
      </c>
    </row>
    <row r="150" spans="1:18" s="4" customFormat="1" ht="14.25" customHeight="1">
      <c r="A150" s="7" t="s">
        <v>293</v>
      </c>
      <c r="B150" s="12" t="s">
        <v>290</v>
      </c>
      <c r="C150" s="12" t="s">
        <v>20</v>
      </c>
      <c r="D150" s="34">
        <f>VLOOKUP(B150,'[1]Raport_ Stany magazynowe skła'!$A$1:$U$3416,4,0)</f>
        <v>1</v>
      </c>
      <c r="E150" s="33">
        <f>VLOOKUP(B150,'[1]Raport_ Stany magazynowe skła'!$A$1:$E$3416,5,0)</f>
        <v>0</v>
      </c>
      <c r="F150" s="32">
        <f>VLOOKUP(B150,'[1]Raport_ Stany magazynowe skła'!$A$1:$F$3416,6,0)</f>
        <v>0</v>
      </c>
      <c r="G150" s="32">
        <f>VLOOKUP(B150,'[1]Raport_ Stany magazynowe skła'!$A$1:$G$3416,7,0)</f>
        <v>0</v>
      </c>
      <c r="H150" s="32">
        <f>VLOOKUP(B150,'[1]Raport_ Stany magazynowe skła'!$A$1:$H$3416,8,0)</f>
        <v>0</v>
      </c>
      <c r="I150" s="32">
        <f>VLOOKUP(B150,'[1]Raport_ Stany magazynowe skła'!$A$1:$I$3416,9,0)</f>
        <v>0</v>
      </c>
      <c r="J150" s="32">
        <f>VLOOKUP(B150,'[1]Raport_ Stany magazynowe skła'!$A$1:$J$3416,10,0)</f>
        <v>0</v>
      </c>
      <c r="K150" s="32">
        <f>VLOOKUP(B150,'[1]Raport_ Stany magazynowe skła'!$A$1:$K$3416,11,0)</f>
        <v>0</v>
      </c>
      <c r="L150" s="32">
        <f>VLOOKUP(B150,'[1]Raport_ Stany magazynowe skła'!$A$1:$L$3416,12,0)</f>
        <v>0</v>
      </c>
      <c r="M150" s="32">
        <f>VLOOKUP(B150,'[1]Raport_ Stany magazynowe skła'!$A$1:$M$3416,13,0)</f>
        <v>0</v>
      </c>
      <c r="N150" s="32">
        <f>VLOOKUP(B150,'[1]Raport_ Stany magazynowe skła'!$A$1:$N$3416,14,0)</f>
        <v>0</v>
      </c>
      <c r="O150" s="32">
        <f>VLOOKUP(B150,'[1]Raport_ Stany magazynowe skła'!$A$1:$O$3416,15,0)</f>
        <v>0</v>
      </c>
      <c r="P150" s="32">
        <f>VLOOKUP(B150,'[1]Raport_ Stany magazynowe skła'!$A$1:$P$3416,16,0)</f>
        <v>0</v>
      </c>
      <c r="Q150" s="32">
        <f>VLOOKUP(B150,'[1]Raport_ Stany magazynowe skła'!$A$1:$Q$3416,17,0)</f>
        <v>0</v>
      </c>
      <c r="R150" s="32">
        <f>VLOOKUP(B150,'[1]Raport_ Stany magazynowe skła'!$A$1:$R$3416,18,0)</f>
        <v>0</v>
      </c>
    </row>
    <row r="151" spans="1:18" s="4" customFormat="1" ht="14.25" customHeight="1">
      <c r="A151" s="7" t="s">
        <v>293</v>
      </c>
      <c r="B151" s="12" t="s">
        <v>291</v>
      </c>
      <c r="C151" s="12" t="s">
        <v>57</v>
      </c>
      <c r="D151" s="34">
        <f>VLOOKUP(B151,'[1]Raport_ Stany magazynowe skła'!$A$1:$U$3416,4,0)</f>
        <v>1</v>
      </c>
      <c r="E151" s="33">
        <f>VLOOKUP(B151,'[1]Raport_ Stany magazynowe skła'!$A$1:$E$3416,5,0)</f>
        <v>0</v>
      </c>
      <c r="F151" s="32">
        <f>VLOOKUP(B151,'[1]Raport_ Stany magazynowe skła'!$A$1:$F$3416,6,0)</f>
        <v>0</v>
      </c>
      <c r="G151" s="32">
        <f>VLOOKUP(B151,'[1]Raport_ Stany magazynowe skła'!$A$1:$G$3416,7,0)</f>
        <v>0</v>
      </c>
      <c r="H151" s="32">
        <f>VLOOKUP(B151,'[1]Raport_ Stany magazynowe skła'!$A$1:$H$3416,8,0)</f>
        <v>0</v>
      </c>
      <c r="I151" s="32">
        <f>VLOOKUP(B151,'[1]Raport_ Stany magazynowe skła'!$A$1:$I$3416,9,0)</f>
        <v>0</v>
      </c>
      <c r="J151" s="32">
        <f>VLOOKUP(B151,'[1]Raport_ Stany magazynowe skła'!$A$1:$J$3416,10,0)</f>
        <v>0</v>
      </c>
      <c r="K151" s="32">
        <f>VLOOKUP(B151,'[1]Raport_ Stany magazynowe skła'!$A$1:$K$3416,11,0)</f>
        <v>0</v>
      </c>
      <c r="L151" s="32">
        <f>VLOOKUP(B151,'[1]Raport_ Stany magazynowe skła'!$A$1:$L$3416,12,0)</f>
        <v>0</v>
      </c>
      <c r="M151" s="32">
        <f>VLOOKUP(B151,'[1]Raport_ Stany magazynowe skła'!$A$1:$M$3416,13,0)</f>
        <v>0</v>
      </c>
      <c r="N151" s="32">
        <f>VLOOKUP(B151,'[1]Raport_ Stany magazynowe skła'!$A$1:$N$3416,14,0)</f>
        <v>0</v>
      </c>
      <c r="O151" s="32">
        <f>VLOOKUP(B151,'[1]Raport_ Stany magazynowe skła'!$A$1:$O$3416,15,0)</f>
        <v>0</v>
      </c>
      <c r="P151" s="32">
        <f>VLOOKUP(B151,'[1]Raport_ Stany magazynowe skła'!$A$1:$P$3416,16,0)</f>
        <v>0</v>
      </c>
      <c r="Q151" s="32">
        <f>VLOOKUP(B151,'[1]Raport_ Stany magazynowe skła'!$A$1:$Q$3416,17,0)</f>
        <v>0</v>
      </c>
      <c r="R151" s="32">
        <f>VLOOKUP(B151,'[1]Raport_ Stany magazynowe skła'!$A$1:$R$3416,18,0)</f>
        <v>0</v>
      </c>
    </row>
    <row r="152" spans="1:18" s="4" customFormat="1" ht="14.25" customHeight="1">
      <c r="A152" s="7" t="s">
        <v>293</v>
      </c>
      <c r="B152" s="12" t="s">
        <v>294</v>
      </c>
      <c r="C152" s="12" t="s">
        <v>267</v>
      </c>
      <c r="D152" s="34">
        <f>VLOOKUP(B152,'[1]Raport_ Stany magazynowe skła'!$A$1:$U$3416,4,0)</f>
        <v>1020</v>
      </c>
      <c r="E152" s="33">
        <f>VLOOKUP(B152,'[1]Raport_ Stany magazynowe skła'!$A$1:$E$3416,5,0)</f>
        <v>0</v>
      </c>
      <c r="F152" s="32">
        <f>VLOOKUP(B152,'[1]Raport_ Stany magazynowe skła'!$A$1:$F$3416,6,0)</f>
        <v>0</v>
      </c>
      <c r="G152" s="32">
        <f>VLOOKUP(B152,'[1]Raport_ Stany magazynowe skła'!$A$1:$G$3416,7,0)</f>
        <v>0</v>
      </c>
      <c r="H152" s="32">
        <f>VLOOKUP(B152,'[1]Raport_ Stany magazynowe skła'!$A$1:$H$3416,8,0)</f>
        <v>0</v>
      </c>
      <c r="I152" s="32">
        <f>VLOOKUP(B152,'[1]Raport_ Stany magazynowe skła'!$A$1:$I$3416,9,0)</f>
        <v>0</v>
      </c>
      <c r="J152" s="32">
        <f>VLOOKUP(B152,'[1]Raport_ Stany magazynowe skła'!$A$1:$J$3416,10,0)</f>
        <v>0</v>
      </c>
      <c r="K152" s="32">
        <f>VLOOKUP(B152,'[1]Raport_ Stany magazynowe skła'!$A$1:$K$3416,11,0)</f>
        <v>0</v>
      </c>
      <c r="L152" s="32">
        <f>VLOOKUP(B152,'[1]Raport_ Stany magazynowe skła'!$A$1:$L$3416,12,0)</f>
        <v>0</v>
      </c>
      <c r="M152" s="32">
        <f>VLOOKUP(B152,'[1]Raport_ Stany magazynowe skła'!$A$1:$M$3416,13,0)</f>
        <v>0</v>
      </c>
      <c r="N152" s="32">
        <f>VLOOKUP(B152,'[1]Raport_ Stany magazynowe skła'!$A$1:$N$3416,14,0)</f>
        <v>0</v>
      </c>
      <c r="O152" s="32">
        <f>VLOOKUP(B152,'[1]Raport_ Stany magazynowe skła'!$A$1:$O$3416,15,0)</f>
        <v>0</v>
      </c>
      <c r="P152" s="32">
        <f>VLOOKUP(B152,'[1]Raport_ Stany magazynowe skła'!$A$1:$P$3416,16,0)</f>
        <v>0</v>
      </c>
      <c r="Q152" s="32">
        <f>VLOOKUP(B152,'[1]Raport_ Stany magazynowe skła'!$A$1:$Q$3416,17,0)</f>
        <v>0</v>
      </c>
      <c r="R152" s="32">
        <f>VLOOKUP(B152,'[1]Raport_ Stany magazynowe skła'!$A$1:$R$3416,18,0)</f>
        <v>0</v>
      </c>
    </row>
    <row r="153" spans="1:18" s="4" customFormat="1" ht="14.25" customHeight="1">
      <c r="A153" s="7" t="s">
        <v>85</v>
      </c>
      <c r="B153" s="6" t="s">
        <v>78</v>
      </c>
      <c r="C153" s="5" t="s">
        <v>28</v>
      </c>
      <c r="D153" s="34">
        <f>VLOOKUP(B153,'[1]Raport_ Stany magazynowe skła'!$A$1:$U$3416,4,0)</f>
        <v>2904</v>
      </c>
      <c r="E153" s="33">
        <f>VLOOKUP(B153,'[1]Raport_ Stany magazynowe skła'!$A$1:$E$3416,5,0)</f>
        <v>0</v>
      </c>
      <c r="F153" s="32">
        <f>VLOOKUP(B153,'[1]Raport_ Stany magazynowe skła'!$A$1:$F$3416,6,0)</f>
        <v>0</v>
      </c>
      <c r="G153" s="32">
        <f>VLOOKUP(B153,'[1]Raport_ Stany magazynowe skła'!$A$1:$G$3416,7,0)</f>
        <v>0</v>
      </c>
      <c r="H153" s="32">
        <f>VLOOKUP(B153,'[1]Raport_ Stany magazynowe skła'!$A$1:$H$3416,8,0)</f>
        <v>0</v>
      </c>
      <c r="I153" s="32">
        <f>VLOOKUP(B153,'[1]Raport_ Stany magazynowe skła'!$A$1:$I$3416,9,0)</f>
        <v>0</v>
      </c>
      <c r="J153" s="32">
        <f>VLOOKUP(B153,'[1]Raport_ Stany magazynowe skła'!$A$1:$J$3416,10,0)</f>
        <v>0</v>
      </c>
      <c r="K153" s="32">
        <f>VLOOKUP(B153,'[1]Raport_ Stany magazynowe skła'!$A$1:$K$3416,11,0)</f>
        <v>0</v>
      </c>
      <c r="L153" s="32">
        <f>VLOOKUP(B153,'[1]Raport_ Stany magazynowe skła'!$A$1:$L$3416,12,0)</f>
        <v>0</v>
      </c>
      <c r="M153" s="32">
        <f>VLOOKUP(B153,'[1]Raport_ Stany magazynowe skła'!$A$1:$M$3416,13,0)</f>
        <v>0</v>
      </c>
      <c r="N153" s="32">
        <f>VLOOKUP(B153,'[1]Raport_ Stany magazynowe skła'!$A$1:$N$3416,14,0)</f>
        <v>0</v>
      </c>
      <c r="O153" s="32">
        <f>VLOOKUP(B153,'[1]Raport_ Stany magazynowe skła'!$A$1:$O$3416,15,0)</f>
        <v>0</v>
      </c>
      <c r="P153" s="32">
        <f>VLOOKUP(B153,'[1]Raport_ Stany magazynowe skła'!$A$1:$P$3416,16,0)</f>
        <v>0</v>
      </c>
      <c r="Q153" s="32">
        <f>VLOOKUP(B153,'[1]Raport_ Stany magazynowe skła'!$A$1:$Q$3416,17,0)</f>
        <v>0</v>
      </c>
      <c r="R153" s="32">
        <f>VLOOKUP(B153,'[1]Raport_ Stany magazynowe skła'!$A$1:$R$3416,18,0)</f>
        <v>0</v>
      </c>
    </row>
    <row r="154" spans="1:18" s="4" customFormat="1" ht="14.25" customHeight="1">
      <c r="A154" s="7" t="s">
        <v>85</v>
      </c>
      <c r="B154" s="6" t="s">
        <v>79</v>
      </c>
      <c r="C154" s="5" t="s">
        <v>24</v>
      </c>
      <c r="D154" s="34">
        <f>VLOOKUP(B154,'[1]Raport_ Stany magazynowe skła'!$A$1:$U$3416,4,0)</f>
        <v>2616</v>
      </c>
      <c r="E154" s="33">
        <f>VLOOKUP(B154,'[1]Raport_ Stany magazynowe skła'!$A$1:$E$3416,5,0)</f>
        <v>0</v>
      </c>
      <c r="F154" s="32">
        <f>VLOOKUP(B154,'[1]Raport_ Stany magazynowe skła'!$A$1:$F$3416,6,0)</f>
        <v>0</v>
      </c>
      <c r="G154" s="32">
        <f>VLOOKUP(B154,'[1]Raport_ Stany magazynowe skła'!$A$1:$G$3416,7,0)</f>
        <v>0</v>
      </c>
      <c r="H154" s="32">
        <f>VLOOKUP(B154,'[1]Raport_ Stany magazynowe skła'!$A$1:$H$3416,8,0)</f>
        <v>0</v>
      </c>
      <c r="I154" s="32">
        <f>VLOOKUP(B154,'[1]Raport_ Stany magazynowe skła'!$A$1:$I$3416,9,0)</f>
        <v>0</v>
      </c>
      <c r="J154" s="32">
        <f>VLOOKUP(B154,'[1]Raport_ Stany magazynowe skła'!$A$1:$J$3416,10,0)</f>
        <v>0</v>
      </c>
      <c r="K154" s="32">
        <f>VLOOKUP(B154,'[1]Raport_ Stany magazynowe skła'!$A$1:$K$3416,11,0)</f>
        <v>0</v>
      </c>
      <c r="L154" s="32">
        <f>VLOOKUP(B154,'[1]Raport_ Stany magazynowe skła'!$A$1:$L$3416,12,0)</f>
        <v>0</v>
      </c>
      <c r="M154" s="32">
        <f>VLOOKUP(B154,'[1]Raport_ Stany magazynowe skła'!$A$1:$M$3416,13,0)</f>
        <v>0</v>
      </c>
      <c r="N154" s="32">
        <f>VLOOKUP(B154,'[1]Raport_ Stany magazynowe skła'!$A$1:$N$3416,14,0)</f>
        <v>0</v>
      </c>
      <c r="O154" s="32">
        <f>VLOOKUP(B154,'[1]Raport_ Stany magazynowe skła'!$A$1:$O$3416,15,0)</f>
        <v>0</v>
      </c>
      <c r="P154" s="32">
        <f>VLOOKUP(B154,'[1]Raport_ Stany magazynowe skła'!$A$1:$P$3416,16,0)</f>
        <v>0</v>
      </c>
      <c r="Q154" s="32">
        <f>VLOOKUP(B154,'[1]Raport_ Stany magazynowe skła'!$A$1:$Q$3416,17,0)</f>
        <v>0</v>
      </c>
      <c r="R154" s="32">
        <f>VLOOKUP(B154,'[1]Raport_ Stany magazynowe skła'!$A$1:$R$3416,18,0)</f>
        <v>0</v>
      </c>
    </row>
    <row r="155" spans="1:18" s="4" customFormat="1" ht="14.25" customHeight="1">
      <c r="A155" s="7" t="s">
        <v>85</v>
      </c>
      <c r="B155" s="6" t="s">
        <v>80</v>
      </c>
      <c r="C155" s="5" t="s">
        <v>22</v>
      </c>
      <c r="D155" s="34">
        <f>VLOOKUP(B155,'[1]Raport_ Stany magazynowe skła'!$A$1:$U$3416,4,0)</f>
        <v>2523</v>
      </c>
      <c r="E155" s="33">
        <f>VLOOKUP(B155,'[1]Raport_ Stany magazynowe skła'!$A$1:$E$3416,5,0)</f>
        <v>0</v>
      </c>
      <c r="F155" s="32">
        <f>VLOOKUP(B155,'[1]Raport_ Stany magazynowe skła'!$A$1:$F$3416,6,0)</f>
        <v>0</v>
      </c>
      <c r="G155" s="32">
        <f>VLOOKUP(B155,'[1]Raport_ Stany magazynowe skła'!$A$1:$G$3416,7,0)</f>
        <v>0</v>
      </c>
      <c r="H155" s="32">
        <f>VLOOKUP(B155,'[1]Raport_ Stany magazynowe skła'!$A$1:$H$3416,8,0)</f>
        <v>0</v>
      </c>
      <c r="I155" s="32">
        <f>VLOOKUP(B155,'[1]Raport_ Stany magazynowe skła'!$A$1:$I$3416,9,0)</f>
        <v>0</v>
      </c>
      <c r="J155" s="32">
        <f>VLOOKUP(B155,'[1]Raport_ Stany magazynowe skła'!$A$1:$J$3416,10,0)</f>
        <v>0</v>
      </c>
      <c r="K155" s="32">
        <f>VLOOKUP(B155,'[1]Raport_ Stany magazynowe skła'!$A$1:$K$3416,11,0)</f>
        <v>0</v>
      </c>
      <c r="L155" s="32">
        <f>VLOOKUP(B155,'[1]Raport_ Stany magazynowe skła'!$A$1:$L$3416,12,0)</f>
        <v>0</v>
      </c>
      <c r="M155" s="32">
        <f>VLOOKUP(B155,'[1]Raport_ Stany magazynowe skła'!$A$1:$M$3416,13,0)</f>
        <v>0</v>
      </c>
      <c r="N155" s="32">
        <f>VLOOKUP(B155,'[1]Raport_ Stany magazynowe skła'!$A$1:$N$3416,14,0)</f>
        <v>0</v>
      </c>
      <c r="O155" s="32">
        <f>VLOOKUP(B155,'[1]Raport_ Stany magazynowe skła'!$A$1:$O$3416,15,0)</f>
        <v>0</v>
      </c>
      <c r="P155" s="32">
        <f>VLOOKUP(B155,'[1]Raport_ Stany magazynowe skła'!$A$1:$P$3416,16,0)</f>
        <v>0</v>
      </c>
      <c r="Q155" s="32">
        <f>VLOOKUP(B155,'[1]Raport_ Stany magazynowe skła'!$A$1:$Q$3416,17,0)</f>
        <v>0</v>
      </c>
      <c r="R155" s="32">
        <f>VLOOKUP(B155,'[1]Raport_ Stany magazynowe skła'!$A$1:$R$3416,18,0)</f>
        <v>0</v>
      </c>
    </row>
    <row r="156" spans="1:18" s="4" customFormat="1" ht="14.25" customHeight="1">
      <c r="A156" s="7" t="s">
        <v>85</v>
      </c>
      <c r="B156" s="6" t="s">
        <v>81</v>
      </c>
      <c r="C156" s="5" t="s">
        <v>23</v>
      </c>
      <c r="D156" s="34">
        <f>VLOOKUP(B156,'[1]Raport_ Stany magazynowe skła'!$A$1:$U$3416,4,0)</f>
        <v>3367</v>
      </c>
      <c r="E156" s="33">
        <f>VLOOKUP(B156,'[1]Raport_ Stany magazynowe skła'!$A$1:$E$3416,5,0)</f>
        <v>0</v>
      </c>
      <c r="F156" s="32">
        <f>VLOOKUP(B156,'[1]Raport_ Stany magazynowe skła'!$A$1:$F$3416,6,0)</f>
        <v>0</v>
      </c>
      <c r="G156" s="32">
        <f>VLOOKUP(B156,'[1]Raport_ Stany magazynowe skła'!$A$1:$G$3416,7,0)</f>
        <v>0</v>
      </c>
      <c r="H156" s="32">
        <f>VLOOKUP(B156,'[1]Raport_ Stany magazynowe skła'!$A$1:$H$3416,8,0)</f>
        <v>0</v>
      </c>
      <c r="I156" s="32">
        <f>VLOOKUP(B156,'[1]Raport_ Stany magazynowe skła'!$A$1:$I$3416,9,0)</f>
        <v>0</v>
      </c>
      <c r="J156" s="32">
        <f>VLOOKUP(B156,'[1]Raport_ Stany magazynowe skła'!$A$1:$J$3416,10,0)</f>
        <v>0</v>
      </c>
      <c r="K156" s="32">
        <f>VLOOKUP(B156,'[1]Raport_ Stany magazynowe skła'!$A$1:$K$3416,11,0)</f>
        <v>0</v>
      </c>
      <c r="L156" s="32">
        <f>VLOOKUP(B156,'[1]Raport_ Stany magazynowe skła'!$A$1:$L$3416,12,0)</f>
        <v>0</v>
      </c>
      <c r="M156" s="32">
        <f>VLOOKUP(B156,'[1]Raport_ Stany magazynowe skła'!$A$1:$M$3416,13,0)</f>
        <v>0</v>
      </c>
      <c r="N156" s="32">
        <f>VLOOKUP(B156,'[1]Raport_ Stany magazynowe skła'!$A$1:$N$3416,14,0)</f>
        <v>0</v>
      </c>
      <c r="O156" s="32">
        <f>VLOOKUP(B156,'[1]Raport_ Stany magazynowe skła'!$A$1:$O$3416,15,0)</f>
        <v>0</v>
      </c>
      <c r="P156" s="32">
        <f>VLOOKUP(B156,'[1]Raport_ Stany magazynowe skła'!$A$1:$P$3416,16,0)</f>
        <v>0</v>
      </c>
      <c r="Q156" s="32">
        <f>VLOOKUP(B156,'[1]Raport_ Stany magazynowe skła'!$A$1:$Q$3416,17,0)</f>
        <v>0</v>
      </c>
      <c r="R156" s="32">
        <f>VLOOKUP(B156,'[1]Raport_ Stany magazynowe skła'!$A$1:$R$3416,18,0)</f>
        <v>0</v>
      </c>
    </row>
    <row r="157" spans="1:18" ht="14.25" customHeight="1">
      <c r="A157" s="7" t="s">
        <v>85</v>
      </c>
      <c r="B157" s="6" t="s">
        <v>82</v>
      </c>
      <c r="C157" s="5" t="s">
        <v>20</v>
      </c>
      <c r="D157" s="34">
        <f>VLOOKUP(B157,'[1]Raport_ Stany magazynowe skła'!$A$1:$U$3416,4,0)</f>
        <v>590</v>
      </c>
      <c r="E157" s="33">
        <f>VLOOKUP(B157,'[1]Raport_ Stany magazynowe skła'!$A$1:$E$3416,5,0)</f>
        <v>0</v>
      </c>
      <c r="F157" s="32">
        <f>VLOOKUP(B157,'[1]Raport_ Stany magazynowe skła'!$A$1:$F$3416,6,0)</f>
        <v>0</v>
      </c>
      <c r="G157" s="32">
        <f>VLOOKUP(B157,'[1]Raport_ Stany magazynowe skła'!$A$1:$G$3416,7,0)</f>
        <v>0</v>
      </c>
      <c r="H157" s="32">
        <f>VLOOKUP(B157,'[1]Raport_ Stany magazynowe skła'!$A$1:$H$3416,8,0)</f>
        <v>0</v>
      </c>
      <c r="I157" s="32">
        <f>VLOOKUP(B157,'[1]Raport_ Stany magazynowe skła'!$A$1:$I$3416,9,0)</f>
        <v>0</v>
      </c>
      <c r="J157" s="32">
        <f>VLOOKUP(B157,'[1]Raport_ Stany magazynowe skła'!$A$1:$J$3416,10,0)</f>
        <v>0</v>
      </c>
      <c r="K157" s="32">
        <f>VLOOKUP(B157,'[1]Raport_ Stany magazynowe skła'!$A$1:$K$3416,11,0)</f>
        <v>0</v>
      </c>
      <c r="L157" s="32">
        <f>VLOOKUP(B157,'[1]Raport_ Stany magazynowe skła'!$A$1:$L$3416,12,0)</f>
        <v>0</v>
      </c>
      <c r="M157" s="32">
        <f>VLOOKUP(B157,'[1]Raport_ Stany magazynowe skła'!$A$1:$M$3416,13,0)</f>
        <v>0</v>
      </c>
      <c r="N157" s="32">
        <f>VLOOKUP(B157,'[1]Raport_ Stany magazynowe skła'!$A$1:$N$3416,14,0)</f>
        <v>0</v>
      </c>
      <c r="O157" s="32">
        <f>VLOOKUP(B157,'[1]Raport_ Stany magazynowe skła'!$A$1:$O$3416,15,0)</f>
        <v>0</v>
      </c>
      <c r="P157" s="32">
        <f>VLOOKUP(B157,'[1]Raport_ Stany magazynowe skła'!$A$1:$P$3416,16,0)</f>
        <v>0</v>
      </c>
      <c r="Q157" s="32">
        <f>VLOOKUP(B157,'[1]Raport_ Stany magazynowe skła'!$A$1:$Q$3416,17,0)</f>
        <v>0</v>
      </c>
      <c r="R157" s="32">
        <f>VLOOKUP(B157,'[1]Raport_ Stany magazynowe skła'!$A$1:$R$3416,18,0)</f>
        <v>0</v>
      </c>
    </row>
    <row r="158" spans="1:18" ht="14.25" customHeight="1">
      <c r="A158" s="7" t="s">
        <v>85</v>
      </c>
      <c r="B158" s="6" t="s">
        <v>83</v>
      </c>
      <c r="C158" s="5" t="s">
        <v>27</v>
      </c>
      <c r="D158" s="34">
        <f>VLOOKUP(B158,'[1]Raport_ Stany magazynowe skła'!$A$1:$U$3416,4,0)</f>
        <v>2546</v>
      </c>
      <c r="E158" s="33">
        <f>VLOOKUP(B158,'[1]Raport_ Stany magazynowe skła'!$A$1:$E$3416,5,0)</f>
        <v>0</v>
      </c>
      <c r="F158" s="32">
        <f>VLOOKUP(B158,'[1]Raport_ Stany magazynowe skła'!$A$1:$F$3416,6,0)</f>
        <v>0</v>
      </c>
      <c r="G158" s="32">
        <f>VLOOKUP(B158,'[1]Raport_ Stany magazynowe skła'!$A$1:$G$3416,7,0)</f>
        <v>0</v>
      </c>
      <c r="H158" s="32">
        <f>VLOOKUP(B158,'[1]Raport_ Stany magazynowe skła'!$A$1:$H$3416,8,0)</f>
        <v>0</v>
      </c>
      <c r="I158" s="32">
        <f>VLOOKUP(B158,'[1]Raport_ Stany magazynowe skła'!$A$1:$I$3416,9,0)</f>
        <v>0</v>
      </c>
      <c r="J158" s="32">
        <f>VLOOKUP(B158,'[1]Raport_ Stany magazynowe skła'!$A$1:$J$3416,10,0)</f>
        <v>0</v>
      </c>
      <c r="K158" s="32">
        <f>VLOOKUP(B158,'[1]Raport_ Stany magazynowe skła'!$A$1:$K$3416,11,0)</f>
        <v>0</v>
      </c>
      <c r="L158" s="32">
        <f>VLOOKUP(B158,'[1]Raport_ Stany magazynowe skła'!$A$1:$L$3416,12,0)</f>
        <v>0</v>
      </c>
      <c r="M158" s="32">
        <f>VLOOKUP(B158,'[1]Raport_ Stany magazynowe skła'!$A$1:$M$3416,13,0)</f>
        <v>0</v>
      </c>
      <c r="N158" s="32">
        <f>VLOOKUP(B158,'[1]Raport_ Stany magazynowe skła'!$A$1:$N$3416,14,0)</f>
        <v>0</v>
      </c>
      <c r="O158" s="32">
        <f>VLOOKUP(B158,'[1]Raport_ Stany magazynowe skła'!$A$1:$O$3416,15,0)</f>
        <v>0</v>
      </c>
      <c r="P158" s="32">
        <f>VLOOKUP(B158,'[1]Raport_ Stany magazynowe skła'!$A$1:$P$3416,16,0)</f>
        <v>0</v>
      </c>
      <c r="Q158" s="32">
        <f>VLOOKUP(B158,'[1]Raport_ Stany magazynowe skła'!$A$1:$Q$3416,17,0)</f>
        <v>0</v>
      </c>
      <c r="R158" s="32">
        <f>VLOOKUP(B158,'[1]Raport_ Stany magazynowe skła'!$A$1:$R$3416,18,0)</f>
        <v>0</v>
      </c>
    </row>
    <row r="159" spans="1:18" s="4" customFormat="1" ht="14.25" customHeight="1">
      <c r="A159" s="7" t="s">
        <v>85</v>
      </c>
      <c r="B159" s="6" t="s">
        <v>84</v>
      </c>
      <c r="C159" s="5" t="s">
        <v>21</v>
      </c>
      <c r="D159" s="34">
        <f>VLOOKUP(B159,'[1]Raport_ Stany magazynowe skła'!$A$1:$U$3416,4,0)</f>
        <v>1747</v>
      </c>
      <c r="E159" s="33">
        <f>VLOOKUP(B159,'[1]Raport_ Stany magazynowe skła'!$A$1:$E$3416,5,0)</f>
        <v>0</v>
      </c>
      <c r="F159" s="32">
        <f>VLOOKUP(B159,'[1]Raport_ Stany magazynowe skła'!$A$1:$F$3416,6,0)</f>
        <v>0</v>
      </c>
      <c r="G159" s="32">
        <f>VLOOKUP(B159,'[1]Raport_ Stany magazynowe skła'!$A$1:$G$3416,7,0)</f>
        <v>0</v>
      </c>
      <c r="H159" s="32">
        <f>VLOOKUP(B159,'[1]Raport_ Stany magazynowe skła'!$A$1:$H$3416,8,0)</f>
        <v>0</v>
      </c>
      <c r="I159" s="32">
        <f>VLOOKUP(B159,'[1]Raport_ Stany magazynowe skła'!$A$1:$I$3416,9,0)</f>
        <v>0</v>
      </c>
      <c r="J159" s="32">
        <f>VLOOKUP(B159,'[1]Raport_ Stany magazynowe skła'!$A$1:$J$3416,10,0)</f>
        <v>0</v>
      </c>
      <c r="K159" s="32">
        <f>VLOOKUP(B159,'[1]Raport_ Stany magazynowe skła'!$A$1:$K$3416,11,0)</f>
        <v>0</v>
      </c>
      <c r="L159" s="32">
        <f>VLOOKUP(B159,'[1]Raport_ Stany magazynowe skła'!$A$1:$L$3416,12,0)</f>
        <v>0</v>
      </c>
      <c r="M159" s="32">
        <f>VLOOKUP(B159,'[1]Raport_ Stany magazynowe skła'!$A$1:$M$3416,13,0)</f>
        <v>0</v>
      </c>
      <c r="N159" s="32">
        <f>VLOOKUP(B159,'[1]Raport_ Stany magazynowe skła'!$A$1:$N$3416,14,0)</f>
        <v>0</v>
      </c>
      <c r="O159" s="32">
        <f>VLOOKUP(B159,'[1]Raport_ Stany magazynowe skła'!$A$1:$O$3416,15,0)</f>
        <v>0</v>
      </c>
      <c r="P159" s="32">
        <f>VLOOKUP(B159,'[1]Raport_ Stany magazynowe skła'!$A$1:$P$3416,16,0)</f>
        <v>0</v>
      </c>
      <c r="Q159" s="32">
        <f>VLOOKUP(B159,'[1]Raport_ Stany magazynowe skła'!$A$1:$Q$3416,17,0)</f>
        <v>0</v>
      </c>
      <c r="R159" s="32">
        <f>VLOOKUP(B159,'[1]Raport_ Stany magazynowe skła'!$A$1:$R$3416,18,0)</f>
        <v>0</v>
      </c>
    </row>
    <row r="160" spans="1:18" s="4" customFormat="1" ht="14.25" customHeight="1">
      <c r="A160" s="20" t="s">
        <v>85</v>
      </c>
      <c r="B160" s="21" t="s">
        <v>94</v>
      </c>
      <c r="C160" s="25" t="s">
        <v>26</v>
      </c>
      <c r="D160" s="34">
        <f>VLOOKUP(B160,'[1]Raport_ Stany magazynowe skła'!$A$1:$U$3416,4,0)</f>
        <v>212</v>
      </c>
      <c r="E160" s="33">
        <f>VLOOKUP(B160,'[1]Raport_ Stany magazynowe skła'!$A$1:$E$3416,5,0)</f>
        <v>0</v>
      </c>
      <c r="F160" s="32">
        <f>VLOOKUP(B160,'[1]Raport_ Stany magazynowe skła'!$A$1:$F$3416,6,0)</f>
        <v>0</v>
      </c>
      <c r="G160" s="32">
        <f>VLOOKUP(B160,'[1]Raport_ Stany magazynowe skła'!$A$1:$G$3416,7,0)</f>
        <v>0</v>
      </c>
      <c r="H160" s="32">
        <f>VLOOKUP(B160,'[1]Raport_ Stany magazynowe skła'!$A$1:$H$3416,8,0)</f>
        <v>0</v>
      </c>
      <c r="I160" s="32">
        <f>VLOOKUP(B160,'[1]Raport_ Stany magazynowe skła'!$A$1:$I$3416,9,0)</f>
        <v>0</v>
      </c>
      <c r="J160" s="32">
        <f>VLOOKUP(B160,'[1]Raport_ Stany magazynowe skła'!$A$1:$J$3416,10,0)</f>
        <v>0</v>
      </c>
      <c r="K160" s="32">
        <f>VLOOKUP(B160,'[1]Raport_ Stany magazynowe skła'!$A$1:$K$3416,11,0)</f>
        <v>0</v>
      </c>
      <c r="L160" s="32">
        <f>VLOOKUP(B160,'[1]Raport_ Stany magazynowe skła'!$A$1:$L$3416,12,0)</f>
        <v>0</v>
      </c>
      <c r="M160" s="32">
        <f>VLOOKUP(B160,'[1]Raport_ Stany magazynowe skła'!$A$1:$M$3416,13,0)</f>
        <v>0</v>
      </c>
      <c r="N160" s="32">
        <f>VLOOKUP(B160,'[1]Raport_ Stany magazynowe skła'!$A$1:$N$3416,14,0)</f>
        <v>0</v>
      </c>
      <c r="O160" s="32">
        <f>VLOOKUP(B160,'[1]Raport_ Stany magazynowe skła'!$A$1:$O$3416,15,0)</f>
        <v>0</v>
      </c>
      <c r="P160" s="32">
        <f>VLOOKUP(B160,'[1]Raport_ Stany magazynowe skła'!$A$1:$P$3416,16,0)</f>
        <v>0</v>
      </c>
      <c r="Q160" s="32">
        <f>VLOOKUP(B160,'[1]Raport_ Stany magazynowe skła'!$A$1:$Q$3416,17,0)</f>
        <v>0</v>
      </c>
      <c r="R160" s="32">
        <f>VLOOKUP(B160,'[1]Raport_ Stany magazynowe skła'!$A$1:$R$3416,18,0)</f>
        <v>0</v>
      </c>
    </row>
    <row r="161" spans="1:18" s="4" customFormat="1" ht="14.25" customHeight="1">
      <c r="A161" s="20" t="s">
        <v>85</v>
      </c>
      <c r="B161" s="21" t="s">
        <v>77</v>
      </c>
      <c r="C161" s="25" t="s">
        <v>29</v>
      </c>
      <c r="D161" s="34">
        <f>VLOOKUP(B161,'[1]Raport_ Stany magazynowe skła'!$A$1:$U$3416,4,0)</f>
        <v>2688</v>
      </c>
      <c r="E161" s="33">
        <f>VLOOKUP(B161,'[1]Raport_ Stany magazynowe skła'!$A$1:$E$3416,5,0)</f>
        <v>0</v>
      </c>
      <c r="F161" s="32">
        <f>VLOOKUP(B161,'[1]Raport_ Stany magazynowe skła'!$A$1:$F$3416,6,0)</f>
        <v>0</v>
      </c>
      <c r="G161" s="32">
        <f>VLOOKUP(B161,'[1]Raport_ Stany magazynowe skła'!$A$1:$G$3416,7,0)</f>
        <v>0</v>
      </c>
      <c r="H161" s="32">
        <f>VLOOKUP(B161,'[1]Raport_ Stany magazynowe skła'!$A$1:$H$3416,8,0)</f>
        <v>0</v>
      </c>
      <c r="I161" s="32">
        <f>VLOOKUP(B161,'[1]Raport_ Stany magazynowe skła'!$A$1:$I$3416,9,0)</f>
        <v>0</v>
      </c>
      <c r="J161" s="32">
        <f>VLOOKUP(B161,'[1]Raport_ Stany magazynowe skła'!$A$1:$J$3416,10,0)</f>
        <v>0</v>
      </c>
      <c r="K161" s="32">
        <f>VLOOKUP(B161,'[1]Raport_ Stany magazynowe skła'!$A$1:$K$3416,11,0)</f>
        <v>0</v>
      </c>
      <c r="L161" s="32">
        <f>VLOOKUP(B161,'[1]Raport_ Stany magazynowe skła'!$A$1:$L$3416,12,0)</f>
        <v>0</v>
      </c>
      <c r="M161" s="32">
        <f>VLOOKUP(B161,'[1]Raport_ Stany magazynowe skła'!$A$1:$M$3416,13,0)</f>
        <v>0</v>
      </c>
      <c r="N161" s="32">
        <f>VLOOKUP(B161,'[1]Raport_ Stany magazynowe skła'!$A$1:$N$3416,14,0)</f>
        <v>0</v>
      </c>
      <c r="O161" s="32">
        <f>VLOOKUP(B161,'[1]Raport_ Stany magazynowe skła'!$A$1:$O$3416,15,0)</f>
        <v>0</v>
      </c>
      <c r="P161" s="32">
        <f>VLOOKUP(B161,'[1]Raport_ Stany magazynowe skła'!$A$1:$P$3416,16,0)</f>
        <v>0</v>
      </c>
      <c r="Q161" s="32">
        <f>VLOOKUP(B161,'[1]Raport_ Stany magazynowe skła'!$A$1:$Q$3416,17,0)</f>
        <v>0</v>
      </c>
      <c r="R161" s="32">
        <f>VLOOKUP(B161,'[1]Raport_ Stany magazynowe skła'!$A$1:$R$3416,18,0)</f>
        <v>0</v>
      </c>
    </row>
    <row r="162" spans="1:18" s="4" customFormat="1" ht="14.25" customHeight="1">
      <c r="A162" s="26" t="s">
        <v>85</v>
      </c>
      <c r="B162" s="18" t="s">
        <v>350</v>
      </c>
      <c r="C162" s="21" t="s">
        <v>353</v>
      </c>
      <c r="D162" s="34">
        <f>VLOOKUP(B162,'[1]Raport_ Stany magazynowe skła'!$A$1:$U$3416,4,0)</f>
        <v>2923</v>
      </c>
      <c r="E162" s="33">
        <f>VLOOKUP(B162,'[1]Raport_ Stany magazynowe skła'!$A$1:$E$3416,5,0)</f>
        <v>0</v>
      </c>
      <c r="F162" s="32">
        <f>VLOOKUP(B162,'[1]Raport_ Stany magazynowe skła'!$A$1:$F$3416,6,0)</f>
        <v>0</v>
      </c>
      <c r="G162" s="32">
        <f>VLOOKUP(B162,'[1]Raport_ Stany magazynowe skła'!$A$1:$G$3416,7,0)</f>
        <v>0</v>
      </c>
      <c r="H162" s="32">
        <f>VLOOKUP(B162,'[1]Raport_ Stany magazynowe skła'!$A$1:$H$3416,8,0)</f>
        <v>0</v>
      </c>
      <c r="I162" s="32">
        <f>VLOOKUP(B162,'[1]Raport_ Stany magazynowe skła'!$A$1:$I$3416,9,0)</f>
        <v>0</v>
      </c>
      <c r="J162" s="32">
        <f>VLOOKUP(B162,'[1]Raport_ Stany magazynowe skła'!$A$1:$J$3416,10,0)</f>
        <v>0</v>
      </c>
      <c r="K162" s="32">
        <f>VLOOKUP(B162,'[1]Raport_ Stany magazynowe skła'!$A$1:$K$3416,11,0)</f>
        <v>0</v>
      </c>
      <c r="L162" s="32">
        <f>VLOOKUP(B162,'[1]Raport_ Stany magazynowe skła'!$A$1:$L$3416,12,0)</f>
        <v>0</v>
      </c>
      <c r="M162" s="32">
        <f>VLOOKUP(B162,'[1]Raport_ Stany magazynowe skła'!$A$1:$M$3416,13,0)</f>
        <v>0</v>
      </c>
      <c r="N162" s="32">
        <f>VLOOKUP(B162,'[1]Raport_ Stany magazynowe skła'!$A$1:$N$3416,14,0)</f>
        <v>0</v>
      </c>
      <c r="O162" s="32">
        <f>VLOOKUP(B162,'[1]Raport_ Stany magazynowe skła'!$A$1:$O$3416,15,0)</f>
        <v>0</v>
      </c>
      <c r="P162" s="32">
        <f>VLOOKUP(B162,'[1]Raport_ Stany magazynowe skła'!$A$1:$P$3416,16,0)</f>
        <v>0</v>
      </c>
      <c r="Q162" s="32">
        <f>VLOOKUP(B162,'[1]Raport_ Stany magazynowe skła'!$A$1:$Q$3416,17,0)</f>
        <v>0</v>
      </c>
      <c r="R162" s="32">
        <f>VLOOKUP(B162,'[1]Raport_ Stany magazynowe skła'!$A$1:$R$3416,18,0)</f>
        <v>0</v>
      </c>
    </row>
    <row r="163" spans="1:18" s="4" customFormat="1" ht="14.25" customHeight="1">
      <c r="A163" s="26" t="s">
        <v>85</v>
      </c>
      <c r="B163" s="18" t="s">
        <v>351</v>
      </c>
      <c r="C163" s="21" t="s">
        <v>56</v>
      </c>
      <c r="D163" s="34">
        <f>VLOOKUP(B163,'[1]Raport_ Stany magazynowe skła'!$A$1:$U$3416,4,0)</f>
        <v>3187</v>
      </c>
      <c r="E163" s="33">
        <f>VLOOKUP(B163,'[1]Raport_ Stany magazynowe skła'!$A$1:$E$3416,5,0)</f>
        <v>0</v>
      </c>
      <c r="F163" s="32">
        <f>VLOOKUP(B163,'[1]Raport_ Stany magazynowe skła'!$A$1:$F$3416,6,0)</f>
        <v>0</v>
      </c>
      <c r="G163" s="32">
        <f>VLOOKUP(B163,'[1]Raport_ Stany magazynowe skła'!$A$1:$G$3416,7,0)</f>
        <v>0</v>
      </c>
      <c r="H163" s="32">
        <f>VLOOKUP(B163,'[1]Raport_ Stany magazynowe skła'!$A$1:$H$3416,8,0)</f>
        <v>0</v>
      </c>
      <c r="I163" s="32">
        <f>VLOOKUP(B163,'[1]Raport_ Stany magazynowe skła'!$A$1:$I$3416,9,0)</f>
        <v>0</v>
      </c>
      <c r="J163" s="32">
        <f>VLOOKUP(B163,'[1]Raport_ Stany magazynowe skła'!$A$1:$J$3416,10,0)</f>
        <v>0</v>
      </c>
      <c r="K163" s="32">
        <f>VLOOKUP(B163,'[1]Raport_ Stany magazynowe skła'!$A$1:$K$3416,11,0)</f>
        <v>0</v>
      </c>
      <c r="L163" s="32">
        <f>VLOOKUP(B163,'[1]Raport_ Stany magazynowe skła'!$A$1:$L$3416,12,0)</f>
        <v>0</v>
      </c>
      <c r="M163" s="32">
        <f>VLOOKUP(B163,'[1]Raport_ Stany magazynowe skła'!$A$1:$M$3416,13,0)</f>
        <v>0</v>
      </c>
      <c r="N163" s="32">
        <f>VLOOKUP(B163,'[1]Raport_ Stany magazynowe skła'!$A$1:$N$3416,14,0)</f>
        <v>0</v>
      </c>
      <c r="O163" s="32">
        <f>VLOOKUP(B163,'[1]Raport_ Stany magazynowe skła'!$A$1:$O$3416,15,0)</f>
        <v>0</v>
      </c>
      <c r="P163" s="32">
        <f>VLOOKUP(B163,'[1]Raport_ Stany magazynowe skła'!$A$1:$P$3416,16,0)</f>
        <v>0</v>
      </c>
      <c r="Q163" s="32">
        <f>VLOOKUP(B163,'[1]Raport_ Stany magazynowe skła'!$A$1:$Q$3416,17,0)</f>
        <v>0</v>
      </c>
      <c r="R163" s="32">
        <f>VLOOKUP(B163,'[1]Raport_ Stany magazynowe skła'!$A$1:$R$3416,18,0)</f>
        <v>0</v>
      </c>
    </row>
    <row r="164" spans="1:18" s="4" customFormat="1" ht="14.25" customHeight="1">
      <c r="A164" s="26" t="s">
        <v>85</v>
      </c>
      <c r="B164" s="18" t="s">
        <v>352</v>
      </c>
      <c r="C164" s="21" t="s">
        <v>267</v>
      </c>
      <c r="D164" s="34">
        <f>VLOOKUP(B164,'[1]Raport_ Stany magazynowe skła'!$A$1:$U$3416,4,0)</f>
        <v>1842</v>
      </c>
      <c r="E164" s="33">
        <f>VLOOKUP(B164,'[1]Raport_ Stany magazynowe skła'!$A$1:$E$3416,5,0)</f>
        <v>0</v>
      </c>
      <c r="F164" s="32">
        <f>VLOOKUP(B164,'[1]Raport_ Stany magazynowe skła'!$A$1:$F$3416,6,0)</f>
        <v>0</v>
      </c>
      <c r="G164" s="32">
        <f>VLOOKUP(B164,'[1]Raport_ Stany magazynowe skła'!$A$1:$G$3416,7,0)</f>
        <v>0</v>
      </c>
      <c r="H164" s="32">
        <f>VLOOKUP(B164,'[1]Raport_ Stany magazynowe skła'!$A$1:$H$3416,8,0)</f>
        <v>0</v>
      </c>
      <c r="I164" s="32">
        <f>VLOOKUP(B164,'[1]Raport_ Stany magazynowe skła'!$A$1:$I$3416,9,0)</f>
        <v>0</v>
      </c>
      <c r="J164" s="32">
        <f>VLOOKUP(B164,'[1]Raport_ Stany magazynowe skła'!$A$1:$J$3416,10,0)</f>
        <v>0</v>
      </c>
      <c r="K164" s="32">
        <f>VLOOKUP(B164,'[1]Raport_ Stany magazynowe skła'!$A$1:$K$3416,11,0)</f>
        <v>0</v>
      </c>
      <c r="L164" s="32">
        <f>VLOOKUP(B164,'[1]Raport_ Stany magazynowe skła'!$A$1:$L$3416,12,0)</f>
        <v>0</v>
      </c>
      <c r="M164" s="32">
        <f>VLOOKUP(B164,'[1]Raport_ Stany magazynowe skła'!$A$1:$M$3416,13,0)</f>
        <v>0</v>
      </c>
      <c r="N164" s="32">
        <f>VLOOKUP(B164,'[1]Raport_ Stany magazynowe skła'!$A$1:$N$3416,14,0)</f>
        <v>0</v>
      </c>
      <c r="O164" s="32">
        <f>VLOOKUP(B164,'[1]Raport_ Stany magazynowe skła'!$A$1:$O$3416,15,0)</f>
        <v>0</v>
      </c>
      <c r="P164" s="32">
        <f>VLOOKUP(B164,'[1]Raport_ Stany magazynowe skła'!$A$1:$P$3416,16,0)</f>
        <v>0</v>
      </c>
      <c r="Q164" s="32">
        <f>VLOOKUP(B164,'[1]Raport_ Stany magazynowe skła'!$A$1:$Q$3416,17,0)</f>
        <v>0</v>
      </c>
      <c r="R164" s="32">
        <f>VLOOKUP(B164,'[1]Raport_ Stany magazynowe skła'!$A$1:$R$3416,18,0)</f>
        <v>0</v>
      </c>
    </row>
    <row r="165" spans="1:18" s="4" customFormat="1" ht="14.25" customHeight="1">
      <c r="A165" s="10" t="s">
        <v>392</v>
      </c>
      <c r="B165" s="17" t="s">
        <v>650</v>
      </c>
      <c r="C165" s="17" t="s">
        <v>28</v>
      </c>
      <c r="D165" s="34">
        <f>VLOOKUP(B165,'[1]Raport_ Stany magazynowe skła'!$A$1:$U$3416,4,0)</f>
        <v>1</v>
      </c>
      <c r="E165" s="33">
        <f>VLOOKUP(B165,'[1]Raport_ Stany magazynowe skła'!$A$1:$E$3416,5,0)</f>
        <v>0</v>
      </c>
      <c r="F165" s="32">
        <f>VLOOKUP(B165,'[1]Raport_ Stany magazynowe skła'!$A$1:$F$3416,6,0)</f>
        <v>0</v>
      </c>
      <c r="G165" s="32">
        <f>VLOOKUP(B165,'[1]Raport_ Stany magazynowe skła'!$A$1:$G$3416,7,0)</f>
        <v>0</v>
      </c>
      <c r="H165" s="32">
        <f>VLOOKUP(B165,'[1]Raport_ Stany magazynowe skła'!$A$1:$H$3416,8,0)</f>
        <v>0</v>
      </c>
      <c r="I165" s="32">
        <f>VLOOKUP(B165,'[1]Raport_ Stany magazynowe skła'!$A$1:$I$3416,9,0)</f>
        <v>0</v>
      </c>
      <c r="J165" s="32">
        <f>VLOOKUP(B165,'[1]Raport_ Stany magazynowe skła'!$A$1:$J$3416,10,0)</f>
        <v>0</v>
      </c>
      <c r="K165" s="32">
        <f>VLOOKUP(B165,'[1]Raport_ Stany magazynowe skła'!$A$1:$K$3416,11,0)</f>
        <v>0</v>
      </c>
      <c r="L165" s="32">
        <f>VLOOKUP(B165,'[1]Raport_ Stany magazynowe skła'!$A$1:$L$3416,12,0)</f>
        <v>0</v>
      </c>
      <c r="M165" s="32">
        <f>VLOOKUP(B165,'[1]Raport_ Stany magazynowe skła'!$A$1:$M$3416,13,0)</f>
        <v>0</v>
      </c>
      <c r="N165" s="32">
        <f>VLOOKUP(B165,'[1]Raport_ Stany magazynowe skła'!$A$1:$N$3416,14,0)</f>
        <v>0</v>
      </c>
      <c r="O165" s="32">
        <f>VLOOKUP(B165,'[1]Raport_ Stany magazynowe skła'!$A$1:$O$3416,15,0)</f>
        <v>0</v>
      </c>
      <c r="P165" s="32">
        <f>VLOOKUP(B165,'[1]Raport_ Stany magazynowe skła'!$A$1:$P$3416,16,0)</f>
        <v>0</v>
      </c>
      <c r="Q165" s="32">
        <f>VLOOKUP(B165,'[1]Raport_ Stany magazynowe skła'!$A$1:$Q$3416,17,0)</f>
        <v>0</v>
      </c>
      <c r="R165" s="32">
        <f>VLOOKUP(B165,'[1]Raport_ Stany magazynowe skła'!$A$1:$R$3416,18,0)</f>
        <v>0</v>
      </c>
    </row>
    <row r="166" spans="1:18" s="4" customFormat="1" ht="14.25" customHeight="1">
      <c r="A166" s="10" t="s">
        <v>392</v>
      </c>
      <c r="B166" s="17" t="s">
        <v>242</v>
      </c>
      <c r="C166" s="17" t="s">
        <v>24</v>
      </c>
      <c r="D166" s="34">
        <f>VLOOKUP(B166,'[1]Raport_ Stany magazynowe skła'!$A$1:$U$3416,4,0)</f>
        <v>841</v>
      </c>
      <c r="E166" s="33">
        <f>VLOOKUP(B166,'[1]Raport_ Stany magazynowe skła'!$A$1:$E$3416,5,0)</f>
        <v>0</v>
      </c>
      <c r="F166" s="32">
        <f>VLOOKUP(B166,'[1]Raport_ Stany magazynowe skła'!$A$1:$F$3416,6,0)</f>
        <v>0</v>
      </c>
      <c r="G166" s="32">
        <f>VLOOKUP(B166,'[1]Raport_ Stany magazynowe skła'!$A$1:$G$3416,7,0)</f>
        <v>0</v>
      </c>
      <c r="H166" s="32">
        <f>VLOOKUP(B166,'[1]Raport_ Stany magazynowe skła'!$A$1:$H$3416,8,0)</f>
        <v>0</v>
      </c>
      <c r="I166" s="32">
        <f>VLOOKUP(B166,'[1]Raport_ Stany magazynowe skła'!$A$1:$I$3416,9,0)</f>
        <v>0</v>
      </c>
      <c r="J166" s="32">
        <f>VLOOKUP(B166,'[1]Raport_ Stany magazynowe skła'!$A$1:$J$3416,10,0)</f>
        <v>0</v>
      </c>
      <c r="K166" s="32">
        <f>VLOOKUP(B166,'[1]Raport_ Stany magazynowe skła'!$A$1:$K$3416,11,0)</f>
        <v>0</v>
      </c>
      <c r="L166" s="32">
        <f>VLOOKUP(B166,'[1]Raport_ Stany magazynowe skła'!$A$1:$L$3416,12,0)</f>
        <v>0</v>
      </c>
      <c r="M166" s="32">
        <f>VLOOKUP(B166,'[1]Raport_ Stany magazynowe skła'!$A$1:$M$3416,13,0)</f>
        <v>0</v>
      </c>
      <c r="N166" s="32">
        <f>VLOOKUP(B166,'[1]Raport_ Stany magazynowe skła'!$A$1:$N$3416,14,0)</f>
        <v>0</v>
      </c>
      <c r="O166" s="32">
        <f>VLOOKUP(B166,'[1]Raport_ Stany magazynowe skła'!$A$1:$O$3416,15,0)</f>
        <v>0</v>
      </c>
      <c r="P166" s="32">
        <f>VLOOKUP(B166,'[1]Raport_ Stany magazynowe skła'!$A$1:$P$3416,16,0)</f>
        <v>0</v>
      </c>
      <c r="Q166" s="32">
        <f>VLOOKUP(B166,'[1]Raport_ Stany magazynowe skła'!$A$1:$Q$3416,17,0)</f>
        <v>0</v>
      </c>
      <c r="R166" s="32">
        <f>VLOOKUP(B166,'[1]Raport_ Stany magazynowe skła'!$A$1:$R$3416,18,0)</f>
        <v>0</v>
      </c>
    </row>
    <row r="167" spans="1:18" s="4" customFormat="1" ht="14.25" customHeight="1">
      <c r="A167" s="10" t="s">
        <v>392</v>
      </c>
      <c r="B167" s="17" t="s">
        <v>243</v>
      </c>
      <c r="C167" s="17" t="s">
        <v>22</v>
      </c>
      <c r="D167" s="34">
        <f>VLOOKUP(B167,'[1]Raport_ Stany magazynowe skła'!$A$1:$U$3416,4,0)</f>
        <v>1306</v>
      </c>
      <c r="E167" s="33">
        <f>VLOOKUP(B167,'[1]Raport_ Stany magazynowe skła'!$A$1:$E$3416,5,0)</f>
        <v>0</v>
      </c>
      <c r="F167" s="32">
        <f>VLOOKUP(B167,'[1]Raport_ Stany magazynowe skła'!$A$1:$F$3416,6,0)</f>
        <v>0</v>
      </c>
      <c r="G167" s="32">
        <f>VLOOKUP(B167,'[1]Raport_ Stany magazynowe skła'!$A$1:$G$3416,7,0)</f>
        <v>0</v>
      </c>
      <c r="H167" s="32">
        <f>VLOOKUP(B167,'[1]Raport_ Stany magazynowe skła'!$A$1:$H$3416,8,0)</f>
        <v>0</v>
      </c>
      <c r="I167" s="32">
        <f>VLOOKUP(B167,'[1]Raport_ Stany magazynowe skła'!$A$1:$I$3416,9,0)</f>
        <v>0</v>
      </c>
      <c r="J167" s="32">
        <f>VLOOKUP(B167,'[1]Raport_ Stany magazynowe skła'!$A$1:$J$3416,10,0)</f>
        <v>0</v>
      </c>
      <c r="K167" s="32">
        <f>VLOOKUP(B167,'[1]Raport_ Stany magazynowe skła'!$A$1:$K$3416,11,0)</f>
        <v>0</v>
      </c>
      <c r="L167" s="32">
        <f>VLOOKUP(B167,'[1]Raport_ Stany magazynowe skła'!$A$1:$L$3416,12,0)</f>
        <v>0</v>
      </c>
      <c r="M167" s="32">
        <f>VLOOKUP(B167,'[1]Raport_ Stany magazynowe skła'!$A$1:$M$3416,13,0)</f>
        <v>0</v>
      </c>
      <c r="N167" s="32">
        <f>VLOOKUP(B167,'[1]Raport_ Stany magazynowe skła'!$A$1:$N$3416,14,0)</f>
        <v>0</v>
      </c>
      <c r="O167" s="32">
        <f>VLOOKUP(B167,'[1]Raport_ Stany magazynowe skła'!$A$1:$O$3416,15,0)</f>
        <v>0</v>
      </c>
      <c r="P167" s="32">
        <f>VLOOKUP(B167,'[1]Raport_ Stany magazynowe skła'!$A$1:$P$3416,16,0)</f>
        <v>0</v>
      </c>
      <c r="Q167" s="32">
        <f>VLOOKUP(B167,'[1]Raport_ Stany magazynowe skła'!$A$1:$Q$3416,17,0)</f>
        <v>0</v>
      </c>
      <c r="R167" s="32">
        <f>VLOOKUP(B167,'[1]Raport_ Stany magazynowe skła'!$A$1:$R$3416,18,0)</f>
        <v>0</v>
      </c>
    </row>
    <row r="168" spans="1:18" ht="14.25" customHeight="1">
      <c r="A168" s="10" t="s">
        <v>392</v>
      </c>
      <c r="B168" s="17" t="s">
        <v>244</v>
      </c>
      <c r="C168" s="17" t="s">
        <v>228</v>
      </c>
      <c r="D168" s="34">
        <f>VLOOKUP(B168,'[1]Raport_ Stany magazynowe skła'!$A$1:$U$3416,4,0)</f>
        <v>2148</v>
      </c>
      <c r="E168" s="33">
        <f>VLOOKUP(B168,'[1]Raport_ Stany magazynowe skła'!$A$1:$E$3416,5,0)</f>
        <v>0</v>
      </c>
      <c r="F168" s="32">
        <f>VLOOKUP(B168,'[1]Raport_ Stany magazynowe skła'!$A$1:$F$3416,6,0)</f>
        <v>0</v>
      </c>
      <c r="G168" s="32">
        <f>VLOOKUP(B168,'[1]Raport_ Stany magazynowe skła'!$A$1:$G$3416,7,0)</f>
        <v>0</v>
      </c>
      <c r="H168" s="32">
        <f>VLOOKUP(B168,'[1]Raport_ Stany magazynowe skła'!$A$1:$H$3416,8,0)</f>
        <v>0</v>
      </c>
      <c r="I168" s="32">
        <f>VLOOKUP(B168,'[1]Raport_ Stany magazynowe skła'!$A$1:$I$3416,9,0)</f>
        <v>0</v>
      </c>
      <c r="J168" s="32">
        <f>VLOOKUP(B168,'[1]Raport_ Stany magazynowe skła'!$A$1:$J$3416,10,0)</f>
        <v>0</v>
      </c>
      <c r="K168" s="32">
        <f>VLOOKUP(B168,'[1]Raport_ Stany magazynowe skła'!$A$1:$K$3416,11,0)</f>
        <v>0</v>
      </c>
      <c r="L168" s="32">
        <f>VLOOKUP(B168,'[1]Raport_ Stany magazynowe skła'!$A$1:$L$3416,12,0)</f>
        <v>0</v>
      </c>
      <c r="M168" s="32">
        <f>VLOOKUP(B168,'[1]Raport_ Stany magazynowe skła'!$A$1:$M$3416,13,0)</f>
        <v>0</v>
      </c>
      <c r="N168" s="32">
        <f>VLOOKUP(B168,'[1]Raport_ Stany magazynowe skła'!$A$1:$N$3416,14,0)</f>
        <v>0</v>
      </c>
      <c r="O168" s="32">
        <f>VLOOKUP(B168,'[1]Raport_ Stany magazynowe skła'!$A$1:$O$3416,15,0)</f>
        <v>0</v>
      </c>
      <c r="P168" s="32">
        <f>VLOOKUP(B168,'[1]Raport_ Stany magazynowe skła'!$A$1:$P$3416,16,0)</f>
        <v>0</v>
      </c>
      <c r="Q168" s="32">
        <f>VLOOKUP(B168,'[1]Raport_ Stany magazynowe skła'!$A$1:$Q$3416,17,0)</f>
        <v>0</v>
      </c>
      <c r="R168" s="32">
        <f>VLOOKUP(B168,'[1]Raport_ Stany magazynowe skła'!$A$1:$R$3416,18,0)</f>
        <v>0</v>
      </c>
    </row>
    <row r="169" spans="1:18" ht="14.25" customHeight="1">
      <c r="A169" s="10" t="s">
        <v>392</v>
      </c>
      <c r="B169" s="17" t="s">
        <v>245</v>
      </c>
      <c r="C169" s="17" t="s">
        <v>20</v>
      </c>
      <c r="D169" s="34">
        <f>VLOOKUP(B169,'[1]Raport_ Stany magazynowe skła'!$A$1:$U$3416,4,0)</f>
        <v>1197</v>
      </c>
      <c r="E169" s="33">
        <f>VLOOKUP(B169,'[1]Raport_ Stany magazynowe skła'!$A$1:$E$3416,5,0)</f>
        <v>0</v>
      </c>
      <c r="F169" s="32">
        <f>VLOOKUP(B169,'[1]Raport_ Stany magazynowe skła'!$A$1:$F$3416,6,0)</f>
        <v>0</v>
      </c>
      <c r="G169" s="32">
        <f>VLOOKUP(B169,'[1]Raport_ Stany magazynowe skła'!$A$1:$G$3416,7,0)</f>
        <v>0</v>
      </c>
      <c r="H169" s="32">
        <f>VLOOKUP(B169,'[1]Raport_ Stany magazynowe skła'!$A$1:$H$3416,8,0)</f>
        <v>0</v>
      </c>
      <c r="I169" s="32">
        <f>VLOOKUP(B169,'[1]Raport_ Stany magazynowe skła'!$A$1:$I$3416,9,0)</f>
        <v>0</v>
      </c>
      <c r="J169" s="32">
        <f>VLOOKUP(B169,'[1]Raport_ Stany magazynowe skła'!$A$1:$J$3416,10,0)</f>
        <v>0</v>
      </c>
      <c r="K169" s="32">
        <f>VLOOKUP(B169,'[1]Raport_ Stany magazynowe skła'!$A$1:$K$3416,11,0)</f>
        <v>0</v>
      </c>
      <c r="L169" s="32">
        <f>VLOOKUP(B169,'[1]Raport_ Stany magazynowe skła'!$A$1:$L$3416,12,0)</f>
        <v>0</v>
      </c>
      <c r="M169" s="32">
        <f>VLOOKUP(B169,'[1]Raport_ Stany magazynowe skła'!$A$1:$M$3416,13,0)</f>
        <v>0</v>
      </c>
      <c r="N169" s="32">
        <f>VLOOKUP(B169,'[1]Raport_ Stany magazynowe skła'!$A$1:$N$3416,14,0)</f>
        <v>0</v>
      </c>
      <c r="O169" s="32">
        <f>VLOOKUP(B169,'[1]Raport_ Stany magazynowe skła'!$A$1:$O$3416,15,0)</f>
        <v>0</v>
      </c>
      <c r="P169" s="32">
        <f>VLOOKUP(B169,'[1]Raport_ Stany magazynowe skła'!$A$1:$P$3416,16,0)</f>
        <v>0</v>
      </c>
      <c r="Q169" s="32">
        <f>VLOOKUP(B169,'[1]Raport_ Stany magazynowe skła'!$A$1:$Q$3416,17,0)</f>
        <v>0</v>
      </c>
      <c r="R169" s="32">
        <f>VLOOKUP(B169,'[1]Raport_ Stany magazynowe skła'!$A$1:$R$3416,18,0)</f>
        <v>0</v>
      </c>
    </row>
    <row r="170" spans="1:18" s="4" customFormat="1" ht="14.25" customHeight="1">
      <c r="A170" s="10" t="s">
        <v>392</v>
      </c>
      <c r="B170" s="17" t="s">
        <v>246</v>
      </c>
      <c r="C170" s="17" t="s">
        <v>57</v>
      </c>
      <c r="D170" s="34">
        <f>VLOOKUP(B170,'[1]Raport_ Stany magazynowe skła'!$A$1:$U$3416,4,0)</f>
        <v>0</v>
      </c>
      <c r="E170" s="33">
        <f>VLOOKUP(B170,'[1]Raport_ Stany magazynowe skła'!$A$1:$E$3416,5,0)</f>
        <v>0</v>
      </c>
      <c r="F170" s="32">
        <f>VLOOKUP(B170,'[1]Raport_ Stany magazynowe skła'!$A$1:$F$3416,6,0)</f>
        <v>0</v>
      </c>
      <c r="G170" s="32">
        <f>VLOOKUP(B170,'[1]Raport_ Stany magazynowe skła'!$A$1:$G$3416,7,0)</f>
        <v>0</v>
      </c>
      <c r="H170" s="32">
        <f>VLOOKUP(B170,'[1]Raport_ Stany magazynowe skła'!$A$1:$H$3416,8,0)</f>
        <v>0</v>
      </c>
      <c r="I170" s="32">
        <f>VLOOKUP(B170,'[1]Raport_ Stany magazynowe skła'!$A$1:$I$3416,9,0)</f>
        <v>0</v>
      </c>
      <c r="J170" s="32">
        <f>VLOOKUP(B170,'[1]Raport_ Stany magazynowe skła'!$A$1:$J$3416,10,0)</f>
        <v>0</v>
      </c>
      <c r="K170" s="32">
        <f>VLOOKUP(B170,'[1]Raport_ Stany magazynowe skła'!$A$1:$K$3416,11,0)</f>
        <v>0</v>
      </c>
      <c r="L170" s="32">
        <f>VLOOKUP(B170,'[1]Raport_ Stany magazynowe skła'!$A$1:$L$3416,12,0)</f>
        <v>0</v>
      </c>
      <c r="M170" s="32">
        <f>VLOOKUP(B170,'[1]Raport_ Stany magazynowe skła'!$A$1:$M$3416,13,0)</f>
        <v>0</v>
      </c>
      <c r="N170" s="32">
        <f>VLOOKUP(B170,'[1]Raport_ Stany magazynowe skła'!$A$1:$N$3416,14,0)</f>
        <v>0</v>
      </c>
      <c r="O170" s="32">
        <f>VLOOKUP(B170,'[1]Raport_ Stany magazynowe skła'!$A$1:$O$3416,15,0)</f>
        <v>0</v>
      </c>
      <c r="P170" s="32">
        <f>VLOOKUP(B170,'[1]Raport_ Stany magazynowe skła'!$A$1:$P$3416,16,0)</f>
        <v>0</v>
      </c>
      <c r="Q170" s="32">
        <f>VLOOKUP(B170,'[1]Raport_ Stany magazynowe skła'!$A$1:$Q$3416,17,0)</f>
        <v>0</v>
      </c>
      <c r="R170" s="32">
        <f>VLOOKUP(B170,'[1]Raport_ Stany magazynowe skła'!$A$1:$R$3416,18,0)</f>
        <v>0</v>
      </c>
    </row>
    <row r="171" spans="1:18" s="4" customFormat="1" ht="14.25" customHeight="1">
      <c r="A171" s="10" t="s">
        <v>392</v>
      </c>
      <c r="B171" s="17" t="s">
        <v>247</v>
      </c>
      <c r="C171" s="17" t="s">
        <v>25</v>
      </c>
      <c r="D171" s="34">
        <f>VLOOKUP(B171,'[1]Raport_ Stany magazynowe skła'!$A$1:$U$3416,4,0)</f>
        <v>488</v>
      </c>
      <c r="E171" s="33">
        <f>VLOOKUP(B171,'[1]Raport_ Stany magazynowe skła'!$A$1:$E$3416,5,0)</f>
        <v>0</v>
      </c>
      <c r="F171" s="32">
        <f>VLOOKUP(B171,'[1]Raport_ Stany magazynowe skła'!$A$1:$F$3416,6,0)</f>
        <v>0</v>
      </c>
      <c r="G171" s="32">
        <f>VLOOKUP(B171,'[1]Raport_ Stany magazynowe skła'!$A$1:$G$3416,7,0)</f>
        <v>0</v>
      </c>
      <c r="H171" s="32">
        <f>VLOOKUP(B171,'[1]Raport_ Stany magazynowe skła'!$A$1:$H$3416,8,0)</f>
        <v>0</v>
      </c>
      <c r="I171" s="32">
        <f>VLOOKUP(B171,'[1]Raport_ Stany magazynowe skła'!$A$1:$I$3416,9,0)</f>
        <v>0</v>
      </c>
      <c r="J171" s="32">
        <f>VLOOKUP(B171,'[1]Raport_ Stany magazynowe skła'!$A$1:$J$3416,10,0)</f>
        <v>0</v>
      </c>
      <c r="K171" s="32">
        <f>VLOOKUP(B171,'[1]Raport_ Stany magazynowe skła'!$A$1:$K$3416,11,0)</f>
        <v>0</v>
      </c>
      <c r="L171" s="32">
        <f>VLOOKUP(B171,'[1]Raport_ Stany magazynowe skła'!$A$1:$L$3416,12,0)</f>
        <v>0</v>
      </c>
      <c r="M171" s="32">
        <f>VLOOKUP(B171,'[1]Raport_ Stany magazynowe skła'!$A$1:$M$3416,13,0)</f>
        <v>0</v>
      </c>
      <c r="N171" s="32">
        <f>VLOOKUP(B171,'[1]Raport_ Stany magazynowe skła'!$A$1:$N$3416,14,0)</f>
        <v>0</v>
      </c>
      <c r="O171" s="32">
        <f>VLOOKUP(B171,'[1]Raport_ Stany magazynowe skła'!$A$1:$O$3416,15,0)</f>
        <v>0</v>
      </c>
      <c r="P171" s="32">
        <f>VLOOKUP(B171,'[1]Raport_ Stany magazynowe skła'!$A$1:$P$3416,16,0)</f>
        <v>0</v>
      </c>
      <c r="Q171" s="32">
        <f>VLOOKUP(B171,'[1]Raport_ Stany magazynowe skła'!$A$1:$Q$3416,17,0)</f>
        <v>0</v>
      </c>
      <c r="R171" s="32">
        <f>VLOOKUP(B171,'[1]Raport_ Stany magazynowe skła'!$A$1:$R$3416,18,0)</f>
        <v>0</v>
      </c>
    </row>
    <row r="172" spans="1:18" s="4" customFormat="1" ht="14.25" customHeight="1">
      <c r="A172" s="10" t="s">
        <v>392</v>
      </c>
      <c r="B172" s="17" t="s">
        <v>248</v>
      </c>
      <c r="C172" s="17" t="s">
        <v>27</v>
      </c>
      <c r="D172" s="34">
        <f>VLOOKUP(B172,'[1]Raport_ Stany magazynowe skła'!$A$1:$U$3416,4,0)</f>
        <v>1316</v>
      </c>
      <c r="E172" s="33">
        <f>VLOOKUP(B172,'[1]Raport_ Stany magazynowe skła'!$A$1:$E$3416,5,0)</f>
        <v>0</v>
      </c>
      <c r="F172" s="32">
        <f>VLOOKUP(B172,'[1]Raport_ Stany magazynowe skła'!$A$1:$F$3416,6,0)</f>
        <v>0</v>
      </c>
      <c r="G172" s="32">
        <f>VLOOKUP(B172,'[1]Raport_ Stany magazynowe skła'!$A$1:$G$3416,7,0)</f>
        <v>0</v>
      </c>
      <c r="H172" s="32">
        <f>VLOOKUP(B172,'[1]Raport_ Stany magazynowe skła'!$A$1:$H$3416,8,0)</f>
        <v>0</v>
      </c>
      <c r="I172" s="32">
        <f>VLOOKUP(B172,'[1]Raport_ Stany magazynowe skła'!$A$1:$I$3416,9,0)</f>
        <v>0</v>
      </c>
      <c r="J172" s="32">
        <f>VLOOKUP(B172,'[1]Raport_ Stany magazynowe skła'!$A$1:$J$3416,10,0)</f>
        <v>0</v>
      </c>
      <c r="K172" s="32">
        <f>VLOOKUP(B172,'[1]Raport_ Stany magazynowe skła'!$A$1:$K$3416,11,0)</f>
        <v>0</v>
      </c>
      <c r="L172" s="32">
        <f>VLOOKUP(B172,'[1]Raport_ Stany magazynowe skła'!$A$1:$L$3416,12,0)</f>
        <v>0</v>
      </c>
      <c r="M172" s="32">
        <f>VLOOKUP(B172,'[1]Raport_ Stany magazynowe skła'!$A$1:$M$3416,13,0)</f>
        <v>0</v>
      </c>
      <c r="N172" s="32">
        <f>VLOOKUP(B172,'[1]Raport_ Stany magazynowe skła'!$A$1:$N$3416,14,0)</f>
        <v>0</v>
      </c>
      <c r="O172" s="32">
        <f>VLOOKUP(B172,'[1]Raport_ Stany magazynowe skła'!$A$1:$O$3416,15,0)</f>
        <v>0</v>
      </c>
      <c r="P172" s="32">
        <f>VLOOKUP(B172,'[1]Raport_ Stany magazynowe skła'!$A$1:$P$3416,16,0)</f>
        <v>0</v>
      </c>
      <c r="Q172" s="32">
        <f>VLOOKUP(B172,'[1]Raport_ Stany magazynowe skła'!$A$1:$Q$3416,17,0)</f>
        <v>0</v>
      </c>
      <c r="R172" s="32">
        <f>VLOOKUP(B172,'[1]Raport_ Stany magazynowe skła'!$A$1:$R$3416,18,0)</f>
        <v>0</v>
      </c>
    </row>
    <row r="173" spans="1:18" s="4" customFormat="1" ht="14.25" customHeight="1">
      <c r="A173" s="10" t="s">
        <v>392</v>
      </c>
      <c r="B173" s="17" t="s">
        <v>249</v>
      </c>
      <c r="C173" s="17" t="s">
        <v>267</v>
      </c>
      <c r="D173" s="34">
        <f>VLOOKUP(B173,'[1]Raport_ Stany magazynowe skła'!$A$1:$U$3416,4,0)</f>
        <v>471</v>
      </c>
      <c r="E173" s="33">
        <f>VLOOKUP(B173,'[1]Raport_ Stany magazynowe skła'!$A$1:$E$3416,5,0)</f>
        <v>0</v>
      </c>
      <c r="F173" s="32">
        <f>VLOOKUP(B173,'[1]Raport_ Stany magazynowe skła'!$A$1:$F$3416,6,0)</f>
        <v>0</v>
      </c>
      <c r="G173" s="32">
        <f>VLOOKUP(B173,'[1]Raport_ Stany magazynowe skła'!$A$1:$G$3416,7,0)</f>
        <v>0</v>
      </c>
      <c r="H173" s="32">
        <f>VLOOKUP(B173,'[1]Raport_ Stany magazynowe skła'!$A$1:$H$3416,8,0)</f>
        <v>0</v>
      </c>
      <c r="I173" s="32">
        <f>VLOOKUP(B173,'[1]Raport_ Stany magazynowe skła'!$A$1:$I$3416,9,0)</f>
        <v>0</v>
      </c>
      <c r="J173" s="32">
        <f>VLOOKUP(B173,'[1]Raport_ Stany magazynowe skła'!$A$1:$J$3416,10,0)</f>
        <v>0</v>
      </c>
      <c r="K173" s="32">
        <f>VLOOKUP(B173,'[1]Raport_ Stany magazynowe skła'!$A$1:$K$3416,11,0)</f>
        <v>0</v>
      </c>
      <c r="L173" s="32">
        <f>VLOOKUP(B173,'[1]Raport_ Stany magazynowe skła'!$A$1:$L$3416,12,0)</f>
        <v>0</v>
      </c>
      <c r="M173" s="32">
        <f>VLOOKUP(B173,'[1]Raport_ Stany magazynowe skła'!$A$1:$M$3416,13,0)</f>
        <v>0</v>
      </c>
      <c r="N173" s="32">
        <f>VLOOKUP(B173,'[1]Raport_ Stany magazynowe skła'!$A$1:$N$3416,14,0)</f>
        <v>0</v>
      </c>
      <c r="O173" s="32">
        <f>VLOOKUP(B173,'[1]Raport_ Stany magazynowe skła'!$A$1:$O$3416,15,0)</f>
        <v>0</v>
      </c>
      <c r="P173" s="32">
        <f>VLOOKUP(B173,'[1]Raport_ Stany magazynowe skła'!$A$1:$P$3416,16,0)</f>
        <v>0</v>
      </c>
      <c r="Q173" s="32">
        <f>VLOOKUP(B173,'[1]Raport_ Stany magazynowe skła'!$A$1:$Q$3416,17,0)</f>
        <v>0</v>
      </c>
      <c r="R173" s="32">
        <f>VLOOKUP(B173,'[1]Raport_ Stany magazynowe skła'!$A$1:$R$3416,18,0)</f>
        <v>0</v>
      </c>
    </row>
    <row r="174" spans="1:18" s="4" customFormat="1" ht="14.25" customHeight="1">
      <c r="A174" s="10" t="s">
        <v>393</v>
      </c>
      <c r="B174" s="24" t="s">
        <v>301</v>
      </c>
      <c r="C174" s="17" t="s">
        <v>28</v>
      </c>
      <c r="D174" s="34">
        <f>VLOOKUP(B174,'[1]Raport_ Stany magazynowe skła'!$A$1:$U$3416,4,0)</f>
        <v>642</v>
      </c>
      <c r="E174" s="33">
        <f>VLOOKUP(B174,'[1]Raport_ Stany magazynowe skła'!$A$1:$E$3416,5,0)</f>
        <v>0</v>
      </c>
      <c r="F174" s="32">
        <f>VLOOKUP(B174,'[1]Raport_ Stany magazynowe skła'!$A$1:$F$3416,6,0)</f>
        <v>0</v>
      </c>
      <c r="G174" s="32">
        <f>VLOOKUP(B174,'[1]Raport_ Stany magazynowe skła'!$A$1:$G$3416,7,0)</f>
        <v>0</v>
      </c>
      <c r="H174" s="32">
        <f>VLOOKUP(B174,'[1]Raport_ Stany magazynowe skła'!$A$1:$H$3416,8,0)</f>
        <v>0</v>
      </c>
      <c r="I174" s="32">
        <f>VLOOKUP(B174,'[1]Raport_ Stany magazynowe skła'!$A$1:$I$3416,9,0)</f>
        <v>0</v>
      </c>
      <c r="J174" s="32">
        <f>VLOOKUP(B174,'[1]Raport_ Stany magazynowe skła'!$A$1:$J$3416,10,0)</f>
        <v>0</v>
      </c>
      <c r="K174" s="32">
        <f>VLOOKUP(B174,'[1]Raport_ Stany magazynowe skła'!$A$1:$K$3416,11,0)</f>
        <v>0</v>
      </c>
      <c r="L174" s="32">
        <f>VLOOKUP(B174,'[1]Raport_ Stany magazynowe skła'!$A$1:$L$3416,12,0)</f>
        <v>0</v>
      </c>
      <c r="M174" s="32">
        <f>VLOOKUP(B174,'[1]Raport_ Stany magazynowe skła'!$A$1:$M$3416,13,0)</f>
        <v>0</v>
      </c>
      <c r="N174" s="32">
        <f>VLOOKUP(B174,'[1]Raport_ Stany magazynowe skła'!$A$1:$N$3416,14,0)</f>
        <v>0</v>
      </c>
      <c r="O174" s="32">
        <f>VLOOKUP(B174,'[1]Raport_ Stany magazynowe skła'!$A$1:$O$3416,15,0)</f>
        <v>0</v>
      </c>
      <c r="P174" s="32">
        <f>VLOOKUP(B174,'[1]Raport_ Stany magazynowe skła'!$A$1:$P$3416,16,0)</f>
        <v>0</v>
      </c>
      <c r="Q174" s="32">
        <f>VLOOKUP(B174,'[1]Raport_ Stany magazynowe skła'!$A$1:$Q$3416,17,0)</f>
        <v>0</v>
      </c>
      <c r="R174" s="32">
        <f>VLOOKUP(B174,'[1]Raport_ Stany magazynowe skła'!$A$1:$R$3416,18,0)</f>
        <v>0</v>
      </c>
    </row>
    <row r="175" spans="1:18" s="4" customFormat="1" ht="14.25" customHeight="1">
      <c r="A175" s="10" t="s">
        <v>393</v>
      </c>
      <c r="B175" s="24" t="s">
        <v>234</v>
      </c>
      <c r="C175" s="17" t="s">
        <v>24</v>
      </c>
      <c r="D175" s="34">
        <f>VLOOKUP(B175,'[1]Raport_ Stany magazynowe skła'!$A$1:$U$3416,4,0)</f>
        <v>3</v>
      </c>
      <c r="E175" s="33">
        <f>VLOOKUP(B175,'[1]Raport_ Stany magazynowe skła'!$A$1:$E$3416,5,0)</f>
        <v>0</v>
      </c>
      <c r="F175" s="32">
        <f>VLOOKUP(B175,'[1]Raport_ Stany magazynowe skła'!$A$1:$F$3416,6,0)</f>
        <v>0</v>
      </c>
      <c r="G175" s="32">
        <f>VLOOKUP(B175,'[1]Raport_ Stany magazynowe skła'!$A$1:$G$3416,7,0)</f>
        <v>0</v>
      </c>
      <c r="H175" s="32">
        <f>VLOOKUP(B175,'[1]Raport_ Stany magazynowe skła'!$A$1:$H$3416,8,0)</f>
        <v>0</v>
      </c>
      <c r="I175" s="32">
        <f>VLOOKUP(B175,'[1]Raport_ Stany magazynowe skła'!$A$1:$I$3416,9,0)</f>
        <v>0</v>
      </c>
      <c r="J175" s="32">
        <f>VLOOKUP(B175,'[1]Raport_ Stany magazynowe skła'!$A$1:$J$3416,10,0)</f>
        <v>0</v>
      </c>
      <c r="K175" s="32">
        <f>VLOOKUP(B175,'[1]Raport_ Stany magazynowe skła'!$A$1:$K$3416,11,0)</f>
        <v>0</v>
      </c>
      <c r="L175" s="32">
        <f>VLOOKUP(B175,'[1]Raport_ Stany magazynowe skła'!$A$1:$L$3416,12,0)</f>
        <v>0</v>
      </c>
      <c r="M175" s="32">
        <f>VLOOKUP(B175,'[1]Raport_ Stany magazynowe skła'!$A$1:$M$3416,13,0)</f>
        <v>0</v>
      </c>
      <c r="N175" s="32">
        <f>VLOOKUP(B175,'[1]Raport_ Stany magazynowe skła'!$A$1:$N$3416,14,0)</f>
        <v>0</v>
      </c>
      <c r="O175" s="32">
        <f>VLOOKUP(B175,'[1]Raport_ Stany magazynowe skła'!$A$1:$O$3416,15,0)</f>
        <v>0</v>
      </c>
      <c r="P175" s="32">
        <f>VLOOKUP(B175,'[1]Raport_ Stany magazynowe skła'!$A$1:$P$3416,16,0)</f>
        <v>0</v>
      </c>
      <c r="Q175" s="32">
        <f>VLOOKUP(B175,'[1]Raport_ Stany magazynowe skła'!$A$1:$Q$3416,17,0)</f>
        <v>0</v>
      </c>
      <c r="R175" s="32">
        <f>VLOOKUP(B175,'[1]Raport_ Stany magazynowe skła'!$A$1:$R$3416,18,0)</f>
        <v>0</v>
      </c>
    </row>
    <row r="176" spans="1:18" s="4" customFormat="1" ht="14.25" customHeight="1">
      <c r="A176" s="10" t="s">
        <v>393</v>
      </c>
      <c r="B176" s="24" t="s">
        <v>235</v>
      </c>
      <c r="C176" s="17" t="s">
        <v>22</v>
      </c>
      <c r="D176" s="34">
        <f>VLOOKUP(B176,'[1]Raport_ Stany magazynowe skła'!$A$1:$U$3416,4,0)</f>
        <v>2085</v>
      </c>
      <c r="E176" s="33">
        <f>VLOOKUP(B176,'[1]Raport_ Stany magazynowe skła'!$A$1:$E$3416,5,0)</f>
        <v>0</v>
      </c>
      <c r="F176" s="32">
        <f>VLOOKUP(B176,'[1]Raport_ Stany magazynowe skła'!$A$1:$F$3416,6,0)</f>
        <v>0</v>
      </c>
      <c r="G176" s="32">
        <f>VLOOKUP(B176,'[1]Raport_ Stany magazynowe skła'!$A$1:$G$3416,7,0)</f>
        <v>0</v>
      </c>
      <c r="H176" s="32">
        <f>VLOOKUP(B176,'[1]Raport_ Stany magazynowe skła'!$A$1:$H$3416,8,0)</f>
        <v>0</v>
      </c>
      <c r="I176" s="32">
        <f>VLOOKUP(B176,'[1]Raport_ Stany magazynowe skła'!$A$1:$I$3416,9,0)</f>
        <v>0</v>
      </c>
      <c r="J176" s="32">
        <f>VLOOKUP(B176,'[1]Raport_ Stany magazynowe skła'!$A$1:$J$3416,10,0)</f>
        <v>0</v>
      </c>
      <c r="K176" s="32">
        <f>VLOOKUP(B176,'[1]Raport_ Stany magazynowe skła'!$A$1:$K$3416,11,0)</f>
        <v>0</v>
      </c>
      <c r="L176" s="32">
        <f>VLOOKUP(B176,'[1]Raport_ Stany magazynowe skła'!$A$1:$L$3416,12,0)</f>
        <v>0</v>
      </c>
      <c r="M176" s="32">
        <f>VLOOKUP(B176,'[1]Raport_ Stany magazynowe skła'!$A$1:$M$3416,13,0)</f>
        <v>0</v>
      </c>
      <c r="N176" s="32">
        <f>VLOOKUP(B176,'[1]Raport_ Stany magazynowe skła'!$A$1:$N$3416,14,0)</f>
        <v>0</v>
      </c>
      <c r="O176" s="32">
        <f>VLOOKUP(B176,'[1]Raport_ Stany magazynowe skła'!$A$1:$O$3416,15,0)</f>
        <v>0</v>
      </c>
      <c r="P176" s="32">
        <f>VLOOKUP(B176,'[1]Raport_ Stany magazynowe skła'!$A$1:$P$3416,16,0)</f>
        <v>0</v>
      </c>
      <c r="Q176" s="32">
        <f>VLOOKUP(B176,'[1]Raport_ Stany magazynowe skła'!$A$1:$Q$3416,17,0)</f>
        <v>0</v>
      </c>
      <c r="R176" s="32">
        <f>VLOOKUP(B176,'[1]Raport_ Stany magazynowe skła'!$A$1:$R$3416,18,0)</f>
        <v>0</v>
      </c>
    </row>
    <row r="177" spans="1:18" s="4" customFormat="1" ht="14.25" customHeight="1">
      <c r="A177" s="10" t="s">
        <v>393</v>
      </c>
      <c r="B177" s="17" t="s">
        <v>236</v>
      </c>
      <c r="C177" s="17" t="s">
        <v>228</v>
      </c>
      <c r="D177" s="34">
        <f>VLOOKUP(B177,'[1]Raport_ Stany magazynowe skła'!$A$1:$U$3416,4,0)</f>
        <v>162</v>
      </c>
      <c r="E177" s="33">
        <f>VLOOKUP(B177,'[1]Raport_ Stany magazynowe skła'!$A$1:$E$3416,5,0)</f>
        <v>0</v>
      </c>
      <c r="F177" s="32">
        <f>VLOOKUP(B177,'[1]Raport_ Stany magazynowe skła'!$A$1:$F$3416,6,0)</f>
        <v>0</v>
      </c>
      <c r="G177" s="32">
        <f>VLOOKUP(B177,'[1]Raport_ Stany magazynowe skła'!$A$1:$G$3416,7,0)</f>
        <v>0</v>
      </c>
      <c r="H177" s="32">
        <f>VLOOKUP(B177,'[1]Raport_ Stany magazynowe skła'!$A$1:$H$3416,8,0)</f>
        <v>0</v>
      </c>
      <c r="I177" s="32">
        <f>VLOOKUP(B177,'[1]Raport_ Stany magazynowe skła'!$A$1:$I$3416,9,0)</f>
        <v>0</v>
      </c>
      <c r="J177" s="32">
        <f>VLOOKUP(B177,'[1]Raport_ Stany magazynowe skła'!$A$1:$J$3416,10,0)</f>
        <v>0</v>
      </c>
      <c r="K177" s="32">
        <f>VLOOKUP(B177,'[1]Raport_ Stany magazynowe skła'!$A$1:$K$3416,11,0)</f>
        <v>0</v>
      </c>
      <c r="L177" s="32">
        <f>VLOOKUP(B177,'[1]Raport_ Stany magazynowe skła'!$A$1:$L$3416,12,0)</f>
        <v>0</v>
      </c>
      <c r="M177" s="32">
        <f>VLOOKUP(B177,'[1]Raport_ Stany magazynowe skła'!$A$1:$M$3416,13,0)</f>
        <v>0</v>
      </c>
      <c r="N177" s="32">
        <f>VLOOKUP(B177,'[1]Raport_ Stany magazynowe skła'!$A$1:$N$3416,14,0)</f>
        <v>0</v>
      </c>
      <c r="O177" s="32">
        <f>VLOOKUP(B177,'[1]Raport_ Stany magazynowe skła'!$A$1:$O$3416,15,0)</f>
        <v>0</v>
      </c>
      <c r="P177" s="32">
        <f>VLOOKUP(B177,'[1]Raport_ Stany magazynowe skła'!$A$1:$P$3416,16,0)</f>
        <v>0</v>
      </c>
      <c r="Q177" s="32">
        <f>VLOOKUP(B177,'[1]Raport_ Stany magazynowe skła'!$A$1:$Q$3416,17,0)</f>
        <v>0</v>
      </c>
      <c r="R177" s="32">
        <f>VLOOKUP(B177,'[1]Raport_ Stany magazynowe skła'!$A$1:$R$3416,18,0)</f>
        <v>0</v>
      </c>
    </row>
    <row r="178" spans="1:18" s="4" customFormat="1" ht="14.25" customHeight="1">
      <c r="A178" s="10" t="s">
        <v>393</v>
      </c>
      <c r="B178" s="17" t="s">
        <v>237</v>
      </c>
      <c r="C178" s="17" t="s">
        <v>57</v>
      </c>
      <c r="D178" s="34">
        <f>VLOOKUP(B178,'[1]Raport_ Stany magazynowe skła'!$A$1:$U$3416,4,0)</f>
        <v>0</v>
      </c>
      <c r="E178" s="33">
        <f>VLOOKUP(B178,'[1]Raport_ Stany magazynowe skła'!$A$1:$E$3416,5,0)</f>
        <v>0</v>
      </c>
      <c r="F178" s="32">
        <f>VLOOKUP(B178,'[1]Raport_ Stany magazynowe skła'!$A$1:$F$3416,6,0)</f>
        <v>0</v>
      </c>
      <c r="G178" s="32">
        <f>VLOOKUP(B178,'[1]Raport_ Stany magazynowe skła'!$A$1:$G$3416,7,0)</f>
        <v>0</v>
      </c>
      <c r="H178" s="32">
        <f>VLOOKUP(B178,'[1]Raport_ Stany magazynowe skła'!$A$1:$H$3416,8,0)</f>
        <v>0</v>
      </c>
      <c r="I178" s="32">
        <f>VLOOKUP(B178,'[1]Raport_ Stany magazynowe skła'!$A$1:$I$3416,9,0)</f>
        <v>0</v>
      </c>
      <c r="J178" s="32">
        <f>VLOOKUP(B178,'[1]Raport_ Stany magazynowe skła'!$A$1:$J$3416,10,0)</f>
        <v>0</v>
      </c>
      <c r="K178" s="32">
        <f>VLOOKUP(B178,'[1]Raport_ Stany magazynowe skła'!$A$1:$K$3416,11,0)</f>
        <v>0</v>
      </c>
      <c r="L178" s="32">
        <f>VLOOKUP(B178,'[1]Raport_ Stany magazynowe skła'!$A$1:$L$3416,12,0)</f>
        <v>0</v>
      </c>
      <c r="M178" s="32">
        <f>VLOOKUP(B178,'[1]Raport_ Stany magazynowe skła'!$A$1:$M$3416,13,0)</f>
        <v>0</v>
      </c>
      <c r="N178" s="32">
        <f>VLOOKUP(B178,'[1]Raport_ Stany magazynowe skła'!$A$1:$N$3416,14,0)</f>
        <v>0</v>
      </c>
      <c r="O178" s="32">
        <f>VLOOKUP(B178,'[1]Raport_ Stany magazynowe skła'!$A$1:$O$3416,15,0)</f>
        <v>0</v>
      </c>
      <c r="P178" s="32">
        <f>VLOOKUP(B178,'[1]Raport_ Stany magazynowe skła'!$A$1:$P$3416,16,0)</f>
        <v>0</v>
      </c>
      <c r="Q178" s="32">
        <f>VLOOKUP(B178,'[1]Raport_ Stany magazynowe skła'!$A$1:$Q$3416,17,0)</f>
        <v>0</v>
      </c>
      <c r="R178" s="32">
        <f>VLOOKUP(B178,'[1]Raport_ Stany magazynowe skła'!$A$1:$R$3416,18,0)</f>
        <v>0</v>
      </c>
    </row>
    <row r="179" spans="1:18" ht="14.25" customHeight="1">
      <c r="A179" s="10" t="s">
        <v>393</v>
      </c>
      <c r="B179" s="17" t="s">
        <v>238</v>
      </c>
      <c r="C179" s="17" t="s">
        <v>25</v>
      </c>
      <c r="D179" s="34">
        <f>VLOOKUP(B179,'[1]Raport_ Stany magazynowe skła'!$A$1:$U$3416,4,0)</f>
        <v>1</v>
      </c>
      <c r="E179" s="33">
        <f>VLOOKUP(B179,'[1]Raport_ Stany magazynowe skła'!$A$1:$E$3416,5,0)</f>
        <v>0</v>
      </c>
      <c r="F179" s="32">
        <f>VLOOKUP(B179,'[1]Raport_ Stany magazynowe skła'!$A$1:$F$3416,6,0)</f>
        <v>0</v>
      </c>
      <c r="G179" s="32">
        <f>VLOOKUP(B179,'[1]Raport_ Stany magazynowe skła'!$A$1:$G$3416,7,0)</f>
        <v>0</v>
      </c>
      <c r="H179" s="32">
        <f>VLOOKUP(B179,'[1]Raport_ Stany magazynowe skła'!$A$1:$H$3416,8,0)</f>
        <v>0</v>
      </c>
      <c r="I179" s="32">
        <f>VLOOKUP(B179,'[1]Raport_ Stany magazynowe skła'!$A$1:$I$3416,9,0)</f>
        <v>0</v>
      </c>
      <c r="J179" s="32">
        <f>VLOOKUP(B179,'[1]Raport_ Stany magazynowe skła'!$A$1:$J$3416,10,0)</f>
        <v>0</v>
      </c>
      <c r="K179" s="32">
        <f>VLOOKUP(B179,'[1]Raport_ Stany magazynowe skła'!$A$1:$K$3416,11,0)</f>
        <v>0</v>
      </c>
      <c r="L179" s="32">
        <f>VLOOKUP(B179,'[1]Raport_ Stany magazynowe skła'!$A$1:$L$3416,12,0)</f>
        <v>0</v>
      </c>
      <c r="M179" s="32">
        <f>VLOOKUP(B179,'[1]Raport_ Stany magazynowe skła'!$A$1:$M$3416,13,0)</f>
        <v>0</v>
      </c>
      <c r="N179" s="32">
        <f>VLOOKUP(B179,'[1]Raport_ Stany magazynowe skła'!$A$1:$N$3416,14,0)</f>
        <v>0</v>
      </c>
      <c r="O179" s="32">
        <f>VLOOKUP(B179,'[1]Raport_ Stany magazynowe skła'!$A$1:$O$3416,15,0)</f>
        <v>0</v>
      </c>
      <c r="P179" s="32">
        <f>VLOOKUP(B179,'[1]Raport_ Stany magazynowe skła'!$A$1:$P$3416,16,0)</f>
        <v>0</v>
      </c>
      <c r="Q179" s="32">
        <f>VLOOKUP(B179,'[1]Raport_ Stany magazynowe skła'!$A$1:$Q$3416,17,0)</f>
        <v>0</v>
      </c>
      <c r="R179" s="32">
        <f>VLOOKUP(B179,'[1]Raport_ Stany magazynowe skła'!$A$1:$R$3416,18,0)</f>
        <v>0</v>
      </c>
    </row>
    <row r="180" spans="1:18" ht="14.25" customHeight="1">
      <c r="A180" s="10" t="s">
        <v>393</v>
      </c>
      <c r="B180" s="17" t="s">
        <v>239</v>
      </c>
      <c r="C180" s="17" t="s">
        <v>267</v>
      </c>
      <c r="D180" s="34">
        <f>VLOOKUP(B180,'[1]Raport_ Stany magazynowe skła'!$A$1:$U$3416,4,0)</f>
        <v>0</v>
      </c>
      <c r="E180" s="33">
        <f>VLOOKUP(B180,'[1]Raport_ Stany magazynowe skła'!$A$1:$E$3416,5,0)</f>
        <v>0</v>
      </c>
      <c r="F180" s="32">
        <f>VLOOKUP(B180,'[1]Raport_ Stany magazynowe skła'!$A$1:$F$3416,6,0)</f>
        <v>0</v>
      </c>
      <c r="G180" s="32">
        <f>VLOOKUP(B180,'[1]Raport_ Stany magazynowe skła'!$A$1:$G$3416,7,0)</f>
        <v>0</v>
      </c>
      <c r="H180" s="32">
        <f>VLOOKUP(B180,'[1]Raport_ Stany magazynowe skła'!$A$1:$H$3416,8,0)</f>
        <v>0</v>
      </c>
      <c r="I180" s="32">
        <f>VLOOKUP(B180,'[1]Raport_ Stany magazynowe skła'!$A$1:$I$3416,9,0)</f>
        <v>0</v>
      </c>
      <c r="J180" s="32">
        <f>VLOOKUP(B180,'[1]Raport_ Stany magazynowe skła'!$A$1:$J$3416,10,0)</f>
        <v>0</v>
      </c>
      <c r="K180" s="32">
        <f>VLOOKUP(B180,'[1]Raport_ Stany magazynowe skła'!$A$1:$K$3416,11,0)</f>
        <v>0</v>
      </c>
      <c r="L180" s="32">
        <f>VLOOKUP(B180,'[1]Raport_ Stany magazynowe skła'!$A$1:$L$3416,12,0)</f>
        <v>0</v>
      </c>
      <c r="M180" s="32">
        <f>VLOOKUP(B180,'[1]Raport_ Stany magazynowe skła'!$A$1:$M$3416,13,0)</f>
        <v>0</v>
      </c>
      <c r="N180" s="32">
        <f>VLOOKUP(B180,'[1]Raport_ Stany magazynowe skła'!$A$1:$N$3416,14,0)</f>
        <v>0</v>
      </c>
      <c r="O180" s="32">
        <f>VLOOKUP(B180,'[1]Raport_ Stany magazynowe skła'!$A$1:$O$3416,15,0)</f>
        <v>0</v>
      </c>
      <c r="P180" s="32">
        <f>VLOOKUP(B180,'[1]Raport_ Stany magazynowe skła'!$A$1:$P$3416,16,0)</f>
        <v>0</v>
      </c>
      <c r="Q180" s="32">
        <f>VLOOKUP(B180,'[1]Raport_ Stany magazynowe skła'!$A$1:$Q$3416,17,0)</f>
        <v>0</v>
      </c>
      <c r="R180" s="32">
        <f>VLOOKUP(B180,'[1]Raport_ Stany magazynowe skła'!$A$1:$R$3416,18,0)</f>
        <v>0</v>
      </c>
    </row>
    <row r="181" spans="1:18" ht="14.25" customHeight="1">
      <c r="A181" s="10" t="s">
        <v>393</v>
      </c>
      <c r="B181" s="17" t="s">
        <v>240</v>
      </c>
      <c r="C181" s="17" t="s">
        <v>20</v>
      </c>
      <c r="D181" s="34">
        <f>VLOOKUP(B181,'[1]Raport_ Stany magazynowe skła'!$A$1:$U$3416,4,0)</f>
        <v>641</v>
      </c>
      <c r="E181" s="33">
        <f>VLOOKUP(B181,'[1]Raport_ Stany magazynowe skła'!$A$1:$E$3416,5,0)</f>
        <v>0</v>
      </c>
      <c r="F181" s="32">
        <f>VLOOKUP(B181,'[1]Raport_ Stany magazynowe skła'!$A$1:$F$3416,6,0)</f>
        <v>0</v>
      </c>
      <c r="G181" s="32">
        <f>VLOOKUP(B181,'[1]Raport_ Stany magazynowe skła'!$A$1:$G$3416,7,0)</f>
        <v>0</v>
      </c>
      <c r="H181" s="32">
        <f>VLOOKUP(B181,'[1]Raport_ Stany magazynowe skła'!$A$1:$H$3416,8,0)</f>
        <v>0</v>
      </c>
      <c r="I181" s="32">
        <f>VLOOKUP(B181,'[1]Raport_ Stany magazynowe skła'!$A$1:$I$3416,9,0)</f>
        <v>0</v>
      </c>
      <c r="J181" s="32">
        <f>VLOOKUP(B181,'[1]Raport_ Stany magazynowe skła'!$A$1:$J$3416,10,0)</f>
        <v>0</v>
      </c>
      <c r="K181" s="32">
        <f>VLOOKUP(B181,'[1]Raport_ Stany magazynowe skła'!$A$1:$K$3416,11,0)</f>
        <v>0</v>
      </c>
      <c r="L181" s="32">
        <f>VLOOKUP(B181,'[1]Raport_ Stany magazynowe skła'!$A$1:$L$3416,12,0)</f>
        <v>0</v>
      </c>
      <c r="M181" s="32">
        <f>VLOOKUP(B181,'[1]Raport_ Stany magazynowe skła'!$A$1:$M$3416,13,0)</f>
        <v>0</v>
      </c>
      <c r="N181" s="32">
        <f>VLOOKUP(B181,'[1]Raport_ Stany magazynowe skła'!$A$1:$N$3416,14,0)</f>
        <v>0</v>
      </c>
      <c r="O181" s="32">
        <f>VLOOKUP(B181,'[1]Raport_ Stany magazynowe skła'!$A$1:$O$3416,15,0)</f>
        <v>0</v>
      </c>
      <c r="P181" s="32">
        <f>VLOOKUP(B181,'[1]Raport_ Stany magazynowe skła'!$A$1:$P$3416,16,0)</f>
        <v>0</v>
      </c>
      <c r="Q181" s="32">
        <f>VLOOKUP(B181,'[1]Raport_ Stany magazynowe skła'!$A$1:$Q$3416,17,0)</f>
        <v>0</v>
      </c>
      <c r="R181" s="32">
        <f>VLOOKUP(B181,'[1]Raport_ Stany magazynowe skła'!$A$1:$R$3416,18,0)</f>
        <v>0</v>
      </c>
    </row>
    <row r="182" spans="1:18" s="4" customFormat="1" ht="14.25" customHeight="1">
      <c r="A182" s="10" t="s">
        <v>393</v>
      </c>
      <c r="B182" s="17" t="s">
        <v>241</v>
      </c>
      <c r="C182" s="17" t="s">
        <v>27</v>
      </c>
      <c r="D182" s="34">
        <f>VLOOKUP(B182,'[1]Raport_ Stany magazynowe skła'!$A$1:$U$3416,4,0)</f>
        <v>1042</v>
      </c>
      <c r="E182" s="33">
        <f>VLOOKUP(B182,'[1]Raport_ Stany magazynowe skła'!$A$1:$E$3416,5,0)</f>
        <v>0</v>
      </c>
      <c r="F182" s="32">
        <f>VLOOKUP(B182,'[1]Raport_ Stany magazynowe skła'!$A$1:$F$3416,6,0)</f>
        <v>0</v>
      </c>
      <c r="G182" s="32">
        <f>VLOOKUP(B182,'[1]Raport_ Stany magazynowe skła'!$A$1:$G$3416,7,0)</f>
        <v>0</v>
      </c>
      <c r="H182" s="32">
        <f>VLOOKUP(B182,'[1]Raport_ Stany magazynowe skła'!$A$1:$H$3416,8,0)</f>
        <v>0</v>
      </c>
      <c r="I182" s="32">
        <f>VLOOKUP(B182,'[1]Raport_ Stany magazynowe skła'!$A$1:$I$3416,9,0)</f>
        <v>0</v>
      </c>
      <c r="J182" s="32">
        <f>VLOOKUP(B182,'[1]Raport_ Stany magazynowe skła'!$A$1:$J$3416,10,0)</f>
        <v>0</v>
      </c>
      <c r="K182" s="32">
        <f>VLOOKUP(B182,'[1]Raport_ Stany magazynowe skła'!$A$1:$K$3416,11,0)</f>
        <v>0</v>
      </c>
      <c r="L182" s="32">
        <f>VLOOKUP(B182,'[1]Raport_ Stany magazynowe skła'!$A$1:$L$3416,12,0)</f>
        <v>0</v>
      </c>
      <c r="M182" s="32">
        <f>VLOOKUP(B182,'[1]Raport_ Stany magazynowe skła'!$A$1:$M$3416,13,0)</f>
        <v>0</v>
      </c>
      <c r="N182" s="32">
        <f>VLOOKUP(B182,'[1]Raport_ Stany magazynowe skła'!$A$1:$N$3416,14,0)</f>
        <v>0</v>
      </c>
      <c r="O182" s="32">
        <f>VLOOKUP(B182,'[1]Raport_ Stany magazynowe skła'!$A$1:$O$3416,15,0)</f>
        <v>0</v>
      </c>
      <c r="P182" s="32">
        <f>VLOOKUP(B182,'[1]Raport_ Stany magazynowe skła'!$A$1:$P$3416,16,0)</f>
        <v>0</v>
      </c>
      <c r="Q182" s="32">
        <f>VLOOKUP(B182,'[1]Raport_ Stany magazynowe skła'!$A$1:$Q$3416,17,0)</f>
        <v>0</v>
      </c>
      <c r="R182" s="32">
        <f>VLOOKUP(B182,'[1]Raport_ Stany magazynowe skła'!$A$1:$R$3416,18,0)</f>
        <v>0</v>
      </c>
    </row>
    <row r="183" spans="1:18" s="4" customFormat="1" ht="14.25" customHeight="1">
      <c r="A183" s="7" t="s">
        <v>221</v>
      </c>
      <c r="B183" s="13" t="s">
        <v>220</v>
      </c>
      <c r="C183" s="13" t="s">
        <v>28</v>
      </c>
      <c r="D183" s="34">
        <f>VLOOKUP(B183,'[1]Raport_ Stany magazynowe skła'!$A$1:$U$3416,4,0)</f>
        <v>1</v>
      </c>
      <c r="E183" s="33">
        <f>VLOOKUP(B183,'[1]Raport_ Stany magazynowe skła'!$A$1:$E$3416,5,0)</f>
        <v>0</v>
      </c>
      <c r="F183" s="32">
        <f>VLOOKUP(B183,'[1]Raport_ Stany magazynowe skła'!$A$1:$F$3416,6,0)</f>
        <v>0</v>
      </c>
      <c r="G183" s="32">
        <f>VLOOKUP(B183,'[1]Raport_ Stany magazynowe skła'!$A$1:$G$3416,7,0)</f>
        <v>0</v>
      </c>
      <c r="H183" s="32">
        <f>VLOOKUP(B183,'[1]Raport_ Stany magazynowe skła'!$A$1:$H$3416,8,0)</f>
        <v>0</v>
      </c>
      <c r="I183" s="32">
        <f>VLOOKUP(B183,'[1]Raport_ Stany magazynowe skła'!$A$1:$I$3416,9,0)</f>
        <v>0</v>
      </c>
      <c r="J183" s="32">
        <f>VLOOKUP(B183,'[1]Raport_ Stany magazynowe skła'!$A$1:$J$3416,10,0)</f>
        <v>0</v>
      </c>
      <c r="K183" s="32">
        <f>VLOOKUP(B183,'[1]Raport_ Stany magazynowe skła'!$A$1:$K$3416,11,0)</f>
        <v>0</v>
      </c>
      <c r="L183" s="32">
        <f>VLOOKUP(B183,'[1]Raport_ Stany magazynowe skła'!$A$1:$L$3416,12,0)</f>
        <v>0</v>
      </c>
      <c r="M183" s="32">
        <f>VLOOKUP(B183,'[1]Raport_ Stany magazynowe skła'!$A$1:$M$3416,13,0)</f>
        <v>0</v>
      </c>
      <c r="N183" s="32">
        <f>VLOOKUP(B183,'[1]Raport_ Stany magazynowe skła'!$A$1:$N$3416,14,0)</f>
        <v>0</v>
      </c>
      <c r="O183" s="32">
        <f>VLOOKUP(B183,'[1]Raport_ Stany magazynowe skła'!$A$1:$O$3416,15,0)</f>
        <v>0</v>
      </c>
      <c r="P183" s="32">
        <f>VLOOKUP(B183,'[1]Raport_ Stany magazynowe skła'!$A$1:$P$3416,16,0)</f>
        <v>0</v>
      </c>
      <c r="Q183" s="32">
        <f>VLOOKUP(B183,'[1]Raport_ Stany magazynowe skła'!$A$1:$Q$3416,17,0)</f>
        <v>0</v>
      </c>
      <c r="R183" s="32">
        <f>VLOOKUP(B183,'[1]Raport_ Stany magazynowe skła'!$A$1:$R$3416,18,0)</f>
        <v>0</v>
      </c>
    </row>
    <row r="184" spans="1:18" s="4" customFormat="1" ht="14.25" customHeight="1">
      <c r="A184" s="10" t="s">
        <v>221</v>
      </c>
      <c r="B184" s="17" t="s">
        <v>250</v>
      </c>
      <c r="C184" s="17" t="s">
        <v>24</v>
      </c>
      <c r="D184" s="34">
        <f>VLOOKUP(B184,'[1]Raport_ Stany magazynowe skła'!$A$1:$U$3416,4,0)</f>
        <v>11</v>
      </c>
      <c r="E184" s="33">
        <f>VLOOKUP(B184,'[1]Raport_ Stany magazynowe skła'!$A$1:$E$3416,5,0)</f>
        <v>0</v>
      </c>
      <c r="F184" s="32">
        <f>VLOOKUP(B184,'[1]Raport_ Stany magazynowe skła'!$A$1:$F$3416,6,0)</f>
        <v>0</v>
      </c>
      <c r="G184" s="32">
        <f>VLOOKUP(B184,'[1]Raport_ Stany magazynowe skła'!$A$1:$G$3416,7,0)</f>
        <v>0</v>
      </c>
      <c r="H184" s="32">
        <f>VLOOKUP(B184,'[1]Raport_ Stany magazynowe skła'!$A$1:$H$3416,8,0)</f>
        <v>0</v>
      </c>
      <c r="I184" s="32">
        <f>VLOOKUP(B184,'[1]Raport_ Stany magazynowe skła'!$A$1:$I$3416,9,0)</f>
        <v>0</v>
      </c>
      <c r="J184" s="32">
        <f>VLOOKUP(B184,'[1]Raport_ Stany magazynowe skła'!$A$1:$J$3416,10,0)</f>
        <v>0</v>
      </c>
      <c r="K184" s="32">
        <f>VLOOKUP(B184,'[1]Raport_ Stany magazynowe skła'!$A$1:$K$3416,11,0)</f>
        <v>0</v>
      </c>
      <c r="L184" s="32">
        <f>VLOOKUP(B184,'[1]Raport_ Stany magazynowe skła'!$A$1:$L$3416,12,0)</f>
        <v>0</v>
      </c>
      <c r="M184" s="32">
        <f>VLOOKUP(B184,'[1]Raport_ Stany magazynowe skła'!$A$1:$M$3416,13,0)</f>
        <v>0</v>
      </c>
      <c r="N184" s="32">
        <f>VLOOKUP(B184,'[1]Raport_ Stany magazynowe skła'!$A$1:$N$3416,14,0)</f>
        <v>0</v>
      </c>
      <c r="O184" s="32">
        <f>VLOOKUP(B184,'[1]Raport_ Stany magazynowe skła'!$A$1:$O$3416,15,0)</f>
        <v>0</v>
      </c>
      <c r="P184" s="32">
        <f>VLOOKUP(B184,'[1]Raport_ Stany magazynowe skła'!$A$1:$P$3416,16,0)</f>
        <v>0</v>
      </c>
      <c r="Q184" s="32">
        <f>VLOOKUP(B184,'[1]Raport_ Stany magazynowe skła'!$A$1:$Q$3416,17,0)</f>
        <v>0</v>
      </c>
      <c r="R184" s="32">
        <f>VLOOKUP(B184,'[1]Raport_ Stany magazynowe skła'!$A$1:$R$3416,18,0)</f>
        <v>0</v>
      </c>
    </row>
    <row r="185" spans="1:18" s="4" customFormat="1" ht="14.25" customHeight="1">
      <c r="A185" s="10" t="s">
        <v>221</v>
      </c>
      <c r="B185" s="17" t="s">
        <v>251</v>
      </c>
      <c r="C185" s="17" t="s">
        <v>22</v>
      </c>
      <c r="D185" s="34">
        <f>VLOOKUP(B185,'[1]Raport_ Stany magazynowe skła'!$A$1:$U$3416,4,0)</f>
        <v>2</v>
      </c>
      <c r="E185" s="33">
        <f>VLOOKUP(B185,'[1]Raport_ Stany magazynowe skła'!$A$1:$E$3416,5,0)</f>
        <v>0</v>
      </c>
      <c r="F185" s="32">
        <f>VLOOKUP(B185,'[1]Raport_ Stany magazynowe skła'!$A$1:$F$3416,6,0)</f>
        <v>0</v>
      </c>
      <c r="G185" s="32">
        <f>VLOOKUP(B185,'[1]Raport_ Stany magazynowe skła'!$A$1:$G$3416,7,0)</f>
        <v>0</v>
      </c>
      <c r="H185" s="32">
        <f>VLOOKUP(B185,'[1]Raport_ Stany magazynowe skła'!$A$1:$H$3416,8,0)</f>
        <v>0</v>
      </c>
      <c r="I185" s="32">
        <f>VLOOKUP(B185,'[1]Raport_ Stany magazynowe skła'!$A$1:$I$3416,9,0)</f>
        <v>0</v>
      </c>
      <c r="J185" s="32">
        <f>VLOOKUP(B185,'[1]Raport_ Stany magazynowe skła'!$A$1:$J$3416,10,0)</f>
        <v>0</v>
      </c>
      <c r="K185" s="32">
        <f>VLOOKUP(B185,'[1]Raport_ Stany magazynowe skła'!$A$1:$K$3416,11,0)</f>
        <v>0</v>
      </c>
      <c r="L185" s="32">
        <f>VLOOKUP(B185,'[1]Raport_ Stany magazynowe skła'!$A$1:$L$3416,12,0)</f>
        <v>0</v>
      </c>
      <c r="M185" s="32">
        <f>VLOOKUP(B185,'[1]Raport_ Stany magazynowe skła'!$A$1:$M$3416,13,0)</f>
        <v>0</v>
      </c>
      <c r="N185" s="32">
        <f>VLOOKUP(B185,'[1]Raport_ Stany magazynowe skła'!$A$1:$N$3416,14,0)</f>
        <v>0</v>
      </c>
      <c r="O185" s="32">
        <f>VLOOKUP(B185,'[1]Raport_ Stany magazynowe skła'!$A$1:$O$3416,15,0)</f>
        <v>0</v>
      </c>
      <c r="P185" s="32">
        <f>VLOOKUP(B185,'[1]Raport_ Stany magazynowe skła'!$A$1:$P$3416,16,0)</f>
        <v>0</v>
      </c>
      <c r="Q185" s="32">
        <f>VLOOKUP(B185,'[1]Raport_ Stany magazynowe skła'!$A$1:$Q$3416,17,0)</f>
        <v>0</v>
      </c>
      <c r="R185" s="32">
        <f>VLOOKUP(B185,'[1]Raport_ Stany magazynowe skła'!$A$1:$R$3416,18,0)</f>
        <v>0</v>
      </c>
    </row>
    <row r="186" spans="1:18" s="4" customFormat="1" ht="14.25" customHeight="1">
      <c r="A186" s="10" t="s">
        <v>221</v>
      </c>
      <c r="B186" s="17" t="s">
        <v>252</v>
      </c>
      <c r="C186" s="17" t="s">
        <v>27</v>
      </c>
      <c r="D186" s="34">
        <f>VLOOKUP(B186,'[1]Raport_ Stany magazynowe skła'!$A$1:$U$3416,4,0)</f>
        <v>8</v>
      </c>
      <c r="E186" s="33">
        <f>VLOOKUP(B186,'[1]Raport_ Stany magazynowe skła'!$A$1:$E$3416,5,0)</f>
        <v>0</v>
      </c>
      <c r="F186" s="32">
        <f>VLOOKUP(B186,'[1]Raport_ Stany magazynowe skła'!$A$1:$F$3416,6,0)</f>
        <v>0</v>
      </c>
      <c r="G186" s="32">
        <f>VLOOKUP(B186,'[1]Raport_ Stany magazynowe skła'!$A$1:$G$3416,7,0)</f>
        <v>0</v>
      </c>
      <c r="H186" s="32">
        <f>VLOOKUP(B186,'[1]Raport_ Stany magazynowe skła'!$A$1:$H$3416,8,0)</f>
        <v>0</v>
      </c>
      <c r="I186" s="32">
        <f>VLOOKUP(B186,'[1]Raport_ Stany magazynowe skła'!$A$1:$I$3416,9,0)</f>
        <v>0</v>
      </c>
      <c r="J186" s="32">
        <f>VLOOKUP(B186,'[1]Raport_ Stany magazynowe skła'!$A$1:$J$3416,10,0)</f>
        <v>0</v>
      </c>
      <c r="K186" s="32">
        <f>VLOOKUP(B186,'[1]Raport_ Stany magazynowe skła'!$A$1:$K$3416,11,0)</f>
        <v>0</v>
      </c>
      <c r="L186" s="32">
        <f>VLOOKUP(B186,'[1]Raport_ Stany magazynowe skła'!$A$1:$L$3416,12,0)</f>
        <v>0</v>
      </c>
      <c r="M186" s="32">
        <f>VLOOKUP(B186,'[1]Raport_ Stany magazynowe skła'!$A$1:$M$3416,13,0)</f>
        <v>0</v>
      </c>
      <c r="N186" s="32">
        <f>VLOOKUP(B186,'[1]Raport_ Stany magazynowe skła'!$A$1:$N$3416,14,0)</f>
        <v>0</v>
      </c>
      <c r="O186" s="32">
        <f>VLOOKUP(B186,'[1]Raport_ Stany magazynowe skła'!$A$1:$O$3416,15,0)</f>
        <v>0</v>
      </c>
      <c r="P186" s="32">
        <f>VLOOKUP(B186,'[1]Raport_ Stany magazynowe skła'!$A$1:$P$3416,16,0)</f>
        <v>0</v>
      </c>
      <c r="Q186" s="32">
        <f>VLOOKUP(B186,'[1]Raport_ Stany magazynowe skła'!$A$1:$Q$3416,17,0)</f>
        <v>0</v>
      </c>
      <c r="R186" s="32">
        <f>VLOOKUP(B186,'[1]Raport_ Stany magazynowe skła'!$A$1:$R$3416,18,0)</f>
        <v>0</v>
      </c>
    </row>
    <row r="187" spans="1:18" s="4" customFormat="1" ht="14.25" customHeight="1">
      <c r="A187" s="10" t="s">
        <v>221</v>
      </c>
      <c r="B187" s="17" t="s">
        <v>253</v>
      </c>
      <c r="C187" s="17" t="s">
        <v>57</v>
      </c>
      <c r="D187" s="34">
        <f>VLOOKUP(B187,'[1]Raport_ Stany magazynowe skła'!$A$1:$U$3416,4,0)</f>
        <v>0</v>
      </c>
      <c r="E187" s="33">
        <f>VLOOKUP(B187,'[1]Raport_ Stany magazynowe skła'!$A$1:$E$3416,5,0)</f>
        <v>0</v>
      </c>
      <c r="F187" s="32">
        <f>VLOOKUP(B187,'[1]Raport_ Stany magazynowe skła'!$A$1:$F$3416,6,0)</f>
        <v>0</v>
      </c>
      <c r="G187" s="32">
        <f>VLOOKUP(B187,'[1]Raport_ Stany magazynowe skła'!$A$1:$G$3416,7,0)</f>
        <v>0</v>
      </c>
      <c r="H187" s="32">
        <f>VLOOKUP(B187,'[1]Raport_ Stany magazynowe skła'!$A$1:$H$3416,8,0)</f>
        <v>0</v>
      </c>
      <c r="I187" s="32">
        <f>VLOOKUP(B187,'[1]Raport_ Stany magazynowe skła'!$A$1:$I$3416,9,0)</f>
        <v>0</v>
      </c>
      <c r="J187" s="32">
        <f>VLOOKUP(B187,'[1]Raport_ Stany magazynowe skła'!$A$1:$J$3416,10,0)</f>
        <v>0</v>
      </c>
      <c r="K187" s="32">
        <f>VLOOKUP(B187,'[1]Raport_ Stany magazynowe skła'!$A$1:$K$3416,11,0)</f>
        <v>0</v>
      </c>
      <c r="L187" s="32">
        <f>VLOOKUP(B187,'[1]Raport_ Stany magazynowe skła'!$A$1:$L$3416,12,0)</f>
        <v>0</v>
      </c>
      <c r="M187" s="32">
        <f>VLOOKUP(B187,'[1]Raport_ Stany magazynowe skła'!$A$1:$M$3416,13,0)</f>
        <v>0</v>
      </c>
      <c r="N187" s="32">
        <f>VLOOKUP(B187,'[1]Raport_ Stany magazynowe skła'!$A$1:$N$3416,14,0)</f>
        <v>0</v>
      </c>
      <c r="O187" s="32">
        <f>VLOOKUP(B187,'[1]Raport_ Stany magazynowe skła'!$A$1:$O$3416,15,0)</f>
        <v>0</v>
      </c>
      <c r="P187" s="32">
        <f>VLOOKUP(B187,'[1]Raport_ Stany magazynowe skła'!$A$1:$P$3416,16,0)</f>
        <v>0</v>
      </c>
      <c r="Q187" s="32">
        <f>VLOOKUP(B187,'[1]Raport_ Stany magazynowe skła'!$A$1:$Q$3416,17,0)</f>
        <v>0</v>
      </c>
      <c r="R187" s="32">
        <f>VLOOKUP(B187,'[1]Raport_ Stany magazynowe skła'!$A$1:$R$3416,18,0)</f>
        <v>0</v>
      </c>
    </row>
    <row r="188" spans="1:18" s="4" customFormat="1" ht="14.25" customHeight="1">
      <c r="A188" s="10" t="s">
        <v>221</v>
      </c>
      <c r="B188" s="17" t="s">
        <v>254</v>
      </c>
      <c r="C188" s="17" t="s">
        <v>20</v>
      </c>
      <c r="D188" s="34">
        <f>VLOOKUP(B188,'[1]Raport_ Stany magazynowe skła'!$A$1:$U$3416,4,0)</f>
        <v>371</v>
      </c>
      <c r="E188" s="33">
        <f>VLOOKUP(B188,'[1]Raport_ Stany magazynowe skła'!$A$1:$E$3416,5,0)</f>
        <v>0</v>
      </c>
      <c r="F188" s="32">
        <f>VLOOKUP(B188,'[1]Raport_ Stany magazynowe skła'!$A$1:$F$3416,6,0)</f>
        <v>0</v>
      </c>
      <c r="G188" s="32">
        <f>VLOOKUP(B188,'[1]Raport_ Stany magazynowe skła'!$A$1:$G$3416,7,0)</f>
        <v>0</v>
      </c>
      <c r="H188" s="32">
        <f>VLOOKUP(B188,'[1]Raport_ Stany magazynowe skła'!$A$1:$H$3416,8,0)</f>
        <v>0</v>
      </c>
      <c r="I188" s="32">
        <f>VLOOKUP(B188,'[1]Raport_ Stany magazynowe skła'!$A$1:$I$3416,9,0)</f>
        <v>0</v>
      </c>
      <c r="J188" s="32">
        <f>VLOOKUP(B188,'[1]Raport_ Stany magazynowe skła'!$A$1:$J$3416,10,0)</f>
        <v>0</v>
      </c>
      <c r="K188" s="32">
        <f>VLOOKUP(B188,'[1]Raport_ Stany magazynowe skła'!$A$1:$K$3416,11,0)</f>
        <v>0</v>
      </c>
      <c r="L188" s="32">
        <f>VLOOKUP(B188,'[1]Raport_ Stany magazynowe skła'!$A$1:$L$3416,12,0)</f>
        <v>0</v>
      </c>
      <c r="M188" s="32">
        <f>VLOOKUP(B188,'[1]Raport_ Stany magazynowe skła'!$A$1:$M$3416,13,0)</f>
        <v>0</v>
      </c>
      <c r="N188" s="32">
        <f>VLOOKUP(B188,'[1]Raport_ Stany magazynowe skła'!$A$1:$N$3416,14,0)</f>
        <v>0</v>
      </c>
      <c r="O188" s="32">
        <f>VLOOKUP(B188,'[1]Raport_ Stany magazynowe skła'!$A$1:$O$3416,15,0)</f>
        <v>0</v>
      </c>
      <c r="P188" s="32">
        <f>VLOOKUP(B188,'[1]Raport_ Stany magazynowe skła'!$A$1:$P$3416,16,0)</f>
        <v>0</v>
      </c>
      <c r="Q188" s="32">
        <f>VLOOKUP(B188,'[1]Raport_ Stany magazynowe skła'!$A$1:$Q$3416,17,0)</f>
        <v>0</v>
      </c>
      <c r="R188" s="32">
        <f>VLOOKUP(B188,'[1]Raport_ Stany magazynowe skła'!$A$1:$R$3416,18,0)</f>
        <v>0</v>
      </c>
    </row>
    <row r="189" spans="1:18" s="4" customFormat="1" ht="14.25" customHeight="1">
      <c r="A189" s="10" t="s">
        <v>221</v>
      </c>
      <c r="B189" s="17" t="s">
        <v>255</v>
      </c>
      <c r="C189" s="17" t="s">
        <v>25</v>
      </c>
      <c r="D189" s="34">
        <f>VLOOKUP(B189,'[1]Raport_ Stany magazynowe skła'!$A$1:$U$3416,4,0)</f>
        <v>1</v>
      </c>
      <c r="E189" s="33">
        <f>VLOOKUP(B189,'[1]Raport_ Stany magazynowe skła'!$A$1:$E$3416,5,0)</f>
        <v>0</v>
      </c>
      <c r="F189" s="32">
        <f>VLOOKUP(B189,'[1]Raport_ Stany magazynowe skła'!$A$1:$F$3416,6,0)</f>
        <v>0</v>
      </c>
      <c r="G189" s="32">
        <f>VLOOKUP(B189,'[1]Raport_ Stany magazynowe skła'!$A$1:$G$3416,7,0)</f>
        <v>0</v>
      </c>
      <c r="H189" s="32">
        <f>VLOOKUP(B189,'[1]Raport_ Stany magazynowe skła'!$A$1:$H$3416,8,0)</f>
        <v>0</v>
      </c>
      <c r="I189" s="32">
        <f>VLOOKUP(B189,'[1]Raport_ Stany magazynowe skła'!$A$1:$I$3416,9,0)</f>
        <v>0</v>
      </c>
      <c r="J189" s="32">
        <f>VLOOKUP(B189,'[1]Raport_ Stany magazynowe skła'!$A$1:$J$3416,10,0)</f>
        <v>0</v>
      </c>
      <c r="K189" s="32">
        <f>VLOOKUP(B189,'[1]Raport_ Stany magazynowe skła'!$A$1:$K$3416,11,0)</f>
        <v>0</v>
      </c>
      <c r="L189" s="32">
        <f>VLOOKUP(B189,'[1]Raport_ Stany magazynowe skła'!$A$1:$L$3416,12,0)</f>
        <v>0</v>
      </c>
      <c r="M189" s="32">
        <f>VLOOKUP(B189,'[1]Raport_ Stany magazynowe skła'!$A$1:$M$3416,13,0)</f>
        <v>0</v>
      </c>
      <c r="N189" s="32">
        <f>VLOOKUP(B189,'[1]Raport_ Stany magazynowe skła'!$A$1:$N$3416,14,0)</f>
        <v>0</v>
      </c>
      <c r="O189" s="32">
        <f>VLOOKUP(B189,'[1]Raport_ Stany magazynowe skła'!$A$1:$O$3416,15,0)</f>
        <v>0</v>
      </c>
      <c r="P189" s="32">
        <f>VLOOKUP(B189,'[1]Raport_ Stany magazynowe skła'!$A$1:$P$3416,16,0)</f>
        <v>0</v>
      </c>
      <c r="Q189" s="32">
        <f>VLOOKUP(B189,'[1]Raport_ Stany magazynowe skła'!$A$1:$Q$3416,17,0)</f>
        <v>0</v>
      </c>
      <c r="R189" s="32">
        <f>VLOOKUP(B189,'[1]Raport_ Stany magazynowe skła'!$A$1:$R$3416,18,0)</f>
        <v>0</v>
      </c>
    </row>
    <row r="190" spans="1:18" s="4" customFormat="1" ht="14.25" customHeight="1">
      <c r="A190" s="10" t="s">
        <v>221</v>
      </c>
      <c r="B190" s="17" t="s">
        <v>258</v>
      </c>
      <c r="C190" s="17" t="s">
        <v>21</v>
      </c>
      <c r="D190" s="34">
        <f>VLOOKUP(B190,'[1]Raport_ Stany magazynowe skła'!$A$1:$U$3416,4,0)</f>
        <v>5</v>
      </c>
      <c r="E190" s="33">
        <f>VLOOKUP(B190,'[1]Raport_ Stany magazynowe skła'!$A$1:$E$3416,5,0)</f>
        <v>0</v>
      </c>
      <c r="F190" s="32">
        <f>VLOOKUP(B190,'[1]Raport_ Stany magazynowe skła'!$A$1:$F$3416,6,0)</f>
        <v>0</v>
      </c>
      <c r="G190" s="32">
        <f>VLOOKUP(B190,'[1]Raport_ Stany magazynowe skła'!$A$1:$G$3416,7,0)</f>
        <v>0</v>
      </c>
      <c r="H190" s="32">
        <f>VLOOKUP(B190,'[1]Raport_ Stany magazynowe skła'!$A$1:$H$3416,8,0)</f>
        <v>0</v>
      </c>
      <c r="I190" s="32">
        <f>VLOOKUP(B190,'[1]Raport_ Stany magazynowe skła'!$A$1:$I$3416,9,0)</f>
        <v>0</v>
      </c>
      <c r="J190" s="32">
        <f>VLOOKUP(B190,'[1]Raport_ Stany magazynowe skła'!$A$1:$J$3416,10,0)</f>
        <v>0</v>
      </c>
      <c r="K190" s="32">
        <f>VLOOKUP(B190,'[1]Raport_ Stany magazynowe skła'!$A$1:$K$3416,11,0)</f>
        <v>0</v>
      </c>
      <c r="L190" s="32">
        <f>VLOOKUP(B190,'[1]Raport_ Stany magazynowe skła'!$A$1:$L$3416,12,0)</f>
        <v>0</v>
      </c>
      <c r="M190" s="32">
        <f>VLOOKUP(B190,'[1]Raport_ Stany magazynowe skła'!$A$1:$M$3416,13,0)</f>
        <v>0</v>
      </c>
      <c r="N190" s="32">
        <f>VLOOKUP(B190,'[1]Raport_ Stany magazynowe skła'!$A$1:$N$3416,14,0)</f>
        <v>0</v>
      </c>
      <c r="O190" s="32">
        <f>VLOOKUP(B190,'[1]Raport_ Stany magazynowe skła'!$A$1:$O$3416,15,0)</f>
        <v>0</v>
      </c>
      <c r="P190" s="32">
        <f>VLOOKUP(B190,'[1]Raport_ Stany magazynowe skła'!$A$1:$P$3416,16,0)</f>
        <v>0</v>
      </c>
      <c r="Q190" s="32">
        <f>VLOOKUP(B190,'[1]Raport_ Stany magazynowe skła'!$A$1:$Q$3416,17,0)</f>
        <v>0</v>
      </c>
      <c r="R190" s="32">
        <f>VLOOKUP(B190,'[1]Raport_ Stany magazynowe skła'!$A$1:$R$3416,18,0)</f>
        <v>0</v>
      </c>
    </row>
    <row r="191" spans="1:18" s="4" customFormat="1" ht="14.25" customHeight="1">
      <c r="A191" s="10" t="s">
        <v>221</v>
      </c>
      <c r="B191" s="17" t="s">
        <v>256</v>
      </c>
      <c r="C191" s="17" t="s">
        <v>228</v>
      </c>
      <c r="D191" s="34">
        <f>VLOOKUP(B191,'[1]Raport_ Stany magazynowe skła'!$A$1:$U$3416,4,0)</f>
        <v>6</v>
      </c>
      <c r="E191" s="33">
        <f>VLOOKUP(B191,'[1]Raport_ Stany magazynowe skła'!$A$1:$E$3416,5,0)</f>
        <v>0</v>
      </c>
      <c r="F191" s="32">
        <f>VLOOKUP(B191,'[1]Raport_ Stany magazynowe skła'!$A$1:$F$3416,6,0)</f>
        <v>0</v>
      </c>
      <c r="G191" s="32">
        <f>VLOOKUP(B191,'[1]Raport_ Stany magazynowe skła'!$A$1:$G$3416,7,0)</f>
        <v>0</v>
      </c>
      <c r="H191" s="32">
        <f>VLOOKUP(B191,'[1]Raport_ Stany magazynowe skła'!$A$1:$H$3416,8,0)</f>
        <v>0</v>
      </c>
      <c r="I191" s="32">
        <f>VLOOKUP(B191,'[1]Raport_ Stany magazynowe skła'!$A$1:$I$3416,9,0)</f>
        <v>0</v>
      </c>
      <c r="J191" s="32">
        <f>VLOOKUP(B191,'[1]Raport_ Stany magazynowe skła'!$A$1:$J$3416,10,0)</f>
        <v>0</v>
      </c>
      <c r="K191" s="32">
        <f>VLOOKUP(B191,'[1]Raport_ Stany magazynowe skła'!$A$1:$K$3416,11,0)</f>
        <v>0</v>
      </c>
      <c r="L191" s="32">
        <f>VLOOKUP(B191,'[1]Raport_ Stany magazynowe skła'!$A$1:$L$3416,12,0)</f>
        <v>0</v>
      </c>
      <c r="M191" s="32">
        <f>VLOOKUP(B191,'[1]Raport_ Stany magazynowe skła'!$A$1:$M$3416,13,0)</f>
        <v>0</v>
      </c>
      <c r="N191" s="32">
        <f>VLOOKUP(B191,'[1]Raport_ Stany magazynowe skła'!$A$1:$N$3416,14,0)</f>
        <v>0</v>
      </c>
      <c r="O191" s="32">
        <f>VLOOKUP(B191,'[1]Raport_ Stany magazynowe skła'!$A$1:$O$3416,15,0)</f>
        <v>0</v>
      </c>
      <c r="P191" s="32">
        <f>VLOOKUP(B191,'[1]Raport_ Stany magazynowe skła'!$A$1:$P$3416,16,0)</f>
        <v>0</v>
      </c>
      <c r="Q191" s="32">
        <f>VLOOKUP(B191,'[1]Raport_ Stany magazynowe skła'!$A$1:$Q$3416,17,0)</f>
        <v>0</v>
      </c>
      <c r="R191" s="32">
        <f>VLOOKUP(B191,'[1]Raport_ Stany magazynowe skła'!$A$1:$R$3416,18,0)</f>
        <v>0</v>
      </c>
    </row>
    <row r="192" spans="1:18" s="4" customFormat="1" ht="14.25" customHeight="1">
      <c r="A192" s="10" t="s">
        <v>221</v>
      </c>
      <c r="B192" s="17" t="s">
        <v>257</v>
      </c>
      <c r="C192" s="17" t="s">
        <v>267</v>
      </c>
      <c r="D192" s="34">
        <f>VLOOKUP(B192,'[1]Raport_ Stany magazynowe skła'!$A$1:$U$3416,4,0)</f>
        <v>114</v>
      </c>
      <c r="E192" s="33">
        <f>VLOOKUP(B192,'[1]Raport_ Stany magazynowe skła'!$A$1:$E$3416,5,0)</f>
        <v>0</v>
      </c>
      <c r="F192" s="32">
        <f>VLOOKUP(B192,'[1]Raport_ Stany magazynowe skła'!$A$1:$F$3416,6,0)</f>
        <v>0</v>
      </c>
      <c r="G192" s="32">
        <f>VLOOKUP(B192,'[1]Raport_ Stany magazynowe skła'!$A$1:$G$3416,7,0)</f>
        <v>0</v>
      </c>
      <c r="H192" s="32">
        <f>VLOOKUP(B192,'[1]Raport_ Stany magazynowe skła'!$A$1:$H$3416,8,0)</f>
        <v>0</v>
      </c>
      <c r="I192" s="32">
        <f>VLOOKUP(B192,'[1]Raport_ Stany magazynowe skła'!$A$1:$I$3416,9,0)</f>
        <v>0</v>
      </c>
      <c r="J192" s="32">
        <f>VLOOKUP(B192,'[1]Raport_ Stany magazynowe skła'!$A$1:$J$3416,10,0)</f>
        <v>0</v>
      </c>
      <c r="K192" s="32">
        <f>VLOOKUP(B192,'[1]Raport_ Stany magazynowe skła'!$A$1:$K$3416,11,0)</f>
        <v>0</v>
      </c>
      <c r="L192" s="32">
        <f>VLOOKUP(B192,'[1]Raport_ Stany magazynowe skła'!$A$1:$L$3416,12,0)</f>
        <v>0</v>
      </c>
      <c r="M192" s="32">
        <f>VLOOKUP(B192,'[1]Raport_ Stany magazynowe skła'!$A$1:$M$3416,13,0)</f>
        <v>0</v>
      </c>
      <c r="N192" s="32">
        <f>VLOOKUP(B192,'[1]Raport_ Stany magazynowe skła'!$A$1:$N$3416,14,0)</f>
        <v>0</v>
      </c>
      <c r="O192" s="32">
        <f>VLOOKUP(B192,'[1]Raport_ Stany magazynowe skła'!$A$1:$O$3416,15,0)</f>
        <v>0</v>
      </c>
      <c r="P192" s="32">
        <f>VLOOKUP(B192,'[1]Raport_ Stany magazynowe skła'!$A$1:$P$3416,16,0)</f>
        <v>0</v>
      </c>
      <c r="Q192" s="32">
        <f>VLOOKUP(B192,'[1]Raport_ Stany magazynowe skła'!$A$1:$Q$3416,17,0)</f>
        <v>0</v>
      </c>
      <c r="R192" s="32">
        <f>VLOOKUP(B192,'[1]Raport_ Stany magazynowe skła'!$A$1:$R$3416,18,0)</f>
        <v>0</v>
      </c>
    </row>
    <row r="193" spans="1:18" s="4" customFormat="1" ht="14.25" customHeight="1">
      <c r="A193" s="10" t="s">
        <v>615</v>
      </c>
      <c r="B193" s="17" t="s">
        <v>609</v>
      </c>
      <c r="C193" s="13" t="s">
        <v>21</v>
      </c>
      <c r="D193" s="34">
        <f>VLOOKUP(B193,'[1]Raport_ Stany magazynowe skła'!$A$1:$U$3416,4,0)</f>
        <v>876</v>
      </c>
      <c r="E193" s="33">
        <f>VLOOKUP(B193,'[1]Raport_ Stany magazynowe skła'!$A$1:$E$3416,5,0)</f>
        <v>0</v>
      </c>
      <c r="F193" s="32">
        <f>VLOOKUP(B193,'[1]Raport_ Stany magazynowe skła'!$A$1:$F$3416,6,0)</f>
        <v>0</v>
      </c>
      <c r="G193" s="32">
        <f>VLOOKUP(B193,'[1]Raport_ Stany magazynowe skła'!$A$1:$G$3416,7,0)</f>
        <v>0</v>
      </c>
      <c r="H193" s="32">
        <f>VLOOKUP(B193,'[1]Raport_ Stany magazynowe skła'!$A$1:$H$3416,8,0)</f>
        <v>0</v>
      </c>
      <c r="I193" s="32">
        <f>VLOOKUP(B193,'[1]Raport_ Stany magazynowe skła'!$A$1:$I$3416,9,0)</f>
        <v>0</v>
      </c>
      <c r="J193" s="32">
        <f>VLOOKUP(B193,'[1]Raport_ Stany magazynowe skła'!$A$1:$J$3416,10,0)</f>
        <v>0</v>
      </c>
      <c r="K193" s="32">
        <f>VLOOKUP(B193,'[1]Raport_ Stany magazynowe skła'!$A$1:$K$3416,11,0)</f>
        <v>0</v>
      </c>
      <c r="L193" s="32">
        <f>VLOOKUP(B193,'[1]Raport_ Stany magazynowe skła'!$A$1:$L$3416,12,0)</f>
        <v>0</v>
      </c>
      <c r="M193" s="32">
        <f>VLOOKUP(B193,'[1]Raport_ Stany magazynowe skła'!$A$1:$M$3416,13,0)</f>
        <v>0</v>
      </c>
      <c r="N193" s="32">
        <f>VLOOKUP(B193,'[1]Raport_ Stany magazynowe skła'!$A$1:$N$3416,14,0)</f>
        <v>0</v>
      </c>
      <c r="O193" s="32">
        <f>VLOOKUP(B193,'[1]Raport_ Stany magazynowe skła'!$A$1:$O$3416,15,0)</f>
        <v>0</v>
      </c>
      <c r="P193" s="32">
        <f>VLOOKUP(B193,'[1]Raport_ Stany magazynowe skła'!$A$1:$P$3416,16,0)</f>
        <v>0</v>
      </c>
      <c r="Q193" s="32">
        <f>VLOOKUP(B193,'[1]Raport_ Stany magazynowe skła'!$A$1:$Q$3416,17,0)</f>
        <v>0</v>
      </c>
      <c r="R193" s="32">
        <f>VLOOKUP(B193,'[1]Raport_ Stany magazynowe skła'!$A$1:$R$3416,18,0)</f>
        <v>0</v>
      </c>
    </row>
    <row r="194" spans="1:18" s="4" customFormat="1" ht="14.25" customHeight="1">
      <c r="A194" s="10" t="s">
        <v>615</v>
      </c>
      <c r="B194" s="17" t="s">
        <v>610</v>
      </c>
      <c r="C194" s="13" t="s">
        <v>20</v>
      </c>
      <c r="D194" s="34">
        <f>VLOOKUP(B194,'[1]Raport_ Stany magazynowe skła'!$A$1:$U$3416,4,0)</f>
        <v>970</v>
      </c>
      <c r="E194" s="33">
        <f>VLOOKUP(B194,'[1]Raport_ Stany magazynowe skła'!$A$1:$E$3416,5,0)</f>
        <v>0</v>
      </c>
      <c r="F194" s="32">
        <f>VLOOKUP(B194,'[1]Raport_ Stany magazynowe skła'!$A$1:$F$3416,6,0)</f>
        <v>0</v>
      </c>
      <c r="G194" s="32">
        <f>VLOOKUP(B194,'[1]Raport_ Stany magazynowe skła'!$A$1:$G$3416,7,0)</f>
        <v>0</v>
      </c>
      <c r="H194" s="32">
        <f>VLOOKUP(B194,'[1]Raport_ Stany magazynowe skła'!$A$1:$H$3416,8,0)</f>
        <v>0</v>
      </c>
      <c r="I194" s="32">
        <f>VLOOKUP(B194,'[1]Raport_ Stany magazynowe skła'!$A$1:$I$3416,9,0)</f>
        <v>0</v>
      </c>
      <c r="J194" s="32">
        <f>VLOOKUP(B194,'[1]Raport_ Stany magazynowe skła'!$A$1:$J$3416,10,0)</f>
        <v>0</v>
      </c>
      <c r="K194" s="32">
        <f>VLOOKUP(B194,'[1]Raport_ Stany magazynowe skła'!$A$1:$K$3416,11,0)</f>
        <v>0</v>
      </c>
      <c r="L194" s="32">
        <f>VLOOKUP(B194,'[1]Raport_ Stany magazynowe skła'!$A$1:$L$3416,12,0)</f>
        <v>0</v>
      </c>
      <c r="M194" s="32">
        <f>VLOOKUP(B194,'[1]Raport_ Stany magazynowe skła'!$A$1:$M$3416,13,0)</f>
        <v>0</v>
      </c>
      <c r="N194" s="32">
        <f>VLOOKUP(B194,'[1]Raport_ Stany magazynowe skła'!$A$1:$N$3416,14,0)</f>
        <v>0</v>
      </c>
      <c r="O194" s="32">
        <f>VLOOKUP(B194,'[1]Raport_ Stany magazynowe skła'!$A$1:$O$3416,15,0)</f>
        <v>0</v>
      </c>
      <c r="P194" s="32">
        <f>VLOOKUP(B194,'[1]Raport_ Stany magazynowe skła'!$A$1:$P$3416,16,0)</f>
        <v>0</v>
      </c>
      <c r="Q194" s="32">
        <f>VLOOKUP(B194,'[1]Raport_ Stany magazynowe skła'!$A$1:$Q$3416,17,0)</f>
        <v>0</v>
      </c>
      <c r="R194" s="32">
        <f>VLOOKUP(B194,'[1]Raport_ Stany magazynowe skła'!$A$1:$R$3416,18,0)</f>
        <v>0</v>
      </c>
    </row>
    <row r="195" spans="1:18" s="4" customFormat="1" ht="14.25" customHeight="1">
      <c r="A195" s="10" t="s">
        <v>615</v>
      </c>
      <c r="B195" s="17" t="s">
        <v>611</v>
      </c>
      <c r="C195" s="13" t="s">
        <v>27</v>
      </c>
      <c r="D195" s="34">
        <f>VLOOKUP(B195,'[1]Raport_ Stany magazynowe skła'!$A$1:$U$3416,4,0)</f>
        <v>530</v>
      </c>
      <c r="E195" s="33">
        <f>VLOOKUP(B195,'[1]Raport_ Stany magazynowe skła'!$A$1:$E$3416,5,0)</f>
        <v>0</v>
      </c>
      <c r="F195" s="32">
        <f>VLOOKUP(B195,'[1]Raport_ Stany magazynowe skła'!$A$1:$F$3416,6,0)</f>
        <v>0</v>
      </c>
      <c r="G195" s="32">
        <f>VLOOKUP(B195,'[1]Raport_ Stany magazynowe skła'!$A$1:$G$3416,7,0)</f>
        <v>0</v>
      </c>
      <c r="H195" s="32">
        <f>VLOOKUP(B195,'[1]Raport_ Stany magazynowe skła'!$A$1:$H$3416,8,0)</f>
        <v>0</v>
      </c>
      <c r="I195" s="32">
        <f>VLOOKUP(B195,'[1]Raport_ Stany magazynowe skła'!$A$1:$I$3416,9,0)</f>
        <v>0</v>
      </c>
      <c r="J195" s="32">
        <f>VLOOKUP(B195,'[1]Raport_ Stany magazynowe skła'!$A$1:$J$3416,10,0)</f>
        <v>0</v>
      </c>
      <c r="K195" s="32">
        <f>VLOOKUP(B195,'[1]Raport_ Stany magazynowe skła'!$A$1:$K$3416,11,0)</f>
        <v>0</v>
      </c>
      <c r="L195" s="32">
        <f>VLOOKUP(B195,'[1]Raport_ Stany magazynowe skła'!$A$1:$L$3416,12,0)</f>
        <v>0</v>
      </c>
      <c r="M195" s="32">
        <f>VLOOKUP(B195,'[1]Raport_ Stany magazynowe skła'!$A$1:$M$3416,13,0)</f>
        <v>0</v>
      </c>
      <c r="N195" s="32">
        <f>VLOOKUP(B195,'[1]Raport_ Stany magazynowe skła'!$A$1:$N$3416,14,0)</f>
        <v>0</v>
      </c>
      <c r="O195" s="32">
        <f>VLOOKUP(B195,'[1]Raport_ Stany magazynowe skła'!$A$1:$O$3416,15,0)</f>
        <v>0</v>
      </c>
      <c r="P195" s="32">
        <f>VLOOKUP(B195,'[1]Raport_ Stany magazynowe skła'!$A$1:$P$3416,16,0)</f>
        <v>0</v>
      </c>
      <c r="Q195" s="32">
        <f>VLOOKUP(B195,'[1]Raport_ Stany magazynowe skła'!$A$1:$Q$3416,17,0)</f>
        <v>0</v>
      </c>
      <c r="R195" s="32">
        <f>VLOOKUP(B195,'[1]Raport_ Stany magazynowe skła'!$A$1:$R$3416,18,0)</f>
        <v>0</v>
      </c>
    </row>
    <row r="196" spans="1:18" s="4" customFormat="1" ht="14.25" customHeight="1">
      <c r="A196" s="10" t="s">
        <v>615</v>
      </c>
      <c r="B196" s="17" t="s">
        <v>612</v>
      </c>
      <c r="C196" s="13" t="s">
        <v>56</v>
      </c>
      <c r="D196" s="34">
        <f>VLOOKUP(B196,'[1]Raport_ Stany magazynowe skła'!$A$1:$U$3416,4,0)</f>
        <v>937</v>
      </c>
      <c r="E196" s="33">
        <f>VLOOKUP(B196,'[1]Raport_ Stany magazynowe skła'!$A$1:$E$3416,5,0)</f>
        <v>0</v>
      </c>
      <c r="F196" s="32">
        <f>VLOOKUP(B196,'[1]Raport_ Stany magazynowe skła'!$A$1:$F$3416,6,0)</f>
        <v>0</v>
      </c>
      <c r="G196" s="32">
        <f>VLOOKUP(B196,'[1]Raport_ Stany magazynowe skła'!$A$1:$G$3416,7,0)</f>
        <v>0</v>
      </c>
      <c r="H196" s="32">
        <f>VLOOKUP(B196,'[1]Raport_ Stany magazynowe skła'!$A$1:$H$3416,8,0)</f>
        <v>0</v>
      </c>
      <c r="I196" s="32">
        <f>VLOOKUP(B196,'[1]Raport_ Stany magazynowe skła'!$A$1:$I$3416,9,0)</f>
        <v>0</v>
      </c>
      <c r="J196" s="32">
        <f>VLOOKUP(B196,'[1]Raport_ Stany magazynowe skła'!$A$1:$J$3416,10,0)</f>
        <v>0</v>
      </c>
      <c r="K196" s="32">
        <f>VLOOKUP(B196,'[1]Raport_ Stany magazynowe skła'!$A$1:$K$3416,11,0)</f>
        <v>0</v>
      </c>
      <c r="L196" s="32">
        <f>VLOOKUP(B196,'[1]Raport_ Stany magazynowe skła'!$A$1:$L$3416,12,0)</f>
        <v>0</v>
      </c>
      <c r="M196" s="32">
        <f>VLOOKUP(B196,'[1]Raport_ Stany magazynowe skła'!$A$1:$M$3416,13,0)</f>
        <v>0</v>
      </c>
      <c r="N196" s="32">
        <f>VLOOKUP(B196,'[1]Raport_ Stany magazynowe skła'!$A$1:$N$3416,14,0)</f>
        <v>0</v>
      </c>
      <c r="O196" s="32">
        <f>VLOOKUP(B196,'[1]Raport_ Stany magazynowe skła'!$A$1:$O$3416,15,0)</f>
        <v>0</v>
      </c>
      <c r="P196" s="32">
        <f>VLOOKUP(B196,'[1]Raport_ Stany magazynowe skła'!$A$1:$P$3416,16,0)</f>
        <v>0</v>
      </c>
      <c r="Q196" s="32">
        <f>VLOOKUP(B196,'[1]Raport_ Stany magazynowe skła'!$A$1:$Q$3416,17,0)</f>
        <v>0</v>
      </c>
      <c r="R196" s="32">
        <f>VLOOKUP(B196,'[1]Raport_ Stany magazynowe skła'!$A$1:$R$3416,18,0)</f>
        <v>0</v>
      </c>
    </row>
    <row r="197" spans="1:18" s="4" customFormat="1" ht="14.25" customHeight="1">
      <c r="A197" s="10" t="s">
        <v>615</v>
      </c>
      <c r="B197" s="17" t="s">
        <v>613</v>
      </c>
      <c r="C197" s="13" t="s">
        <v>22</v>
      </c>
      <c r="D197" s="34">
        <f>VLOOKUP(B197,'[1]Raport_ Stany magazynowe skła'!$A$1:$U$3416,4,0)</f>
        <v>956</v>
      </c>
      <c r="E197" s="33">
        <f>VLOOKUP(B197,'[1]Raport_ Stany magazynowe skła'!$A$1:$E$3416,5,0)</f>
        <v>0</v>
      </c>
      <c r="F197" s="32">
        <f>VLOOKUP(B197,'[1]Raport_ Stany magazynowe skła'!$A$1:$F$3416,6,0)</f>
        <v>0</v>
      </c>
      <c r="G197" s="32">
        <f>VLOOKUP(B197,'[1]Raport_ Stany magazynowe skła'!$A$1:$G$3416,7,0)</f>
        <v>0</v>
      </c>
      <c r="H197" s="32">
        <f>VLOOKUP(B197,'[1]Raport_ Stany magazynowe skła'!$A$1:$H$3416,8,0)</f>
        <v>0</v>
      </c>
      <c r="I197" s="32">
        <f>VLOOKUP(B197,'[1]Raport_ Stany magazynowe skła'!$A$1:$I$3416,9,0)</f>
        <v>0</v>
      </c>
      <c r="J197" s="32">
        <f>VLOOKUP(B197,'[1]Raport_ Stany magazynowe skła'!$A$1:$J$3416,10,0)</f>
        <v>0</v>
      </c>
      <c r="K197" s="32">
        <f>VLOOKUP(B197,'[1]Raport_ Stany magazynowe skła'!$A$1:$K$3416,11,0)</f>
        <v>0</v>
      </c>
      <c r="L197" s="32">
        <f>VLOOKUP(B197,'[1]Raport_ Stany magazynowe skła'!$A$1:$L$3416,12,0)</f>
        <v>0</v>
      </c>
      <c r="M197" s="32">
        <f>VLOOKUP(B197,'[1]Raport_ Stany magazynowe skła'!$A$1:$M$3416,13,0)</f>
        <v>0</v>
      </c>
      <c r="N197" s="32">
        <f>VLOOKUP(B197,'[1]Raport_ Stany magazynowe skła'!$A$1:$N$3416,14,0)</f>
        <v>0</v>
      </c>
      <c r="O197" s="32">
        <f>VLOOKUP(B197,'[1]Raport_ Stany magazynowe skła'!$A$1:$O$3416,15,0)</f>
        <v>0</v>
      </c>
      <c r="P197" s="32">
        <f>VLOOKUP(B197,'[1]Raport_ Stany magazynowe skła'!$A$1:$P$3416,16,0)</f>
        <v>0</v>
      </c>
      <c r="Q197" s="32">
        <f>VLOOKUP(B197,'[1]Raport_ Stany magazynowe skła'!$A$1:$Q$3416,17,0)</f>
        <v>0</v>
      </c>
      <c r="R197" s="32">
        <f>VLOOKUP(B197,'[1]Raport_ Stany magazynowe skła'!$A$1:$R$3416,18,0)</f>
        <v>0</v>
      </c>
    </row>
    <row r="198" spans="1:18" s="4" customFormat="1" ht="14.25" customHeight="1">
      <c r="A198" s="10" t="s">
        <v>615</v>
      </c>
      <c r="B198" s="17" t="s">
        <v>614</v>
      </c>
      <c r="C198" s="13" t="s">
        <v>24</v>
      </c>
      <c r="D198" s="34">
        <f>VLOOKUP(B198,'[1]Raport_ Stany magazynowe skła'!$A$1:$U$3416,4,0)</f>
        <v>13</v>
      </c>
      <c r="E198" s="33">
        <f>VLOOKUP(B198,'[1]Raport_ Stany magazynowe skła'!$A$1:$E$3416,5,0)</f>
        <v>0</v>
      </c>
      <c r="F198" s="32">
        <f>VLOOKUP(B198,'[1]Raport_ Stany magazynowe skła'!$A$1:$F$3416,6,0)</f>
        <v>0</v>
      </c>
      <c r="G198" s="32">
        <f>VLOOKUP(B198,'[1]Raport_ Stany magazynowe skła'!$A$1:$G$3416,7,0)</f>
        <v>0</v>
      </c>
      <c r="H198" s="32">
        <f>VLOOKUP(B198,'[1]Raport_ Stany magazynowe skła'!$A$1:$H$3416,8,0)</f>
        <v>0</v>
      </c>
      <c r="I198" s="32">
        <f>VLOOKUP(B198,'[1]Raport_ Stany magazynowe skła'!$A$1:$I$3416,9,0)</f>
        <v>0</v>
      </c>
      <c r="J198" s="32">
        <f>VLOOKUP(B198,'[1]Raport_ Stany magazynowe skła'!$A$1:$J$3416,10,0)</f>
        <v>0</v>
      </c>
      <c r="K198" s="32">
        <f>VLOOKUP(B198,'[1]Raport_ Stany magazynowe skła'!$A$1:$K$3416,11,0)</f>
        <v>0</v>
      </c>
      <c r="L198" s="32">
        <f>VLOOKUP(B198,'[1]Raport_ Stany magazynowe skła'!$A$1:$L$3416,12,0)</f>
        <v>0</v>
      </c>
      <c r="M198" s="32">
        <f>VLOOKUP(B198,'[1]Raport_ Stany magazynowe skła'!$A$1:$M$3416,13,0)</f>
        <v>0</v>
      </c>
      <c r="N198" s="32">
        <f>VLOOKUP(B198,'[1]Raport_ Stany magazynowe skła'!$A$1:$N$3416,14,0)</f>
        <v>0</v>
      </c>
      <c r="O198" s="32">
        <f>VLOOKUP(B198,'[1]Raport_ Stany magazynowe skła'!$A$1:$O$3416,15,0)</f>
        <v>0</v>
      </c>
      <c r="P198" s="32">
        <f>VLOOKUP(B198,'[1]Raport_ Stany magazynowe skła'!$A$1:$P$3416,16,0)</f>
        <v>0</v>
      </c>
      <c r="Q198" s="32">
        <f>VLOOKUP(B198,'[1]Raport_ Stany magazynowe skła'!$A$1:$Q$3416,17,0)</f>
        <v>0</v>
      </c>
      <c r="R198" s="32">
        <f>VLOOKUP(B198,'[1]Raport_ Stany magazynowe skła'!$A$1:$R$3416,18,0)</f>
        <v>0</v>
      </c>
    </row>
    <row r="199" spans="1:18" s="4" customFormat="1" ht="14.25" customHeight="1">
      <c r="A199" s="9" t="s">
        <v>111</v>
      </c>
      <c r="B199" s="13" t="s">
        <v>102</v>
      </c>
      <c r="C199" s="13" t="s">
        <v>24</v>
      </c>
      <c r="D199" s="34">
        <f>VLOOKUP(B199,'[1]Raport_ Stany magazynowe skła'!$A$1:$U$3416,4,0)</f>
        <v>3</v>
      </c>
      <c r="E199" s="33">
        <f>VLOOKUP(B199,'[1]Raport_ Stany magazynowe skła'!$A$1:$E$3416,5,0)</f>
        <v>0</v>
      </c>
      <c r="F199" s="32">
        <f>VLOOKUP(B199,'[1]Raport_ Stany magazynowe skła'!$A$1:$F$3416,6,0)</f>
        <v>0</v>
      </c>
      <c r="G199" s="32">
        <f>VLOOKUP(B199,'[1]Raport_ Stany magazynowe skła'!$A$1:$G$3416,7,0)</f>
        <v>0</v>
      </c>
      <c r="H199" s="32">
        <f>VLOOKUP(B199,'[1]Raport_ Stany magazynowe skła'!$A$1:$H$3416,8,0)</f>
        <v>0</v>
      </c>
      <c r="I199" s="32">
        <f>VLOOKUP(B199,'[1]Raport_ Stany magazynowe skła'!$A$1:$I$3416,9,0)</f>
        <v>0</v>
      </c>
      <c r="J199" s="32">
        <f>VLOOKUP(B199,'[1]Raport_ Stany magazynowe skła'!$A$1:$J$3416,10,0)</f>
        <v>0</v>
      </c>
      <c r="K199" s="32">
        <f>VLOOKUP(B199,'[1]Raport_ Stany magazynowe skła'!$A$1:$K$3416,11,0)</f>
        <v>0</v>
      </c>
      <c r="L199" s="32">
        <f>VLOOKUP(B199,'[1]Raport_ Stany magazynowe skła'!$A$1:$L$3416,12,0)</f>
        <v>0</v>
      </c>
      <c r="M199" s="32">
        <f>VLOOKUP(B199,'[1]Raport_ Stany magazynowe skła'!$A$1:$M$3416,13,0)</f>
        <v>0</v>
      </c>
      <c r="N199" s="32">
        <f>VLOOKUP(B199,'[1]Raport_ Stany magazynowe skła'!$A$1:$N$3416,14,0)</f>
        <v>0</v>
      </c>
      <c r="O199" s="32">
        <f>VLOOKUP(B199,'[1]Raport_ Stany magazynowe skła'!$A$1:$O$3416,15,0)</f>
        <v>0</v>
      </c>
      <c r="P199" s="32">
        <f>VLOOKUP(B199,'[1]Raport_ Stany magazynowe skła'!$A$1:$P$3416,16,0)</f>
        <v>0</v>
      </c>
      <c r="Q199" s="32">
        <f>VLOOKUP(B199,'[1]Raport_ Stany magazynowe skła'!$A$1:$Q$3416,17,0)</f>
        <v>0</v>
      </c>
      <c r="R199" s="32">
        <f>VLOOKUP(B199,'[1]Raport_ Stany magazynowe skła'!$A$1:$R$3416,18,0)</f>
        <v>0</v>
      </c>
    </row>
    <row r="200" spans="1:18" s="4" customFormat="1" ht="14.25" customHeight="1">
      <c r="A200" s="9" t="s">
        <v>111</v>
      </c>
      <c r="B200" s="13" t="s">
        <v>103</v>
      </c>
      <c r="C200" s="13" t="s">
        <v>22</v>
      </c>
      <c r="D200" s="34">
        <f>VLOOKUP(B200,'[1]Raport_ Stany magazynowe skła'!$A$1:$U$3416,4,0)</f>
        <v>0</v>
      </c>
      <c r="E200" s="33">
        <f>VLOOKUP(B200,'[1]Raport_ Stany magazynowe skła'!$A$1:$E$3416,5,0)</f>
        <v>0</v>
      </c>
      <c r="F200" s="32">
        <f>VLOOKUP(B200,'[1]Raport_ Stany magazynowe skła'!$A$1:$F$3416,6,0)</f>
        <v>0</v>
      </c>
      <c r="G200" s="32">
        <f>VLOOKUP(B200,'[1]Raport_ Stany magazynowe skła'!$A$1:$G$3416,7,0)</f>
        <v>0</v>
      </c>
      <c r="H200" s="32">
        <f>VLOOKUP(B200,'[1]Raport_ Stany magazynowe skła'!$A$1:$H$3416,8,0)</f>
        <v>0</v>
      </c>
      <c r="I200" s="32">
        <f>VLOOKUP(B200,'[1]Raport_ Stany magazynowe skła'!$A$1:$I$3416,9,0)</f>
        <v>0</v>
      </c>
      <c r="J200" s="32">
        <f>VLOOKUP(B200,'[1]Raport_ Stany magazynowe skła'!$A$1:$J$3416,10,0)</f>
        <v>0</v>
      </c>
      <c r="K200" s="32">
        <f>VLOOKUP(B200,'[1]Raport_ Stany magazynowe skła'!$A$1:$K$3416,11,0)</f>
        <v>0</v>
      </c>
      <c r="L200" s="32">
        <f>VLOOKUP(B200,'[1]Raport_ Stany magazynowe skła'!$A$1:$L$3416,12,0)</f>
        <v>0</v>
      </c>
      <c r="M200" s="32">
        <f>VLOOKUP(B200,'[1]Raport_ Stany magazynowe skła'!$A$1:$M$3416,13,0)</f>
        <v>0</v>
      </c>
      <c r="N200" s="32">
        <f>VLOOKUP(B200,'[1]Raport_ Stany magazynowe skła'!$A$1:$N$3416,14,0)</f>
        <v>0</v>
      </c>
      <c r="O200" s="32">
        <f>VLOOKUP(B200,'[1]Raport_ Stany magazynowe skła'!$A$1:$O$3416,15,0)</f>
        <v>0</v>
      </c>
      <c r="P200" s="32">
        <f>VLOOKUP(B200,'[1]Raport_ Stany magazynowe skła'!$A$1:$P$3416,16,0)</f>
        <v>0</v>
      </c>
      <c r="Q200" s="32">
        <f>VLOOKUP(B200,'[1]Raport_ Stany magazynowe skła'!$A$1:$Q$3416,17,0)</f>
        <v>0</v>
      </c>
      <c r="R200" s="32">
        <f>VLOOKUP(B200,'[1]Raport_ Stany magazynowe skła'!$A$1:$R$3416,18,0)</f>
        <v>0</v>
      </c>
    </row>
    <row r="201" spans="1:18" s="4" customFormat="1" ht="14.25" customHeight="1">
      <c r="A201" s="9" t="s">
        <v>111</v>
      </c>
      <c r="B201" s="13" t="s">
        <v>104</v>
      </c>
      <c r="C201" s="13" t="s">
        <v>56</v>
      </c>
      <c r="D201" s="34">
        <f>VLOOKUP(B201,'[1]Raport_ Stany magazynowe skła'!$A$1:$U$3416,4,0)</f>
        <v>0</v>
      </c>
      <c r="E201" s="33">
        <f>VLOOKUP(B201,'[1]Raport_ Stany magazynowe skła'!$A$1:$E$3416,5,0)</f>
        <v>0</v>
      </c>
      <c r="F201" s="32">
        <f>VLOOKUP(B201,'[1]Raport_ Stany magazynowe skła'!$A$1:$F$3416,6,0)</f>
        <v>0</v>
      </c>
      <c r="G201" s="32">
        <f>VLOOKUP(B201,'[1]Raport_ Stany magazynowe skła'!$A$1:$G$3416,7,0)</f>
        <v>0</v>
      </c>
      <c r="H201" s="32">
        <f>VLOOKUP(B201,'[1]Raport_ Stany magazynowe skła'!$A$1:$H$3416,8,0)</f>
        <v>0</v>
      </c>
      <c r="I201" s="32">
        <f>VLOOKUP(B201,'[1]Raport_ Stany magazynowe skła'!$A$1:$I$3416,9,0)</f>
        <v>0</v>
      </c>
      <c r="J201" s="32">
        <f>VLOOKUP(B201,'[1]Raport_ Stany magazynowe skła'!$A$1:$J$3416,10,0)</f>
        <v>0</v>
      </c>
      <c r="K201" s="32">
        <f>VLOOKUP(B201,'[1]Raport_ Stany magazynowe skła'!$A$1:$K$3416,11,0)</f>
        <v>0</v>
      </c>
      <c r="L201" s="32">
        <f>VLOOKUP(B201,'[1]Raport_ Stany magazynowe skła'!$A$1:$L$3416,12,0)</f>
        <v>0</v>
      </c>
      <c r="M201" s="32">
        <f>VLOOKUP(B201,'[1]Raport_ Stany magazynowe skła'!$A$1:$M$3416,13,0)</f>
        <v>0</v>
      </c>
      <c r="N201" s="32">
        <f>VLOOKUP(B201,'[1]Raport_ Stany magazynowe skła'!$A$1:$N$3416,14,0)</f>
        <v>0</v>
      </c>
      <c r="O201" s="32">
        <f>VLOOKUP(B201,'[1]Raport_ Stany magazynowe skła'!$A$1:$O$3416,15,0)</f>
        <v>0</v>
      </c>
      <c r="P201" s="32">
        <f>VLOOKUP(B201,'[1]Raport_ Stany magazynowe skła'!$A$1:$P$3416,16,0)</f>
        <v>0</v>
      </c>
      <c r="Q201" s="32">
        <f>VLOOKUP(B201,'[1]Raport_ Stany magazynowe skła'!$A$1:$Q$3416,17,0)</f>
        <v>0</v>
      </c>
      <c r="R201" s="32">
        <f>VLOOKUP(B201,'[1]Raport_ Stany magazynowe skła'!$A$1:$R$3416,18,0)</f>
        <v>0</v>
      </c>
    </row>
    <row r="202" spans="1:18" s="4" customFormat="1" ht="14.25" customHeight="1">
      <c r="A202" s="9" t="s">
        <v>111</v>
      </c>
      <c r="B202" s="13" t="s">
        <v>105</v>
      </c>
      <c r="C202" s="13" t="s">
        <v>20</v>
      </c>
      <c r="D202" s="34">
        <f>VLOOKUP(B202,'[1]Raport_ Stany magazynowe skła'!$A$1:$U$3416,4,0)</f>
        <v>1855</v>
      </c>
      <c r="E202" s="33">
        <f>VLOOKUP(B202,'[1]Raport_ Stany magazynowe skła'!$A$1:$E$3416,5,0)</f>
        <v>0</v>
      </c>
      <c r="F202" s="32">
        <f>VLOOKUP(B202,'[1]Raport_ Stany magazynowe skła'!$A$1:$F$3416,6,0)</f>
        <v>0</v>
      </c>
      <c r="G202" s="32">
        <f>VLOOKUP(B202,'[1]Raport_ Stany magazynowe skła'!$A$1:$G$3416,7,0)</f>
        <v>0</v>
      </c>
      <c r="H202" s="32">
        <f>VLOOKUP(B202,'[1]Raport_ Stany magazynowe skła'!$A$1:$H$3416,8,0)</f>
        <v>0</v>
      </c>
      <c r="I202" s="32">
        <f>VLOOKUP(B202,'[1]Raport_ Stany magazynowe skła'!$A$1:$I$3416,9,0)</f>
        <v>0</v>
      </c>
      <c r="J202" s="32">
        <f>VLOOKUP(B202,'[1]Raport_ Stany magazynowe skła'!$A$1:$J$3416,10,0)</f>
        <v>0</v>
      </c>
      <c r="K202" s="32">
        <f>VLOOKUP(B202,'[1]Raport_ Stany magazynowe skła'!$A$1:$K$3416,11,0)</f>
        <v>0</v>
      </c>
      <c r="L202" s="32">
        <f>VLOOKUP(B202,'[1]Raport_ Stany magazynowe skła'!$A$1:$L$3416,12,0)</f>
        <v>0</v>
      </c>
      <c r="M202" s="32">
        <f>VLOOKUP(B202,'[1]Raport_ Stany magazynowe skła'!$A$1:$M$3416,13,0)</f>
        <v>0</v>
      </c>
      <c r="N202" s="32">
        <f>VLOOKUP(B202,'[1]Raport_ Stany magazynowe skła'!$A$1:$N$3416,14,0)</f>
        <v>0</v>
      </c>
      <c r="O202" s="32">
        <f>VLOOKUP(B202,'[1]Raport_ Stany magazynowe skła'!$A$1:$O$3416,15,0)</f>
        <v>0</v>
      </c>
      <c r="P202" s="32">
        <f>VLOOKUP(B202,'[1]Raport_ Stany magazynowe skła'!$A$1:$P$3416,16,0)</f>
        <v>0</v>
      </c>
      <c r="Q202" s="32">
        <f>VLOOKUP(B202,'[1]Raport_ Stany magazynowe skła'!$A$1:$Q$3416,17,0)</f>
        <v>0</v>
      </c>
      <c r="R202" s="32">
        <f>VLOOKUP(B202,'[1]Raport_ Stany magazynowe skła'!$A$1:$R$3416,18,0)</f>
        <v>0</v>
      </c>
    </row>
    <row r="203" spans="1:18" s="4" customFormat="1" ht="14.25" customHeight="1">
      <c r="A203" s="9" t="s">
        <v>111</v>
      </c>
      <c r="B203" s="13" t="s">
        <v>106</v>
      </c>
      <c r="C203" s="13" t="s">
        <v>57</v>
      </c>
      <c r="D203" s="34">
        <f>VLOOKUP(B203,'[1]Raport_ Stany magazynowe skła'!$A$1:$U$3416,4,0)</f>
        <v>0</v>
      </c>
      <c r="E203" s="33">
        <f>VLOOKUP(B203,'[1]Raport_ Stany magazynowe skła'!$A$1:$E$3416,5,0)</f>
        <v>0</v>
      </c>
      <c r="F203" s="32">
        <f>VLOOKUP(B203,'[1]Raport_ Stany magazynowe skła'!$A$1:$F$3416,6,0)</f>
        <v>0</v>
      </c>
      <c r="G203" s="32">
        <f>VLOOKUP(B203,'[1]Raport_ Stany magazynowe skła'!$A$1:$G$3416,7,0)</f>
        <v>0</v>
      </c>
      <c r="H203" s="32">
        <f>VLOOKUP(B203,'[1]Raport_ Stany magazynowe skła'!$A$1:$H$3416,8,0)</f>
        <v>0</v>
      </c>
      <c r="I203" s="32">
        <f>VLOOKUP(B203,'[1]Raport_ Stany magazynowe skła'!$A$1:$I$3416,9,0)</f>
        <v>0</v>
      </c>
      <c r="J203" s="32">
        <f>VLOOKUP(B203,'[1]Raport_ Stany magazynowe skła'!$A$1:$J$3416,10,0)</f>
        <v>0</v>
      </c>
      <c r="K203" s="32">
        <f>VLOOKUP(B203,'[1]Raport_ Stany magazynowe skła'!$A$1:$K$3416,11,0)</f>
        <v>0</v>
      </c>
      <c r="L203" s="32">
        <f>VLOOKUP(B203,'[1]Raport_ Stany magazynowe skła'!$A$1:$L$3416,12,0)</f>
        <v>0</v>
      </c>
      <c r="M203" s="32">
        <f>VLOOKUP(B203,'[1]Raport_ Stany magazynowe skła'!$A$1:$M$3416,13,0)</f>
        <v>0</v>
      </c>
      <c r="N203" s="32">
        <f>VLOOKUP(B203,'[1]Raport_ Stany magazynowe skła'!$A$1:$N$3416,14,0)</f>
        <v>0</v>
      </c>
      <c r="O203" s="32">
        <f>VLOOKUP(B203,'[1]Raport_ Stany magazynowe skła'!$A$1:$O$3416,15,0)</f>
        <v>0</v>
      </c>
      <c r="P203" s="32">
        <f>VLOOKUP(B203,'[1]Raport_ Stany magazynowe skła'!$A$1:$P$3416,16,0)</f>
        <v>0</v>
      </c>
      <c r="Q203" s="32">
        <f>VLOOKUP(B203,'[1]Raport_ Stany magazynowe skła'!$A$1:$Q$3416,17,0)</f>
        <v>0</v>
      </c>
      <c r="R203" s="32">
        <f>VLOOKUP(B203,'[1]Raport_ Stany magazynowe skła'!$A$1:$R$3416,18,0)</f>
        <v>0</v>
      </c>
    </row>
    <row r="204" spans="1:18" s="4" customFormat="1" ht="14.25" customHeight="1">
      <c r="A204" s="9" t="s">
        <v>111</v>
      </c>
      <c r="B204" s="13" t="s">
        <v>107</v>
      </c>
      <c r="C204" s="13" t="s">
        <v>27</v>
      </c>
      <c r="D204" s="34">
        <f>VLOOKUP(B204,'[1]Raport_ Stany magazynowe skła'!$A$1:$U$3416,4,0)</f>
        <v>1</v>
      </c>
      <c r="E204" s="33">
        <f>VLOOKUP(B204,'[1]Raport_ Stany magazynowe skła'!$A$1:$E$3416,5,0)</f>
        <v>0</v>
      </c>
      <c r="F204" s="32">
        <f>VLOOKUP(B204,'[1]Raport_ Stany magazynowe skła'!$A$1:$F$3416,6,0)</f>
        <v>0</v>
      </c>
      <c r="G204" s="32">
        <f>VLOOKUP(B204,'[1]Raport_ Stany magazynowe skła'!$A$1:$G$3416,7,0)</f>
        <v>0</v>
      </c>
      <c r="H204" s="32">
        <f>VLOOKUP(B204,'[1]Raport_ Stany magazynowe skła'!$A$1:$H$3416,8,0)</f>
        <v>0</v>
      </c>
      <c r="I204" s="32">
        <f>VLOOKUP(B204,'[1]Raport_ Stany magazynowe skła'!$A$1:$I$3416,9,0)</f>
        <v>0</v>
      </c>
      <c r="J204" s="32">
        <f>VLOOKUP(B204,'[1]Raport_ Stany magazynowe skła'!$A$1:$J$3416,10,0)</f>
        <v>0</v>
      </c>
      <c r="K204" s="32">
        <f>VLOOKUP(B204,'[1]Raport_ Stany magazynowe skła'!$A$1:$K$3416,11,0)</f>
        <v>0</v>
      </c>
      <c r="L204" s="32">
        <f>VLOOKUP(B204,'[1]Raport_ Stany magazynowe skła'!$A$1:$L$3416,12,0)</f>
        <v>0</v>
      </c>
      <c r="M204" s="32">
        <f>VLOOKUP(B204,'[1]Raport_ Stany magazynowe skła'!$A$1:$M$3416,13,0)</f>
        <v>0</v>
      </c>
      <c r="N204" s="32">
        <f>VLOOKUP(B204,'[1]Raport_ Stany magazynowe skła'!$A$1:$N$3416,14,0)</f>
        <v>0</v>
      </c>
      <c r="O204" s="32">
        <f>VLOOKUP(B204,'[1]Raport_ Stany magazynowe skła'!$A$1:$O$3416,15,0)</f>
        <v>0</v>
      </c>
      <c r="P204" s="32">
        <f>VLOOKUP(B204,'[1]Raport_ Stany magazynowe skła'!$A$1:$P$3416,16,0)</f>
        <v>0</v>
      </c>
      <c r="Q204" s="32">
        <f>VLOOKUP(B204,'[1]Raport_ Stany magazynowe skła'!$A$1:$Q$3416,17,0)</f>
        <v>0</v>
      </c>
      <c r="R204" s="32">
        <f>VLOOKUP(B204,'[1]Raport_ Stany magazynowe skła'!$A$1:$R$3416,18,0)</f>
        <v>0</v>
      </c>
    </row>
    <row r="205" spans="1:18" s="4" customFormat="1" ht="14.25" customHeight="1">
      <c r="A205" s="9" t="s">
        <v>111</v>
      </c>
      <c r="B205" s="13" t="s">
        <v>108</v>
      </c>
      <c r="C205" s="13" t="s">
        <v>25</v>
      </c>
      <c r="D205" s="34">
        <f>VLOOKUP(B205,'[1]Raport_ Stany magazynowe skła'!$A$1:$U$3416,4,0)</f>
        <v>0</v>
      </c>
      <c r="E205" s="33">
        <f>VLOOKUP(B205,'[1]Raport_ Stany magazynowe skła'!$A$1:$E$3416,5,0)</f>
        <v>0</v>
      </c>
      <c r="F205" s="32">
        <f>VLOOKUP(B205,'[1]Raport_ Stany magazynowe skła'!$A$1:$F$3416,6,0)</f>
        <v>0</v>
      </c>
      <c r="G205" s="32">
        <f>VLOOKUP(B205,'[1]Raport_ Stany magazynowe skła'!$A$1:$G$3416,7,0)</f>
        <v>0</v>
      </c>
      <c r="H205" s="32">
        <f>VLOOKUP(B205,'[1]Raport_ Stany magazynowe skła'!$A$1:$H$3416,8,0)</f>
        <v>0</v>
      </c>
      <c r="I205" s="32">
        <f>VLOOKUP(B205,'[1]Raport_ Stany magazynowe skła'!$A$1:$I$3416,9,0)</f>
        <v>0</v>
      </c>
      <c r="J205" s="32">
        <f>VLOOKUP(B205,'[1]Raport_ Stany magazynowe skła'!$A$1:$J$3416,10,0)</f>
        <v>0</v>
      </c>
      <c r="K205" s="32">
        <f>VLOOKUP(B205,'[1]Raport_ Stany magazynowe skła'!$A$1:$K$3416,11,0)</f>
        <v>0</v>
      </c>
      <c r="L205" s="32">
        <f>VLOOKUP(B205,'[1]Raport_ Stany magazynowe skła'!$A$1:$L$3416,12,0)</f>
        <v>0</v>
      </c>
      <c r="M205" s="32">
        <f>VLOOKUP(B205,'[1]Raport_ Stany magazynowe skła'!$A$1:$M$3416,13,0)</f>
        <v>0</v>
      </c>
      <c r="N205" s="32">
        <f>VLOOKUP(B205,'[1]Raport_ Stany magazynowe skła'!$A$1:$N$3416,14,0)</f>
        <v>0</v>
      </c>
      <c r="O205" s="32">
        <f>VLOOKUP(B205,'[1]Raport_ Stany magazynowe skła'!$A$1:$O$3416,15,0)</f>
        <v>0</v>
      </c>
      <c r="P205" s="32">
        <f>VLOOKUP(B205,'[1]Raport_ Stany magazynowe skła'!$A$1:$P$3416,16,0)</f>
        <v>0</v>
      </c>
      <c r="Q205" s="32">
        <f>VLOOKUP(B205,'[1]Raport_ Stany magazynowe skła'!$A$1:$Q$3416,17,0)</f>
        <v>0</v>
      </c>
      <c r="R205" s="32">
        <f>VLOOKUP(B205,'[1]Raport_ Stany magazynowe skła'!$A$1:$R$3416,18,0)</f>
        <v>0</v>
      </c>
    </row>
    <row r="206" spans="1:18" s="4" customFormat="1" ht="14.25" customHeight="1">
      <c r="A206" s="9" t="s">
        <v>111</v>
      </c>
      <c r="B206" s="13" t="s">
        <v>109</v>
      </c>
      <c r="C206" s="13" t="s">
        <v>21</v>
      </c>
      <c r="D206" s="34">
        <f>VLOOKUP(B206,'[1]Raport_ Stany magazynowe skła'!$A$1:$U$3416,4,0)</f>
        <v>0</v>
      </c>
      <c r="E206" s="33">
        <f>VLOOKUP(B206,'[1]Raport_ Stany magazynowe skła'!$A$1:$E$3416,5,0)</f>
        <v>0</v>
      </c>
      <c r="F206" s="32">
        <f>VLOOKUP(B206,'[1]Raport_ Stany magazynowe skła'!$A$1:$F$3416,6,0)</f>
        <v>0</v>
      </c>
      <c r="G206" s="32">
        <f>VLOOKUP(B206,'[1]Raport_ Stany magazynowe skła'!$A$1:$G$3416,7,0)</f>
        <v>0</v>
      </c>
      <c r="H206" s="32">
        <f>VLOOKUP(B206,'[1]Raport_ Stany magazynowe skła'!$A$1:$H$3416,8,0)</f>
        <v>0</v>
      </c>
      <c r="I206" s="32">
        <f>VLOOKUP(B206,'[1]Raport_ Stany magazynowe skła'!$A$1:$I$3416,9,0)</f>
        <v>0</v>
      </c>
      <c r="J206" s="32">
        <f>VLOOKUP(B206,'[1]Raport_ Stany magazynowe skła'!$A$1:$J$3416,10,0)</f>
        <v>0</v>
      </c>
      <c r="K206" s="32">
        <f>VLOOKUP(B206,'[1]Raport_ Stany magazynowe skła'!$A$1:$K$3416,11,0)</f>
        <v>0</v>
      </c>
      <c r="L206" s="32">
        <f>VLOOKUP(B206,'[1]Raport_ Stany magazynowe skła'!$A$1:$L$3416,12,0)</f>
        <v>0</v>
      </c>
      <c r="M206" s="32">
        <f>VLOOKUP(B206,'[1]Raport_ Stany magazynowe skła'!$A$1:$M$3416,13,0)</f>
        <v>0</v>
      </c>
      <c r="N206" s="32">
        <f>VLOOKUP(B206,'[1]Raport_ Stany magazynowe skła'!$A$1:$N$3416,14,0)</f>
        <v>0</v>
      </c>
      <c r="O206" s="32">
        <f>VLOOKUP(B206,'[1]Raport_ Stany magazynowe skła'!$A$1:$O$3416,15,0)</f>
        <v>0</v>
      </c>
      <c r="P206" s="32">
        <f>VLOOKUP(B206,'[1]Raport_ Stany magazynowe skła'!$A$1:$P$3416,16,0)</f>
        <v>0</v>
      </c>
      <c r="Q206" s="32">
        <f>VLOOKUP(B206,'[1]Raport_ Stany magazynowe skła'!$A$1:$Q$3416,17,0)</f>
        <v>0</v>
      </c>
      <c r="R206" s="32">
        <f>VLOOKUP(B206,'[1]Raport_ Stany magazynowe skła'!$A$1:$R$3416,18,0)</f>
        <v>0</v>
      </c>
    </row>
    <row r="207" spans="1:18" s="4" customFormat="1" ht="14.25" customHeight="1">
      <c r="A207" s="7" t="s">
        <v>110</v>
      </c>
      <c r="B207" s="13" t="s">
        <v>227</v>
      </c>
      <c r="C207" s="13" t="s">
        <v>28</v>
      </c>
      <c r="D207" s="34">
        <f>VLOOKUP(B207,'[1]Raport_ Stany magazynowe skła'!$A$1:$U$3416,4,0)</f>
        <v>970</v>
      </c>
      <c r="E207" s="33">
        <f>VLOOKUP(B207,'[1]Raport_ Stany magazynowe skła'!$A$1:$E$3416,5,0)</f>
        <v>0</v>
      </c>
      <c r="F207" s="32">
        <f>VLOOKUP(B207,'[1]Raport_ Stany magazynowe skła'!$A$1:$F$3416,6,0)</f>
        <v>0</v>
      </c>
      <c r="G207" s="32">
        <f>VLOOKUP(B207,'[1]Raport_ Stany magazynowe skła'!$A$1:$G$3416,7,0)</f>
        <v>0</v>
      </c>
      <c r="H207" s="32">
        <f>VLOOKUP(B207,'[1]Raport_ Stany magazynowe skła'!$A$1:$H$3416,8,0)</f>
        <v>0</v>
      </c>
      <c r="I207" s="32">
        <f>VLOOKUP(B207,'[1]Raport_ Stany magazynowe skła'!$A$1:$I$3416,9,0)</f>
        <v>0</v>
      </c>
      <c r="J207" s="32">
        <f>VLOOKUP(B207,'[1]Raport_ Stany magazynowe skła'!$A$1:$J$3416,10,0)</f>
        <v>0</v>
      </c>
      <c r="K207" s="32">
        <f>VLOOKUP(B207,'[1]Raport_ Stany magazynowe skła'!$A$1:$K$3416,11,0)</f>
        <v>0</v>
      </c>
      <c r="L207" s="32">
        <f>VLOOKUP(B207,'[1]Raport_ Stany magazynowe skła'!$A$1:$L$3416,12,0)</f>
        <v>0</v>
      </c>
      <c r="M207" s="32">
        <f>VLOOKUP(B207,'[1]Raport_ Stany magazynowe skła'!$A$1:$M$3416,13,0)</f>
        <v>0</v>
      </c>
      <c r="N207" s="32">
        <f>VLOOKUP(B207,'[1]Raport_ Stany magazynowe skła'!$A$1:$N$3416,14,0)</f>
        <v>0</v>
      </c>
      <c r="O207" s="32">
        <f>VLOOKUP(B207,'[1]Raport_ Stany magazynowe skła'!$A$1:$O$3416,15,0)</f>
        <v>0</v>
      </c>
      <c r="P207" s="32">
        <f>VLOOKUP(B207,'[1]Raport_ Stany magazynowe skła'!$A$1:$P$3416,16,0)</f>
        <v>0</v>
      </c>
      <c r="Q207" s="32">
        <f>VLOOKUP(B207,'[1]Raport_ Stany magazynowe skła'!$A$1:$Q$3416,17,0)</f>
        <v>0</v>
      </c>
      <c r="R207" s="32">
        <f>VLOOKUP(B207,'[1]Raport_ Stany magazynowe skła'!$A$1:$R$3416,18,0)</f>
        <v>0</v>
      </c>
    </row>
    <row r="208" spans="1:18" s="4" customFormat="1" ht="14.25" customHeight="1">
      <c r="A208" s="20" t="s">
        <v>300</v>
      </c>
      <c r="B208" s="21" t="s">
        <v>58</v>
      </c>
      <c r="C208" s="21" t="s">
        <v>24</v>
      </c>
      <c r="D208" s="34">
        <f>VLOOKUP(B208,'[1]Raport_ Stany magazynowe skła'!$A$1:$U$3416,4,0)</f>
        <v>276</v>
      </c>
      <c r="E208" s="33">
        <f>VLOOKUP(B208,'[1]Raport_ Stany magazynowe skła'!$A$1:$E$3416,5,0)</f>
        <v>0</v>
      </c>
      <c r="F208" s="32">
        <f>VLOOKUP(B208,'[1]Raport_ Stany magazynowe skła'!$A$1:$F$3416,6,0)</f>
        <v>0</v>
      </c>
      <c r="G208" s="32">
        <f>VLOOKUP(B208,'[1]Raport_ Stany magazynowe skła'!$A$1:$G$3416,7,0)</f>
        <v>0</v>
      </c>
      <c r="H208" s="32">
        <f>VLOOKUP(B208,'[1]Raport_ Stany magazynowe skła'!$A$1:$H$3416,8,0)</f>
        <v>0</v>
      </c>
      <c r="I208" s="32">
        <f>VLOOKUP(B208,'[1]Raport_ Stany magazynowe skła'!$A$1:$I$3416,9,0)</f>
        <v>0</v>
      </c>
      <c r="J208" s="32">
        <f>VLOOKUP(B208,'[1]Raport_ Stany magazynowe skła'!$A$1:$J$3416,10,0)</f>
        <v>0</v>
      </c>
      <c r="K208" s="32">
        <f>VLOOKUP(B208,'[1]Raport_ Stany magazynowe skła'!$A$1:$K$3416,11,0)</f>
        <v>0</v>
      </c>
      <c r="L208" s="32">
        <f>VLOOKUP(B208,'[1]Raport_ Stany magazynowe skła'!$A$1:$L$3416,12,0)</f>
        <v>0</v>
      </c>
      <c r="M208" s="32">
        <f>VLOOKUP(B208,'[1]Raport_ Stany magazynowe skła'!$A$1:$M$3416,13,0)</f>
        <v>0</v>
      </c>
      <c r="N208" s="32">
        <f>VLOOKUP(B208,'[1]Raport_ Stany magazynowe skła'!$A$1:$N$3416,14,0)</f>
        <v>0</v>
      </c>
      <c r="O208" s="32">
        <f>VLOOKUP(B208,'[1]Raport_ Stany magazynowe skła'!$A$1:$O$3416,15,0)</f>
        <v>0</v>
      </c>
      <c r="P208" s="32">
        <f>VLOOKUP(B208,'[1]Raport_ Stany magazynowe skła'!$A$1:$P$3416,16,0)</f>
        <v>0</v>
      </c>
      <c r="Q208" s="32">
        <f>VLOOKUP(B208,'[1]Raport_ Stany magazynowe skła'!$A$1:$Q$3416,17,0)</f>
        <v>0</v>
      </c>
      <c r="R208" s="32">
        <f>VLOOKUP(B208,'[1]Raport_ Stany magazynowe skła'!$A$1:$R$3416,18,0)</f>
        <v>0</v>
      </c>
    </row>
    <row r="209" spans="1:18" s="4" customFormat="1" ht="14.25" customHeight="1">
      <c r="A209" s="20" t="s">
        <v>300</v>
      </c>
      <c r="B209" s="21" t="s">
        <v>59</v>
      </c>
      <c r="C209" s="21" t="s">
        <v>22</v>
      </c>
      <c r="D209" s="34">
        <f>VLOOKUP(B209,'[1]Raport_ Stany magazynowe skła'!$A$1:$U$3416,4,0)</f>
        <v>744</v>
      </c>
      <c r="E209" s="33">
        <f>VLOOKUP(B209,'[1]Raport_ Stany magazynowe skła'!$A$1:$E$3416,5,0)</f>
        <v>0</v>
      </c>
      <c r="F209" s="32">
        <f>VLOOKUP(B209,'[1]Raport_ Stany magazynowe skła'!$A$1:$F$3416,6,0)</f>
        <v>0</v>
      </c>
      <c r="G209" s="32">
        <f>VLOOKUP(B209,'[1]Raport_ Stany magazynowe skła'!$A$1:$G$3416,7,0)</f>
        <v>0</v>
      </c>
      <c r="H209" s="32">
        <f>VLOOKUP(B209,'[1]Raport_ Stany magazynowe skła'!$A$1:$H$3416,8,0)</f>
        <v>0</v>
      </c>
      <c r="I209" s="32">
        <f>VLOOKUP(B209,'[1]Raport_ Stany magazynowe skła'!$A$1:$I$3416,9,0)</f>
        <v>0</v>
      </c>
      <c r="J209" s="32">
        <f>VLOOKUP(B209,'[1]Raport_ Stany magazynowe skła'!$A$1:$J$3416,10,0)</f>
        <v>0</v>
      </c>
      <c r="K209" s="32">
        <f>VLOOKUP(B209,'[1]Raport_ Stany magazynowe skła'!$A$1:$K$3416,11,0)</f>
        <v>0</v>
      </c>
      <c r="L209" s="32">
        <f>VLOOKUP(B209,'[1]Raport_ Stany magazynowe skła'!$A$1:$L$3416,12,0)</f>
        <v>0</v>
      </c>
      <c r="M209" s="32">
        <f>VLOOKUP(B209,'[1]Raport_ Stany magazynowe skła'!$A$1:$M$3416,13,0)</f>
        <v>0</v>
      </c>
      <c r="N209" s="32">
        <f>VLOOKUP(B209,'[1]Raport_ Stany magazynowe skła'!$A$1:$N$3416,14,0)</f>
        <v>0</v>
      </c>
      <c r="O209" s="32">
        <f>VLOOKUP(B209,'[1]Raport_ Stany magazynowe skła'!$A$1:$O$3416,15,0)</f>
        <v>0</v>
      </c>
      <c r="P209" s="32">
        <f>VLOOKUP(B209,'[1]Raport_ Stany magazynowe skła'!$A$1:$P$3416,16,0)</f>
        <v>0</v>
      </c>
      <c r="Q209" s="32">
        <f>VLOOKUP(B209,'[1]Raport_ Stany magazynowe skła'!$A$1:$Q$3416,17,0)</f>
        <v>0</v>
      </c>
      <c r="R209" s="32">
        <f>VLOOKUP(B209,'[1]Raport_ Stany magazynowe skła'!$A$1:$R$3416,18,0)</f>
        <v>0</v>
      </c>
    </row>
    <row r="210" spans="1:18" s="4" customFormat="1" ht="14.25" customHeight="1">
      <c r="A210" s="20" t="s">
        <v>300</v>
      </c>
      <c r="B210" s="21" t="s">
        <v>60</v>
      </c>
      <c r="C210" s="21" t="s">
        <v>20</v>
      </c>
      <c r="D210" s="34">
        <f>VLOOKUP(B210,'[1]Raport_ Stany magazynowe skła'!$A$1:$U$3416,4,0)</f>
        <v>3000</v>
      </c>
      <c r="E210" s="33">
        <f>VLOOKUP(B210,'[1]Raport_ Stany magazynowe skła'!$A$1:$E$3416,5,0)</f>
        <v>0</v>
      </c>
      <c r="F210" s="32">
        <f>VLOOKUP(B210,'[1]Raport_ Stany magazynowe skła'!$A$1:$F$3416,6,0)</f>
        <v>0</v>
      </c>
      <c r="G210" s="32">
        <f>VLOOKUP(B210,'[1]Raport_ Stany magazynowe skła'!$A$1:$G$3416,7,0)</f>
        <v>0</v>
      </c>
      <c r="H210" s="32">
        <f>VLOOKUP(B210,'[1]Raport_ Stany magazynowe skła'!$A$1:$H$3416,8,0)</f>
        <v>0</v>
      </c>
      <c r="I210" s="32">
        <f>VLOOKUP(B210,'[1]Raport_ Stany magazynowe skła'!$A$1:$I$3416,9,0)</f>
        <v>0</v>
      </c>
      <c r="J210" s="32">
        <f>VLOOKUP(B210,'[1]Raport_ Stany magazynowe skła'!$A$1:$J$3416,10,0)</f>
        <v>0</v>
      </c>
      <c r="K210" s="32">
        <f>VLOOKUP(B210,'[1]Raport_ Stany magazynowe skła'!$A$1:$K$3416,11,0)</f>
        <v>0</v>
      </c>
      <c r="L210" s="32">
        <f>VLOOKUP(B210,'[1]Raport_ Stany magazynowe skła'!$A$1:$L$3416,12,0)</f>
        <v>0</v>
      </c>
      <c r="M210" s="32">
        <f>VLOOKUP(B210,'[1]Raport_ Stany magazynowe skła'!$A$1:$M$3416,13,0)</f>
        <v>0</v>
      </c>
      <c r="N210" s="32">
        <f>VLOOKUP(B210,'[1]Raport_ Stany magazynowe skła'!$A$1:$N$3416,14,0)</f>
        <v>0</v>
      </c>
      <c r="O210" s="32">
        <f>VLOOKUP(B210,'[1]Raport_ Stany magazynowe skła'!$A$1:$O$3416,15,0)</f>
        <v>0</v>
      </c>
      <c r="P210" s="32">
        <f>VLOOKUP(B210,'[1]Raport_ Stany magazynowe skła'!$A$1:$P$3416,16,0)</f>
        <v>0</v>
      </c>
      <c r="Q210" s="32">
        <f>VLOOKUP(B210,'[1]Raport_ Stany magazynowe skła'!$A$1:$Q$3416,17,0)</f>
        <v>0</v>
      </c>
      <c r="R210" s="32">
        <f>VLOOKUP(B210,'[1]Raport_ Stany magazynowe skła'!$A$1:$R$3416,18,0)</f>
        <v>0</v>
      </c>
    </row>
    <row r="211" spans="1:18" s="4" customFormat="1" ht="14.25" customHeight="1">
      <c r="A211" s="20" t="s">
        <v>300</v>
      </c>
      <c r="B211" s="21" t="s">
        <v>61</v>
      </c>
      <c r="C211" s="21" t="s">
        <v>57</v>
      </c>
      <c r="D211" s="34">
        <f>VLOOKUP(B211,'[1]Raport_ Stany magazynowe skła'!$A$1:$U$3416,4,0)</f>
        <v>7745</v>
      </c>
      <c r="E211" s="33">
        <f>VLOOKUP(B211,'[1]Raport_ Stany magazynowe skła'!$A$1:$E$3416,5,0)</f>
        <v>0</v>
      </c>
      <c r="F211" s="32">
        <f>VLOOKUP(B211,'[1]Raport_ Stany magazynowe skła'!$A$1:$F$3416,6,0)</f>
        <v>0</v>
      </c>
      <c r="G211" s="32">
        <f>VLOOKUP(B211,'[1]Raport_ Stany magazynowe skła'!$A$1:$G$3416,7,0)</f>
        <v>0</v>
      </c>
      <c r="H211" s="32">
        <f>VLOOKUP(B211,'[1]Raport_ Stany magazynowe skła'!$A$1:$H$3416,8,0)</f>
        <v>0</v>
      </c>
      <c r="I211" s="32">
        <f>VLOOKUP(B211,'[1]Raport_ Stany magazynowe skła'!$A$1:$I$3416,9,0)</f>
        <v>0</v>
      </c>
      <c r="J211" s="32">
        <f>VLOOKUP(B211,'[1]Raport_ Stany magazynowe skła'!$A$1:$J$3416,10,0)</f>
        <v>0</v>
      </c>
      <c r="K211" s="32">
        <f>VLOOKUP(B211,'[1]Raport_ Stany magazynowe skła'!$A$1:$K$3416,11,0)</f>
        <v>0</v>
      </c>
      <c r="L211" s="32">
        <f>VLOOKUP(B211,'[1]Raport_ Stany magazynowe skła'!$A$1:$L$3416,12,0)</f>
        <v>0</v>
      </c>
      <c r="M211" s="32">
        <f>VLOOKUP(B211,'[1]Raport_ Stany magazynowe skła'!$A$1:$M$3416,13,0)</f>
        <v>0</v>
      </c>
      <c r="N211" s="32">
        <f>VLOOKUP(B211,'[1]Raport_ Stany magazynowe skła'!$A$1:$N$3416,14,0)</f>
        <v>0</v>
      </c>
      <c r="O211" s="32">
        <f>VLOOKUP(B211,'[1]Raport_ Stany magazynowe skła'!$A$1:$O$3416,15,0)</f>
        <v>0</v>
      </c>
      <c r="P211" s="32">
        <f>VLOOKUP(B211,'[1]Raport_ Stany magazynowe skła'!$A$1:$P$3416,16,0)</f>
        <v>0</v>
      </c>
      <c r="Q211" s="32">
        <f>VLOOKUP(B211,'[1]Raport_ Stany magazynowe skła'!$A$1:$Q$3416,17,0)</f>
        <v>0</v>
      </c>
      <c r="R211" s="32">
        <f>VLOOKUP(B211,'[1]Raport_ Stany magazynowe skła'!$A$1:$R$3416,18,0)</f>
        <v>0</v>
      </c>
    </row>
    <row r="212" spans="1:18" s="4" customFormat="1" ht="14.25" customHeight="1">
      <c r="A212" s="20" t="s">
        <v>300</v>
      </c>
      <c r="B212" s="21" t="s">
        <v>62</v>
      </c>
      <c r="C212" s="21" t="s">
        <v>27</v>
      </c>
      <c r="D212" s="34">
        <f>VLOOKUP(B212,'[1]Raport_ Stany magazynowe skła'!$A$1:$U$3416,4,0)</f>
        <v>6648</v>
      </c>
      <c r="E212" s="33">
        <f>VLOOKUP(B212,'[1]Raport_ Stany magazynowe skła'!$A$1:$E$3416,5,0)</f>
        <v>0</v>
      </c>
      <c r="F212" s="32">
        <f>VLOOKUP(B212,'[1]Raport_ Stany magazynowe skła'!$A$1:$F$3416,6,0)</f>
        <v>0</v>
      </c>
      <c r="G212" s="32">
        <f>VLOOKUP(B212,'[1]Raport_ Stany magazynowe skła'!$A$1:$G$3416,7,0)</f>
        <v>0</v>
      </c>
      <c r="H212" s="32">
        <f>VLOOKUP(B212,'[1]Raport_ Stany magazynowe skła'!$A$1:$H$3416,8,0)</f>
        <v>0</v>
      </c>
      <c r="I212" s="32">
        <f>VLOOKUP(B212,'[1]Raport_ Stany magazynowe skła'!$A$1:$I$3416,9,0)</f>
        <v>0</v>
      </c>
      <c r="J212" s="32">
        <f>VLOOKUP(B212,'[1]Raport_ Stany magazynowe skła'!$A$1:$J$3416,10,0)</f>
        <v>0</v>
      </c>
      <c r="K212" s="32">
        <f>VLOOKUP(B212,'[1]Raport_ Stany magazynowe skła'!$A$1:$K$3416,11,0)</f>
        <v>0</v>
      </c>
      <c r="L212" s="32">
        <f>VLOOKUP(B212,'[1]Raport_ Stany magazynowe skła'!$A$1:$L$3416,12,0)</f>
        <v>0</v>
      </c>
      <c r="M212" s="32">
        <f>VLOOKUP(B212,'[1]Raport_ Stany magazynowe skła'!$A$1:$M$3416,13,0)</f>
        <v>0</v>
      </c>
      <c r="N212" s="32">
        <f>VLOOKUP(B212,'[1]Raport_ Stany magazynowe skła'!$A$1:$N$3416,14,0)</f>
        <v>0</v>
      </c>
      <c r="O212" s="32">
        <f>VLOOKUP(B212,'[1]Raport_ Stany magazynowe skła'!$A$1:$O$3416,15,0)</f>
        <v>0</v>
      </c>
      <c r="P212" s="32">
        <f>VLOOKUP(B212,'[1]Raport_ Stany magazynowe skła'!$A$1:$P$3416,16,0)</f>
        <v>0</v>
      </c>
      <c r="Q212" s="32">
        <f>VLOOKUP(B212,'[1]Raport_ Stany magazynowe skła'!$A$1:$Q$3416,17,0)</f>
        <v>0</v>
      </c>
      <c r="R212" s="32">
        <f>VLOOKUP(B212,'[1]Raport_ Stany magazynowe skła'!$A$1:$R$3416,18,0)</f>
        <v>0</v>
      </c>
    </row>
    <row r="213" spans="1:18" s="4" customFormat="1" ht="14.25" customHeight="1">
      <c r="A213" s="20" t="s">
        <v>300</v>
      </c>
      <c r="B213" s="21" t="s">
        <v>63</v>
      </c>
      <c r="C213" s="21" t="s">
        <v>25</v>
      </c>
      <c r="D213" s="34">
        <f>VLOOKUP(B213,'[1]Raport_ Stany magazynowe skła'!$A$1:$U$3416,4,0)</f>
        <v>5334</v>
      </c>
      <c r="E213" s="33">
        <f>VLOOKUP(B213,'[1]Raport_ Stany magazynowe skła'!$A$1:$E$3416,5,0)</f>
        <v>0</v>
      </c>
      <c r="F213" s="32">
        <f>VLOOKUP(B213,'[1]Raport_ Stany magazynowe skła'!$A$1:$F$3416,6,0)</f>
        <v>0</v>
      </c>
      <c r="G213" s="32">
        <f>VLOOKUP(B213,'[1]Raport_ Stany magazynowe skła'!$A$1:$G$3416,7,0)</f>
        <v>0</v>
      </c>
      <c r="H213" s="32">
        <f>VLOOKUP(B213,'[1]Raport_ Stany magazynowe skła'!$A$1:$H$3416,8,0)</f>
        <v>0</v>
      </c>
      <c r="I213" s="32">
        <f>VLOOKUP(B213,'[1]Raport_ Stany magazynowe skła'!$A$1:$I$3416,9,0)</f>
        <v>0</v>
      </c>
      <c r="J213" s="32">
        <f>VLOOKUP(B213,'[1]Raport_ Stany magazynowe skła'!$A$1:$J$3416,10,0)</f>
        <v>0</v>
      </c>
      <c r="K213" s="32">
        <f>VLOOKUP(B213,'[1]Raport_ Stany magazynowe skła'!$A$1:$K$3416,11,0)</f>
        <v>0</v>
      </c>
      <c r="L213" s="32">
        <f>VLOOKUP(B213,'[1]Raport_ Stany magazynowe skła'!$A$1:$L$3416,12,0)</f>
        <v>0</v>
      </c>
      <c r="M213" s="32">
        <f>VLOOKUP(B213,'[1]Raport_ Stany magazynowe skła'!$A$1:$M$3416,13,0)</f>
        <v>0</v>
      </c>
      <c r="N213" s="32">
        <f>VLOOKUP(B213,'[1]Raport_ Stany magazynowe skła'!$A$1:$N$3416,14,0)</f>
        <v>0</v>
      </c>
      <c r="O213" s="32">
        <f>VLOOKUP(B213,'[1]Raport_ Stany magazynowe skła'!$A$1:$O$3416,15,0)</f>
        <v>0</v>
      </c>
      <c r="P213" s="32">
        <f>VLOOKUP(B213,'[1]Raport_ Stany magazynowe skła'!$A$1:$P$3416,16,0)</f>
        <v>0</v>
      </c>
      <c r="Q213" s="32">
        <f>VLOOKUP(B213,'[1]Raport_ Stany magazynowe skła'!$A$1:$Q$3416,17,0)</f>
        <v>0</v>
      </c>
      <c r="R213" s="32">
        <f>VLOOKUP(B213,'[1]Raport_ Stany magazynowe skła'!$A$1:$R$3416,18,0)</f>
        <v>0</v>
      </c>
    </row>
    <row r="214" spans="1:18" s="4" customFormat="1" ht="14.25" customHeight="1">
      <c r="A214" s="20" t="s">
        <v>300</v>
      </c>
      <c r="B214" s="21" t="s">
        <v>64</v>
      </c>
      <c r="C214" s="21" t="s">
        <v>65</v>
      </c>
      <c r="D214" s="34">
        <f>VLOOKUP(B214,'[1]Raport_ Stany magazynowe skła'!$A$1:$U$3416,4,0)</f>
        <v>3001</v>
      </c>
      <c r="E214" s="33">
        <f>VLOOKUP(B214,'[1]Raport_ Stany magazynowe skła'!$A$1:$E$3416,5,0)</f>
        <v>0</v>
      </c>
      <c r="F214" s="32">
        <f>VLOOKUP(B214,'[1]Raport_ Stany magazynowe skła'!$A$1:$F$3416,6,0)</f>
        <v>0</v>
      </c>
      <c r="G214" s="32">
        <f>VLOOKUP(B214,'[1]Raport_ Stany magazynowe skła'!$A$1:$G$3416,7,0)</f>
        <v>0</v>
      </c>
      <c r="H214" s="32">
        <f>VLOOKUP(B214,'[1]Raport_ Stany magazynowe skła'!$A$1:$H$3416,8,0)</f>
        <v>0</v>
      </c>
      <c r="I214" s="32">
        <f>VLOOKUP(B214,'[1]Raport_ Stany magazynowe skła'!$A$1:$I$3416,9,0)</f>
        <v>0</v>
      </c>
      <c r="J214" s="32">
        <f>VLOOKUP(B214,'[1]Raport_ Stany magazynowe skła'!$A$1:$J$3416,10,0)</f>
        <v>0</v>
      </c>
      <c r="K214" s="32">
        <f>VLOOKUP(B214,'[1]Raport_ Stany magazynowe skła'!$A$1:$K$3416,11,0)</f>
        <v>0</v>
      </c>
      <c r="L214" s="32">
        <f>VLOOKUP(B214,'[1]Raport_ Stany magazynowe skła'!$A$1:$L$3416,12,0)</f>
        <v>0</v>
      </c>
      <c r="M214" s="32">
        <f>VLOOKUP(B214,'[1]Raport_ Stany magazynowe skła'!$A$1:$M$3416,13,0)</f>
        <v>0</v>
      </c>
      <c r="N214" s="32">
        <f>VLOOKUP(B214,'[1]Raport_ Stany magazynowe skła'!$A$1:$N$3416,14,0)</f>
        <v>0</v>
      </c>
      <c r="O214" s="32">
        <f>VLOOKUP(B214,'[1]Raport_ Stany magazynowe skła'!$A$1:$O$3416,15,0)</f>
        <v>0</v>
      </c>
      <c r="P214" s="32">
        <f>VLOOKUP(B214,'[1]Raport_ Stany magazynowe skła'!$A$1:$P$3416,16,0)</f>
        <v>0</v>
      </c>
      <c r="Q214" s="32">
        <f>VLOOKUP(B214,'[1]Raport_ Stany magazynowe skła'!$A$1:$Q$3416,17,0)</f>
        <v>0</v>
      </c>
      <c r="R214" s="32">
        <f>VLOOKUP(B214,'[1]Raport_ Stany magazynowe skła'!$A$1:$R$3416,18,0)</f>
        <v>0</v>
      </c>
    </row>
    <row r="215" spans="1:18" s="4" customFormat="1" ht="14.25" customHeight="1">
      <c r="A215" s="20" t="s">
        <v>300</v>
      </c>
      <c r="B215" s="21" t="s">
        <v>233</v>
      </c>
      <c r="C215" s="21" t="s">
        <v>228</v>
      </c>
      <c r="D215" s="34">
        <f>VLOOKUP(B215,'[1]Raport_ Stany magazynowe skła'!$A$1:$U$3416,4,0)</f>
        <v>322</v>
      </c>
      <c r="E215" s="33">
        <f>VLOOKUP(B215,'[1]Raport_ Stany magazynowe skła'!$A$1:$E$3416,5,0)</f>
        <v>0</v>
      </c>
      <c r="F215" s="32">
        <f>VLOOKUP(B215,'[1]Raport_ Stany magazynowe skła'!$A$1:$F$3416,6,0)</f>
        <v>0</v>
      </c>
      <c r="G215" s="32">
        <f>VLOOKUP(B215,'[1]Raport_ Stany magazynowe skła'!$A$1:$G$3416,7,0)</f>
        <v>0</v>
      </c>
      <c r="H215" s="32">
        <f>VLOOKUP(B215,'[1]Raport_ Stany magazynowe skła'!$A$1:$H$3416,8,0)</f>
        <v>0</v>
      </c>
      <c r="I215" s="32">
        <f>VLOOKUP(B215,'[1]Raport_ Stany magazynowe skła'!$A$1:$I$3416,9,0)</f>
        <v>0</v>
      </c>
      <c r="J215" s="32">
        <f>VLOOKUP(B215,'[1]Raport_ Stany magazynowe skła'!$A$1:$J$3416,10,0)</f>
        <v>0</v>
      </c>
      <c r="K215" s="32">
        <f>VLOOKUP(B215,'[1]Raport_ Stany magazynowe skła'!$A$1:$K$3416,11,0)</f>
        <v>0</v>
      </c>
      <c r="L215" s="32">
        <f>VLOOKUP(B215,'[1]Raport_ Stany magazynowe skła'!$A$1:$L$3416,12,0)</f>
        <v>0</v>
      </c>
      <c r="M215" s="32">
        <f>VLOOKUP(B215,'[1]Raport_ Stany magazynowe skła'!$A$1:$M$3416,13,0)</f>
        <v>0</v>
      </c>
      <c r="N215" s="32">
        <f>VLOOKUP(B215,'[1]Raport_ Stany magazynowe skła'!$A$1:$N$3416,14,0)</f>
        <v>0</v>
      </c>
      <c r="O215" s="32">
        <f>VLOOKUP(B215,'[1]Raport_ Stany magazynowe skła'!$A$1:$O$3416,15,0)</f>
        <v>0</v>
      </c>
      <c r="P215" s="32">
        <f>VLOOKUP(B215,'[1]Raport_ Stany magazynowe skła'!$A$1:$P$3416,16,0)</f>
        <v>0</v>
      </c>
      <c r="Q215" s="32">
        <f>VLOOKUP(B215,'[1]Raport_ Stany magazynowe skła'!$A$1:$Q$3416,17,0)</f>
        <v>0</v>
      </c>
      <c r="R215" s="32">
        <f>VLOOKUP(B215,'[1]Raport_ Stany magazynowe skła'!$A$1:$R$3416,18,0)</f>
        <v>0</v>
      </c>
    </row>
    <row r="216" spans="1:18" s="4" customFormat="1" ht="14.25" customHeight="1">
      <c r="A216" s="20" t="s">
        <v>300</v>
      </c>
      <c r="B216" s="21" t="s">
        <v>383</v>
      </c>
      <c r="C216" s="17" t="s">
        <v>267</v>
      </c>
      <c r="D216" s="34">
        <f>VLOOKUP(B216,'[1]Raport_ Stany magazynowe skła'!$A$1:$U$3416,4,0)</f>
        <v>3400</v>
      </c>
      <c r="E216" s="33">
        <f>VLOOKUP(B216,'[1]Raport_ Stany magazynowe skła'!$A$1:$E$3416,5,0)</f>
        <v>0</v>
      </c>
      <c r="F216" s="32">
        <f>VLOOKUP(B216,'[1]Raport_ Stany magazynowe skła'!$A$1:$F$3416,6,0)</f>
        <v>0</v>
      </c>
      <c r="G216" s="32">
        <f>VLOOKUP(B216,'[1]Raport_ Stany magazynowe skła'!$A$1:$G$3416,7,0)</f>
        <v>0</v>
      </c>
      <c r="H216" s="32">
        <f>VLOOKUP(B216,'[1]Raport_ Stany magazynowe skła'!$A$1:$H$3416,8,0)</f>
        <v>0</v>
      </c>
      <c r="I216" s="32">
        <f>VLOOKUP(B216,'[1]Raport_ Stany magazynowe skła'!$A$1:$I$3416,9,0)</f>
        <v>0</v>
      </c>
      <c r="J216" s="32">
        <f>VLOOKUP(B216,'[1]Raport_ Stany magazynowe skła'!$A$1:$J$3416,10,0)</f>
        <v>0</v>
      </c>
      <c r="K216" s="32">
        <f>VLOOKUP(B216,'[1]Raport_ Stany magazynowe skła'!$A$1:$K$3416,11,0)</f>
        <v>0</v>
      </c>
      <c r="L216" s="32">
        <f>VLOOKUP(B216,'[1]Raport_ Stany magazynowe skła'!$A$1:$L$3416,12,0)</f>
        <v>0</v>
      </c>
      <c r="M216" s="32">
        <f>VLOOKUP(B216,'[1]Raport_ Stany magazynowe skła'!$A$1:$M$3416,13,0)</f>
        <v>0</v>
      </c>
      <c r="N216" s="32">
        <f>VLOOKUP(B216,'[1]Raport_ Stany magazynowe skła'!$A$1:$N$3416,14,0)</f>
        <v>0</v>
      </c>
      <c r="O216" s="32">
        <f>VLOOKUP(B216,'[1]Raport_ Stany magazynowe skła'!$A$1:$O$3416,15,0)</f>
        <v>0</v>
      </c>
      <c r="P216" s="32">
        <f>VLOOKUP(B216,'[1]Raport_ Stany magazynowe skła'!$A$1:$P$3416,16,0)</f>
        <v>0</v>
      </c>
      <c r="Q216" s="32">
        <f>VLOOKUP(B216,'[1]Raport_ Stany magazynowe skła'!$A$1:$Q$3416,17,0)</f>
        <v>0</v>
      </c>
      <c r="R216" s="32">
        <f>VLOOKUP(B216,'[1]Raport_ Stany magazynowe skła'!$A$1:$R$3416,18,0)</f>
        <v>0</v>
      </c>
    </row>
    <row r="217" spans="1:18" s="4" customFormat="1" ht="14.25" customHeight="1">
      <c r="A217" s="9" t="s">
        <v>212</v>
      </c>
      <c r="B217" s="17" t="s">
        <v>5</v>
      </c>
      <c r="C217" s="5" t="s">
        <v>28</v>
      </c>
      <c r="D217" s="34">
        <f>VLOOKUP(B217,'[1]Raport_ Stany magazynowe skła'!$A$1:$U$3416,4,0)</f>
        <v>677</v>
      </c>
      <c r="E217" s="33">
        <f>VLOOKUP(B217,'[1]Raport_ Stany magazynowe skła'!$A$1:$E$3416,5,0)</f>
        <v>0</v>
      </c>
      <c r="F217" s="32">
        <f>VLOOKUP(B217,'[1]Raport_ Stany magazynowe skła'!$A$1:$F$3416,6,0)</f>
        <v>0</v>
      </c>
      <c r="G217" s="32">
        <f>VLOOKUP(B217,'[1]Raport_ Stany magazynowe skła'!$A$1:$G$3416,7,0)</f>
        <v>0</v>
      </c>
      <c r="H217" s="32">
        <f>VLOOKUP(B217,'[1]Raport_ Stany magazynowe skła'!$A$1:$H$3416,8,0)</f>
        <v>0</v>
      </c>
      <c r="I217" s="32">
        <f>VLOOKUP(B217,'[1]Raport_ Stany magazynowe skła'!$A$1:$I$3416,9,0)</f>
        <v>0</v>
      </c>
      <c r="J217" s="32">
        <f>VLOOKUP(B217,'[1]Raport_ Stany magazynowe skła'!$A$1:$J$3416,10,0)</f>
        <v>0</v>
      </c>
      <c r="K217" s="32">
        <f>VLOOKUP(B217,'[1]Raport_ Stany magazynowe skła'!$A$1:$K$3416,11,0)</f>
        <v>0</v>
      </c>
      <c r="L217" s="32">
        <f>VLOOKUP(B217,'[1]Raport_ Stany magazynowe skła'!$A$1:$L$3416,12,0)</f>
        <v>0</v>
      </c>
      <c r="M217" s="32">
        <f>VLOOKUP(B217,'[1]Raport_ Stany magazynowe skła'!$A$1:$M$3416,13,0)</f>
        <v>0</v>
      </c>
      <c r="N217" s="32">
        <f>VLOOKUP(B217,'[1]Raport_ Stany magazynowe skła'!$A$1:$N$3416,14,0)</f>
        <v>0</v>
      </c>
      <c r="O217" s="32">
        <f>VLOOKUP(B217,'[1]Raport_ Stany magazynowe skła'!$A$1:$O$3416,15,0)</f>
        <v>0</v>
      </c>
      <c r="P217" s="32">
        <f>VLOOKUP(B217,'[1]Raport_ Stany magazynowe skła'!$A$1:$P$3416,16,0)</f>
        <v>0</v>
      </c>
      <c r="Q217" s="32">
        <f>VLOOKUP(B217,'[1]Raport_ Stany magazynowe skła'!$A$1:$Q$3416,17,0)</f>
        <v>0</v>
      </c>
      <c r="R217" s="32">
        <f>VLOOKUP(B217,'[1]Raport_ Stany magazynowe skła'!$A$1:$R$3416,18,0)</f>
        <v>0</v>
      </c>
    </row>
    <row r="218" spans="1:18" s="4" customFormat="1" ht="14.25" customHeight="1">
      <c r="A218" s="9" t="s">
        <v>212</v>
      </c>
      <c r="B218" s="17" t="s">
        <v>16</v>
      </c>
      <c r="C218" s="5" t="s">
        <v>24</v>
      </c>
      <c r="D218" s="34">
        <f>VLOOKUP(B218,'[1]Raport_ Stany magazynowe skła'!$A$1:$U$3416,4,0)</f>
        <v>0</v>
      </c>
      <c r="E218" s="33">
        <f>VLOOKUP(B218,'[1]Raport_ Stany magazynowe skła'!$A$1:$E$3416,5,0)</f>
        <v>0</v>
      </c>
      <c r="F218" s="32">
        <f>VLOOKUP(B218,'[1]Raport_ Stany magazynowe skła'!$A$1:$F$3416,6,0)</f>
        <v>0</v>
      </c>
      <c r="G218" s="32">
        <f>VLOOKUP(B218,'[1]Raport_ Stany magazynowe skła'!$A$1:$G$3416,7,0)</f>
        <v>0</v>
      </c>
      <c r="H218" s="32">
        <f>VLOOKUP(B218,'[1]Raport_ Stany magazynowe skła'!$A$1:$H$3416,8,0)</f>
        <v>0</v>
      </c>
      <c r="I218" s="32">
        <f>VLOOKUP(B218,'[1]Raport_ Stany magazynowe skła'!$A$1:$I$3416,9,0)</f>
        <v>0</v>
      </c>
      <c r="J218" s="32">
        <f>VLOOKUP(B218,'[1]Raport_ Stany magazynowe skła'!$A$1:$J$3416,10,0)</f>
        <v>0</v>
      </c>
      <c r="K218" s="32">
        <f>VLOOKUP(B218,'[1]Raport_ Stany magazynowe skła'!$A$1:$K$3416,11,0)</f>
        <v>0</v>
      </c>
      <c r="L218" s="32">
        <f>VLOOKUP(B218,'[1]Raport_ Stany magazynowe skła'!$A$1:$L$3416,12,0)</f>
        <v>0</v>
      </c>
      <c r="M218" s="32">
        <f>VLOOKUP(B218,'[1]Raport_ Stany magazynowe skła'!$A$1:$M$3416,13,0)</f>
        <v>0</v>
      </c>
      <c r="N218" s="32">
        <f>VLOOKUP(B218,'[1]Raport_ Stany magazynowe skła'!$A$1:$N$3416,14,0)</f>
        <v>0</v>
      </c>
      <c r="O218" s="32">
        <f>VLOOKUP(B218,'[1]Raport_ Stany magazynowe skła'!$A$1:$O$3416,15,0)</f>
        <v>0</v>
      </c>
      <c r="P218" s="32">
        <f>VLOOKUP(B218,'[1]Raport_ Stany magazynowe skła'!$A$1:$P$3416,16,0)</f>
        <v>0</v>
      </c>
      <c r="Q218" s="32">
        <f>VLOOKUP(B218,'[1]Raport_ Stany magazynowe skła'!$A$1:$Q$3416,17,0)</f>
        <v>0</v>
      </c>
      <c r="R218" s="32">
        <f>VLOOKUP(B218,'[1]Raport_ Stany magazynowe skła'!$A$1:$R$3416,18,0)</f>
        <v>0</v>
      </c>
    </row>
    <row r="219" spans="1:18" s="4" customFormat="1" ht="14.25" customHeight="1">
      <c r="A219" s="9" t="s">
        <v>212</v>
      </c>
      <c r="B219" s="17" t="s">
        <v>17</v>
      </c>
      <c r="C219" s="5" t="s">
        <v>22</v>
      </c>
      <c r="D219" s="34">
        <f>VLOOKUP(B219,'[1]Raport_ Stany magazynowe skła'!$A$1:$U$3416,4,0)</f>
        <v>361</v>
      </c>
      <c r="E219" s="33">
        <f>VLOOKUP(B219,'[1]Raport_ Stany magazynowe skła'!$A$1:$E$3416,5,0)</f>
        <v>0</v>
      </c>
      <c r="F219" s="32">
        <f>VLOOKUP(B219,'[1]Raport_ Stany magazynowe skła'!$A$1:$F$3416,6,0)</f>
        <v>0</v>
      </c>
      <c r="G219" s="32">
        <f>VLOOKUP(B219,'[1]Raport_ Stany magazynowe skła'!$A$1:$G$3416,7,0)</f>
        <v>0</v>
      </c>
      <c r="H219" s="32">
        <f>VLOOKUP(B219,'[1]Raport_ Stany magazynowe skła'!$A$1:$H$3416,8,0)</f>
        <v>0</v>
      </c>
      <c r="I219" s="32">
        <f>VLOOKUP(B219,'[1]Raport_ Stany magazynowe skła'!$A$1:$I$3416,9,0)</f>
        <v>0</v>
      </c>
      <c r="J219" s="32">
        <f>VLOOKUP(B219,'[1]Raport_ Stany magazynowe skła'!$A$1:$J$3416,10,0)</f>
        <v>0</v>
      </c>
      <c r="K219" s="32">
        <f>VLOOKUP(B219,'[1]Raport_ Stany magazynowe skła'!$A$1:$K$3416,11,0)</f>
        <v>0</v>
      </c>
      <c r="L219" s="32">
        <f>VLOOKUP(B219,'[1]Raport_ Stany magazynowe skła'!$A$1:$L$3416,12,0)</f>
        <v>0</v>
      </c>
      <c r="M219" s="32">
        <f>VLOOKUP(B219,'[1]Raport_ Stany magazynowe skła'!$A$1:$M$3416,13,0)</f>
        <v>0</v>
      </c>
      <c r="N219" s="32">
        <f>VLOOKUP(B219,'[1]Raport_ Stany magazynowe skła'!$A$1:$N$3416,14,0)</f>
        <v>0</v>
      </c>
      <c r="O219" s="32">
        <f>VLOOKUP(B219,'[1]Raport_ Stany magazynowe skła'!$A$1:$O$3416,15,0)</f>
        <v>0</v>
      </c>
      <c r="P219" s="32">
        <f>VLOOKUP(B219,'[1]Raport_ Stany magazynowe skła'!$A$1:$P$3416,16,0)</f>
        <v>0</v>
      </c>
      <c r="Q219" s="32">
        <f>VLOOKUP(B219,'[1]Raport_ Stany magazynowe skła'!$A$1:$Q$3416,17,0)</f>
        <v>0</v>
      </c>
      <c r="R219" s="32">
        <f>VLOOKUP(B219,'[1]Raport_ Stany magazynowe skła'!$A$1:$R$3416,18,0)</f>
        <v>0</v>
      </c>
    </row>
    <row r="220" spans="1:18" s="4" customFormat="1" ht="14.25" customHeight="1">
      <c r="A220" s="9" t="s">
        <v>212</v>
      </c>
      <c r="B220" s="17" t="s">
        <v>213</v>
      </c>
      <c r="C220" s="13" t="s">
        <v>56</v>
      </c>
      <c r="D220" s="34">
        <f>VLOOKUP(B220,'[1]Raport_ Stany magazynowe skła'!$A$1:$U$3416,4,0)</f>
        <v>1909</v>
      </c>
      <c r="E220" s="33">
        <f>VLOOKUP(B220,'[1]Raport_ Stany magazynowe skła'!$A$1:$E$3416,5,0)</f>
        <v>0</v>
      </c>
      <c r="F220" s="32">
        <f>VLOOKUP(B220,'[1]Raport_ Stany magazynowe skła'!$A$1:$F$3416,6,0)</f>
        <v>0</v>
      </c>
      <c r="G220" s="32">
        <f>VLOOKUP(B220,'[1]Raport_ Stany magazynowe skła'!$A$1:$G$3416,7,0)</f>
        <v>0</v>
      </c>
      <c r="H220" s="32">
        <f>VLOOKUP(B220,'[1]Raport_ Stany magazynowe skła'!$A$1:$H$3416,8,0)</f>
        <v>0</v>
      </c>
      <c r="I220" s="32">
        <f>VLOOKUP(B220,'[1]Raport_ Stany magazynowe skła'!$A$1:$I$3416,9,0)</f>
        <v>0</v>
      </c>
      <c r="J220" s="32">
        <f>VLOOKUP(B220,'[1]Raport_ Stany magazynowe skła'!$A$1:$J$3416,10,0)</f>
        <v>0</v>
      </c>
      <c r="K220" s="32">
        <f>VLOOKUP(B220,'[1]Raport_ Stany magazynowe skła'!$A$1:$K$3416,11,0)</f>
        <v>0</v>
      </c>
      <c r="L220" s="32">
        <f>VLOOKUP(B220,'[1]Raport_ Stany magazynowe skła'!$A$1:$L$3416,12,0)</f>
        <v>0</v>
      </c>
      <c r="M220" s="32">
        <f>VLOOKUP(B220,'[1]Raport_ Stany magazynowe skła'!$A$1:$M$3416,13,0)</f>
        <v>0</v>
      </c>
      <c r="N220" s="32">
        <f>VLOOKUP(B220,'[1]Raport_ Stany magazynowe skła'!$A$1:$N$3416,14,0)</f>
        <v>0</v>
      </c>
      <c r="O220" s="32">
        <f>VLOOKUP(B220,'[1]Raport_ Stany magazynowe skła'!$A$1:$O$3416,15,0)</f>
        <v>0</v>
      </c>
      <c r="P220" s="32">
        <f>VLOOKUP(B220,'[1]Raport_ Stany magazynowe skła'!$A$1:$P$3416,16,0)</f>
        <v>0</v>
      </c>
      <c r="Q220" s="32">
        <f>VLOOKUP(B220,'[1]Raport_ Stany magazynowe skła'!$A$1:$Q$3416,17,0)</f>
        <v>0</v>
      </c>
      <c r="R220" s="32">
        <f>VLOOKUP(B220,'[1]Raport_ Stany magazynowe skła'!$A$1:$R$3416,18,0)</f>
        <v>0</v>
      </c>
    </row>
    <row r="221" spans="1:18" s="4" customFormat="1" ht="14.25" customHeight="1">
      <c r="A221" s="9" t="s">
        <v>212</v>
      </c>
      <c r="B221" s="17" t="s">
        <v>214</v>
      </c>
      <c r="C221" s="5" t="s">
        <v>20</v>
      </c>
      <c r="D221" s="34">
        <f>VLOOKUP(B221,'[1]Raport_ Stany magazynowe skła'!$A$1:$U$3416,4,0)</f>
        <v>956</v>
      </c>
      <c r="E221" s="33">
        <f>VLOOKUP(B221,'[1]Raport_ Stany magazynowe skła'!$A$1:$E$3416,5,0)</f>
        <v>0</v>
      </c>
      <c r="F221" s="32">
        <f>VLOOKUP(B221,'[1]Raport_ Stany magazynowe skła'!$A$1:$F$3416,6,0)</f>
        <v>0</v>
      </c>
      <c r="G221" s="32">
        <f>VLOOKUP(B221,'[1]Raport_ Stany magazynowe skła'!$A$1:$G$3416,7,0)</f>
        <v>0</v>
      </c>
      <c r="H221" s="32">
        <f>VLOOKUP(B221,'[1]Raport_ Stany magazynowe skła'!$A$1:$H$3416,8,0)</f>
        <v>0</v>
      </c>
      <c r="I221" s="32">
        <f>VLOOKUP(B221,'[1]Raport_ Stany magazynowe skła'!$A$1:$I$3416,9,0)</f>
        <v>0</v>
      </c>
      <c r="J221" s="32">
        <f>VLOOKUP(B221,'[1]Raport_ Stany magazynowe skła'!$A$1:$J$3416,10,0)</f>
        <v>0</v>
      </c>
      <c r="K221" s="32">
        <f>VLOOKUP(B221,'[1]Raport_ Stany magazynowe skła'!$A$1:$K$3416,11,0)</f>
        <v>0</v>
      </c>
      <c r="L221" s="32">
        <f>VLOOKUP(B221,'[1]Raport_ Stany magazynowe skła'!$A$1:$L$3416,12,0)</f>
        <v>0</v>
      </c>
      <c r="M221" s="32">
        <f>VLOOKUP(B221,'[1]Raport_ Stany magazynowe skła'!$A$1:$M$3416,13,0)</f>
        <v>0</v>
      </c>
      <c r="N221" s="32">
        <f>VLOOKUP(B221,'[1]Raport_ Stany magazynowe skła'!$A$1:$N$3416,14,0)</f>
        <v>0</v>
      </c>
      <c r="O221" s="32">
        <f>VLOOKUP(B221,'[1]Raport_ Stany magazynowe skła'!$A$1:$O$3416,15,0)</f>
        <v>0</v>
      </c>
      <c r="P221" s="32">
        <f>VLOOKUP(B221,'[1]Raport_ Stany magazynowe skła'!$A$1:$P$3416,16,0)</f>
        <v>0</v>
      </c>
      <c r="Q221" s="32">
        <f>VLOOKUP(B221,'[1]Raport_ Stany magazynowe skła'!$A$1:$Q$3416,17,0)</f>
        <v>0</v>
      </c>
      <c r="R221" s="32">
        <f>VLOOKUP(B221,'[1]Raport_ Stany magazynowe skła'!$A$1:$R$3416,18,0)</f>
        <v>0</v>
      </c>
    </row>
    <row r="222" spans="1:18" s="4" customFormat="1" ht="14.25" customHeight="1">
      <c r="A222" s="9" t="s">
        <v>212</v>
      </c>
      <c r="B222" s="17" t="s">
        <v>215</v>
      </c>
      <c r="C222" s="5" t="s">
        <v>57</v>
      </c>
      <c r="D222" s="34">
        <f>VLOOKUP(B222,'[1]Raport_ Stany magazynowe skła'!$A$1:$U$3416,4,0)</f>
        <v>622</v>
      </c>
      <c r="E222" s="33">
        <f>VLOOKUP(B222,'[1]Raport_ Stany magazynowe skła'!$A$1:$E$3416,5,0)</f>
        <v>0</v>
      </c>
      <c r="F222" s="32">
        <f>VLOOKUP(B222,'[1]Raport_ Stany magazynowe skła'!$A$1:$F$3416,6,0)</f>
        <v>0</v>
      </c>
      <c r="G222" s="32">
        <f>VLOOKUP(B222,'[1]Raport_ Stany magazynowe skła'!$A$1:$G$3416,7,0)</f>
        <v>0</v>
      </c>
      <c r="H222" s="32">
        <f>VLOOKUP(B222,'[1]Raport_ Stany magazynowe skła'!$A$1:$H$3416,8,0)</f>
        <v>0</v>
      </c>
      <c r="I222" s="32">
        <f>VLOOKUP(B222,'[1]Raport_ Stany magazynowe skła'!$A$1:$I$3416,9,0)</f>
        <v>0</v>
      </c>
      <c r="J222" s="32">
        <f>VLOOKUP(B222,'[1]Raport_ Stany magazynowe skła'!$A$1:$J$3416,10,0)</f>
        <v>0</v>
      </c>
      <c r="K222" s="32">
        <f>VLOOKUP(B222,'[1]Raport_ Stany magazynowe skła'!$A$1:$K$3416,11,0)</f>
        <v>0</v>
      </c>
      <c r="L222" s="32">
        <f>VLOOKUP(B222,'[1]Raport_ Stany magazynowe skła'!$A$1:$L$3416,12,0)</f>
        <v>0</v>
      </c>
      <c r="M222" s="32">
        <f>VLOOKUP(B222,'[1]Raport_ Stany magazynowe skła'!$A$1:$M$3416,13,0)</f>
        <v>0</v>
      </c>
      <c r="N222" s="32">
        <f>VLOOKUP(B222,'[1]Raport_ Stany magazynowe skła'!$A$1:$N$3416,14,0)</f>
        <v>0</v>
      </c>
      <c r="O222" s="32">
        <f>VLOOKUP(B222,'[1]Raport_ Stany magazynowe skła'!$A$1:$O$3416,15,0)</f>
        <v>0</v>
      </c>
      <c r="P222" s="32">
        <f>VLOOKUP(B222,'[1]Raport_ Stany magazynowe skła'!$A$1:$P$3416,16,0)</f>
        <v>0</v>
      </c>
      <c r="Q222" s="32">
        <f>VLOOKUP(B222,'[1]Raport_ Stany magazynowe skła'!$A$1:$Q$3416,17,0)</f>
        <v>0</v>
      </c>
      <c r="R222" s="32">
        <f>VLOOKUP(B222,'[1]Raport_ Stany magazynowe skła'!$A$1:$R$3416,18,0)</f>
        <v>0</v>
      </c>
    </row>
    <row r="223" spans="1:18" s="4" customFormat="1" ht="14.25" customHeight="1">
      <c r="A223" s="9" t="s">
        <v>212</v>
      </c>
      <c r="B223" s="17" t="s">
        <v>18</v>
      </c>
      <c r="C223" s="5" t="s">
        <v>27</v>
      </c>
      <c r="D223" s="34">
        <f>VLOOKUP(B223,'[1]Raport_ Stany magazynowe skła'!$A$1:$U$3416,4,0)</f>
        <v>1495</v>
      </c>
      <c r="E223" s="33">
        <f>VLOOKUP(B223,'[1]Raport_ Stany magazynowe skła'!$A$1:$E$3416,5,0)</f>
        <v>0</v>
      </c>
      <c r="F223" s="32">
        <f>VLOOKUP(B223,'[1]Raport_ Stany magazynowe skła'!$A$1:$F$3416,6,0)</f>
        <v>0</v>
      </c>
      <c r="G223" s="32">
        <f>VLOOKUP(B223,'[1]Raport_ Stany magazynowe skła'!$A$1:$G$3416,7,0)</f>
        <v>0</v>
      </c>
      <c r="H223" s="32">
        <f>VLOOKUP(B223,'[1]Raport_ Stany magazynowe skła'!$A$1:$H$3416,8,0)</f>
        <v>0</v>
      </c>
      <c r="I223" s="32">
        <f>VLOOKUP(B223,'[1]Raport_ Stany magazynowe skła'!$A$1:$I$3416,9,0)</f>
        <v>0</v>
      </c>
      <c r="J223" s="32">
        <f>VLOOKUP(B223,'[1]Raport_ Stany magazynowe skła'!$A$1:$J$3416,10,0)</f>
        <v>0</v>
      </c>
      <c r="K223" s="32">
        <f>VLOOKUP(B223,'[1]Raport_ Stany magazynowe skła'!$A$1:$K$3416,11,0)</f>
        <v>0</v>
      </c>
      <c r="L223" s="32">
        <f>VLOOKUP(B223,'[1]Raport_ Stany magazynowe skła'!$A$1:$L$3416,12,0)</f>
        <v>0</v>
      </c>
      <c r="M223" s="32">
        <f>VLOOKUP(B223,'[1]Raport_ Stany magazynowe skła'!$A$1:$M$3416,13,0)</f>
        <v>0</v>
      </c>
      <c r="N223" s="32">
        <f>VLOOKUP(B223,'[1]Raport_ Stany magazynowe skła'!$A$1:$N$3416,14,0)</f>
        <v>0</v>
      </c>
      <c r="O223" s="32">
        <f>VLOOKUP(B223,'[1]Raport_ Stany magazynowe skła'!$A$1:$O$3416,15,0)</f>
        <v>0</v>
      </c>
      <c r="P223" s="32">
        <f>VLOOKUP(B223,'[1]Raport_ Stany magazynowe skła'!$A$1:$P$3416,16,0)</f>
        <v>0</v>
      </c>
      <c r="Q223" s="32">
        <f>VLOOKUP(B223,'[1]Raport_ Stany magazynowe skła'!$A$1:$Q$3416,17,0)</f>
        <v>0</v>
      </c>
      <c r="R223" s="32">
        <f>VLOOKUP(B223,'[1]Raport_ Stany magazynowe skła'!$A$1:$R$3416,18,0)</f>
        <v>0</v>
      </c>
    </row>
    <row r="224" spans="1:18" s="4" customFormat="1" ht="14.25" customHeight="1">
      <c r="A224" s="9" t="s">
        <v>212</v>
      </c>
      <c r="B224" s="17" t="s">
        <v>216</v>
      </c>
      <c r="C224" s="5" t="s">
        <v>267</v>
      </c>
      <c r="D224" s="34">
        <f>VLOOKUP(B224,'[1]Raport_ Stany magazynowe skła'!$A$1:$U$3416,4,0)</f>
        <v>1582</v>
      </c>
      <c r="E224" s="33">
        <f>VLOOKUP(B224,'[1]Raport_ Stany magazynowe skła'!$A$1:$E$3416,5,0)</f>
        <v>0</v>
      </c>
      <c r="F224" s="32">
        <f>VLOOKUP(B224,'[1]Raport_ Stany magazynowe skła'!$A$1:$F$3416,6,0)</f>
        <v>0</v>
      </c>
      <c r="G224" s="32">
        <f>VLOOKUP(B224,'[1]Raport_ Stany magazynowe skła'!$A$1:$G$3416,7,0)</f>
        <v>0</v>
      </c>
      <c r="H224" s="32">
        <f>VLOOKUP(B224,'[1]Raport_ Stany magazynowe skła'!$A$1:$H$3416,8,0)</f>
        <v>0</v>
      </c>
      <c r="I224" s="32">
        <f>VLOOKUP(B224,'[1]Raport_ Stany magazynowe skła'!$A$1:$I$3416,9,0)</f>
        <v>0</v>
      </c>
      <c r="J224" s="32">
        <f>VLOOKUP(B224,'[1]Raport_ Stany magazynowe skła'!$A$1:$J$3416,10,0)</f>
        <v>0</v>
      </c>
      <c r="K224" s="32">
        <f>VLOOKUP(B224,'[1]Raport_ Stany magazynowe skła'!$A$1:$K$3416,11,0)</f>
        <v>0</v>
      </c>
      <c r="L224" s="32">
        <f>VLOOKUP(B224,'[1]Raport_ Stany magazynowe skła'!$A$1:$L$3416,12,0)</f>
        <v>0</v>
      </c>
      <c r="M224" s="32">
        <f>VLOOKUP(B224,'[1]Raport_ Stany magazynowe skła'!$A$1:$M$3416,13,0)</f>
        <v>0</v>
      </c>
      <c r="N224" s="32">
        <f>VLOOKUP(B224,'[1]Raport_ Stany magazynowe skła'!$A$1:$N$3416,14,0)</f>
        <v>0</v>
      </c>
      <c r="O224" s="32">
        <f>VLOOKUP(B224,'[1]Raport_ Stany magazynowe skła'!$A$1:$O$3416,15,0)</f>
        <v>0</v>
      </c>
      <c r="P224" s="32">
        <f>VLOOKUP(B224,'[1]Raport_ Stany magazynowe skła'!$A$1:$P$3416,16,0)</f>
        <v>0</v>
      </c>
      <c r="Q224" s="32">
        <f>VLOOKUP(B224,'[1]Raport_ Stany magazynowe skła'!$A$1:$Q$3416,17,0)</f>
        <v>0</v>
      </c>
      <c r="R224" s="32">
        <f>VLOOKUP(B224,'[1]Raport_ Stany magazynowe skła'!$A$1:$R$3416,18,0)</f>
        <v>0</v>
      </c>
    </row>
    <row r="225" spans="1:18" s="4" customFormat="1" ht="14.25" customHeight="1">
      <c r="A225" s="9" t="s">
        <v>212</v>
      </c>
      <c r="B225" s="17" t="s">
        <v>384</v>
      </c>
      <c r="C225" s="5" t="s">
        <v>25</v>
      </c>
      <c r="D225" s="34">
        <f>VLOOKUP(B225,'[1]Raport_ Stany magazynowe skła'!$A$1:$U$3416,4,0)</f>
        <v>1</v>
      </c>
      <c r="E225" s="33">
        <f>VLOOKUP(B225,'[1]Raport_ Stany magazynowe skła'!$A$1:$E$3416,5,0)</f>
        <v>0</v>
      </c>
      <c r="F225" s="32">
        <f>VLOOKUP(B225,'[1]Raport_ Stany magazynowe skła'!$A$1:$F$3416,6,0)</f>
        <v>0</v>
      </c>
      <c r="G225" s="32">
        <f>VLOOKUP(B225,'[1]Raport_ Stany magazynowe skła'!$A$1:$G$3416,7,0)</f>
        <v>0</v>
      </c>
      <c r="H225" s="32">
        <f>VLOOKUP(B225,'[1]Raport_ Stany magazynowe skła'!$A$1:$H$3416,8,0)</f>
        <v>0</v>
      </c>
      <c r="I225" s="32">
        <f>VLOOKUP(B225,'[1]Raport_ Stany magazynowe skła'!$A$1:$I$3416,9,0)</f>
        <v>0</v>
      </c>
      <c r="J225" s="32">
        <f>VLOOKUP(B225,'[1]Raport_ Stany magazynowe skła'!$A$1:$J$3416,10,0)</f>
        <v>0</v>
      </c>
      <c r="K225" s="32">
        <f>VLOOKUP(B225,'[1]Raport_ Stany magazynowe skła'!$A$1:$K$3416,11,0)</f>
        <v>0</v>
      </c>
      <c r="L225" s="32">
        <f>VLOOKUP(B225,'[1]Raport_ Stany magazynowe skła'!$A$1:$L$3416,12,0)</f>
        <v>0</v>
      </c>
      <c r="M225" s="32">
        <f>VLOOKUP(B225,'[1]Raport_ Stany magazynowe skła'!$A$1:$M$3416,13,0)</f>
        <v>0</v>
      </c>
      <c r="N225" s="32">
        <f>VLOOKUP(B225,'[1]Raport_ Stany magazynowe skła'!$A$1:$N$3416,14,0)</f>
        <v>0</v>
      </c>
      <c r="O225" s="32">
        <f>VLOOKUP(B225,'[1]Raport_ Stany magazynowe skła'!$A$1:$O$3416,15,0)</f>
        <v>0</v>
      </c>
      <c r="P225" s="32">
        <f>VLOOKUP(B225,'[1]Raport_ Stany magazynowe skła'!$A$1:$P$3416,16,0)</f>
        <v>0</v>
      </c>
      <c r="Q225" s="32">
        <f>VLOOKUP(B225,'[1]Raport_ Stany magazynowe skła'!$A$1:$Q$3416,17,0)</f>
        <v>0</v>
      </c>
      <c r="R225" s="32">
        <f>VLOOKUP(B225,'[1]Raport_ Stany magazynowe skła'!$A$1:$R$3416,18,0)</f>
        <v>0</v>
      </c>
    </row>
    <row r="226" spans="1:18" s="4" customFormat="1" ht="14.25" customHeight="1">
      <c r="A226" s="7" t="s">
        <v>302</v>
      </c>
      <c r="B226" s="17" t="s">
        <v>259</v>
      </c>
      <c r="C226" s="17" t="s">
        <v>28</v>
      </c>
      <c r="D226" s="34">
        <f>VLOOKUP(B226,'[1]Raport_ Stany magazynowe skła'!$A$1:$U$3416,4,0)</f>
        <v>1149</v>
      </c>
      <c r="E226" s="33">
        <f>VLOOKUP(B226,'[1]Raport_ Stany magazynowe skła'!$A$1:$E$3416,5,0)</f>
        <v>0</v>
      </c>
      <c r="F226" s="32">
        <f>VLOOKUP(B226,'[1]Raport_ Stany magazynowe skła'!$A$1:$F$3416,6,0)</f>
        <v>0</v>
      </c>
      <c r="G226" s="32">
        <f>VLOOKUP(B226,'[1]Raport_ Stany magazynowe skła'!$A$1:$G$3416,7,0)</f>
        <v>0</v>
      </c>
      <c r="H226" s="32">
        <f>VLOOKUP(B226,'[1]Raport_ Stany magazynowe skła'!$A$1:$H$3416,8,0)</f>
        <v>0</v>
      </c>
      <c r="I226" s="32">
        <f>VLOOKUP(B226,'[1]Raport_ Stany magazynowe skła'!$A$1:$I$3416,9,0)</f>
        <v>0</v>
      </c>
      <c r="J226" s="32">
        <f>VLOOKUP(B226,'[1]Raport_ Stany magazynowe skła'!$A$1:$J$3416,10,0)</f>
        <v>0</v>
      </c>
      <c r="K226" s="32">
        <f>VLOOKUP(B226,'[1]Raport_ Stany magazynowe skła'!$A$1:$K$3416,11,0)</f>
        <v>0</v>
      </c>
      <c r="L226" s="32">
        <f>VLOOKUP(B226,'[1]Raport_ Stany magazynowe skła'!$A$1:$L$3416,12,0)</f>
        <v>0</v>
      </c>
      <c r="M226" s="32">
        <f>VLOOKUP(B226,'[1]Raport_ Stany magazynowe skła'!$A$1:$M$3416,13,0)</f>
        <v>0</v>
      </c>
      <c r="N226" s="32">
        <f>VLOOKUP(B226,'[1]Raport_ Stany magazynowe skła'!$A$1:$N$3416,14,0)</f>
        <v>0</v>
      </c>
      <c r="O226" s="32">
        <f>VLOOKUP(B226,'[1]Raport_ Stany magazynowe skła'!$A$1:$O$3416,15,0)</f>
        <v>0</v>
      </c>
      <c r="P226" s="32">
        <f>VLOOKUP(B226,'[1]Raport_ Stany magazynowe skła'!$A$1:$P$3416,16,0)</f>
        <v>0</v>
      </c>
      <c r="Q226" s="32">
        <f>VLOOKUP(B226,'[1]Raport_ Stany magazynowe skła'!$A$1:$Q$3416,17,0)</f>
        <v>0</v>
      </c>
      <c r="R226" s="32">
        <f>VLOOKUP(B226,'[1]Raport_ Stany magazynowe skła'!$A$1:$R$3416,18,0)</f>
        <v>0</v>
      </c>
    </row>
    <row r="227" spans="1:18" s="4" customFormat="1" ht="14.25" customHeight="1">
      <c r="A227" s="9" t="s">
        <v>211</v>
      </c>
      <c r="B227" s="5" t="s">
        <v>6</v>
      </c>
      <c r="C227" s="5" t="s">
        <v>28</v>
      </c>
      <c r="D227" s="34">
        <f>VLOOKUP(B227,'[1]Raport_ Stany magazynowe skła'!$A$1:$U$3416,4,0)</f>
        <v>25</v>
      </c>
      <c r="E227" s="33">
        <f>VLOOKUP(B227,'[1]Raport_ Stany magazynowe skła'!$A$1:$E$3416,5,0)</f>
        <v>0</v>
      </c>
      <c r="F227" s="32">
        <f>VLOOKUP(B227,'[1]Raport_ Stany magazynowe skła'!$A$1:$F$3416,6,0)</f>
        <v>0</v>
      </c>
      <c r="G227" s="32">
        <f>VLOOKUP(B227,'[1]Raport_ Stany magazynowe skła'!$A$1:$G$3416,7,0)</f>
        <v>0</v>
      </c>
      <c r="H227" s="32">
        <f>VLOOKUP(B227,'[1]Raport_ Stany magazynowe skła'!$A$1:$H$3416,8,0)</f>
        <v>0</v>
      </c>
      <c r="I227" s="32">
        <f>VLOOKUP(B227,'[1]Raport_ Stany magazynowe skła'!$A$1:$I$3416,9,0)</f>
        <v>0</v>
      </c>
      <c r="J227" s="32">
        <f>VLOOKUP(B227,'[1]Raport_ Stany magazynowe skła'!$A$1:$J$3416,10,0)</f>
        <v>0</v>
      </c>
      <c r="K227" s="32">
        <f>VLOOKUP(B227,'[1]Raport_ Stany magazynowe skła'!$A$1:$K$3416,11,0)</f>
        <v>0</v>
      </c>
      <c r="L227" s="32">
        <f>VLOOKUP(B227,'[1]Raport_ Stany magazynowe skła'!$A$1:$L$3416,12,0)</f>
        <v>0</v>
      </c>
      <c r="M227" s="32">
        <f>VLOOKUP(B227,'[1]Raport_ Stany magazynowe skła'!$A$1:$M$3416,13,0)</f>
        <v>0</v>
      </c>
      <c r="N227" s="32">
        <f>VLOOKUP(B227,'[1]Raport_ Stany magazynowe skła'!$A$1:$N$3416,14,0)</f>
        <v>0</v>
      </c>
      <c r="O227" s="32">
        <f>VLOOKUP(B227,'[1]Raport_ Stany magazynowe skła'!$A$1:$O$3416,15,0)</f>
        <v>0</v>
      </c>
      <c r="P227" s="32">
        <f>VLOOKUP(B227,'[1]Raport_ Stany magazynowe skła'!$A$1:$P$3416,16,0)</f>
        <v>0</v>
      </c>
      <c r="Q227" s="32">
        <f>VLOOKUP(B227,'[1]Raport_ Stany magazynowe skła'!$A$1:$Q$3416,17,0)</f>
        <v>0</v>
      </c>
      <c r="R227" s="32">
        <f>VLOOKUP(B227,'[1]Raport_ Stany magazynowe skła'!$A$1:$R$3416,18,0)</f>
        <v>0</v>
      </c>
    </row>
    <row r="228" spans="1:18" s="4" customFormat="1" ht="14.25" customHeight="1">
      <c r="A228" s="9" t="s">
        <v>211</v>
      </c>
      <c r="B228" s="5" t="s">
        <v>32</v>
      </c>
      <c r="C228" s="5" t="s">
        <v>24</v>
      </c>
      <c r="D228" s="34">
        <f>VLOOKUP(B228,'[1]Raport_ Stany magazynowe skła'!$A$1:$U$3416,4,0)</f>
        <v>74</v>
      </c>
      <c r="E228" s="33">
        <f>VLOOKUP(B228,'[1]Raport_ Stany magazynowe skła'!$A$1:$E$3416,5,0)</f>
        <v>0</v>
      </c>
      <c r="F228" s="32">
        <f>VLOOKUP(B228,'[1]Raport_ Stany magazynowe skła'!$A$1:$F$3416,6,0)</f>
        <v>0</v>
      </c>
      <c r="G228" s="32">
        <f>VLOOKUP(B228,'[1]Raport_ Stany magazynowe skła'!$A$1:$G$3416,7,0)</f>
        <v>0</v>
      </c>
      <c r="H228" s="32">
        <f>VLOOKUP(B228,'[1]Raport_ Stany magazynowe skła'!$A$1:$H$3416,8,0)</f>
        <v>0</v>
      </c>
      <c r="I228" s="32">
        <f>VLOOKUP(B228,'[1]Raport_ Stany magazynowe skła'!$A$1:$I$3416,9,0)</f>
        <v>0</v>
      </c>
      <c r="J228" s="32">
        <f>VLOOKUP(B228,'[1]Raport_ Stany magazynowe skła'!$A$1:$J$3416,10,0)</f>
        <v>0</v>
      </c>
      <c r="K228" s="32">
        <f>VLOOKUP(B228,'[1]Raport_ Stany magazynowe skła'!$A$1:$K$3416,11,0)</f>
        <v>0</v>
      </c>
      <c r="L228" s="32">
        <f>VLOOKUP(B228,'[1]Raport_ Stany magazynowe skła'!$A$1:$L$3416,12,0)</f>
        <v>0</v>
      </c>
      <c r="M228" s="32">
        <f>VLOOKUP(B228,'[1]Raport_ Stany magazynowe skła'!$A$1:$M$3416,13,0)</f>
        <v>0</v>
      </c>
      <c r="N228" s="32">
        <f>VLOOKUP(B228,'[1]Raport_ Stany magazynowe skła'!$A$1:$N$3416,14,0)</f>
        <v>0</v>
      </c>
      <c r="O228" s="32">
        <f>VLOOKUP(B228,'[1]Raport_ Stany magazynowe skła'!$A$1:$O$3416,15,0)</f>
        <v>0</v>
      </c>
      <c r="P228" s="32">
        <f>VLOOKUP(B228,'[1]Raport_ Stany magazynowe skła'!$A$1:$P$3416,16,0)</f>
        <v>0</v>
      </c>
      <c r="Q228" s="32">
        <f>VLOOKUP(B228,'[1]Raport_ Stany magazynowe skła'!$A$1:$Q$3416,17,0)</f>
        <v>0</v>
      </c>
      <c r="R228" s="32">
        <f>VLOOKUP(B228,'[1]Raport_ Stany magazynowe skła'!$A$1:$R$3416,18,0)</f>
        <v>0</v>
      </c>
    </row>
    <row r="229" spans="1:18" s="4" customFormat="1" ht="14.25" customHeight="1">
      <c r="A229" s="9" t="s">
        <v>211</v>
      </c>
      <c r="B229" s="5" t="s">
        <v>33</v>
      </c>
      <c r="C229" s="5" t="s">
        <v>27</v>
      </c>
      <c r="D229" s="34">
        <f>VLOOKUP(B229,'[1]Raport_ Stany magazynowe skła'!$A$1:$U$3416,4,0)</f>
        <v>1</v>
      </c>
      <c r="E229" s="33">
        <f>VLOOKUP(B229,'[1]Raport_ Stany magazynowe skła'!$A$1:$E$3416,5,0)</f>
        <v>0</v>
      </c>
      <c r="F229" s="32">
        <f>VLOOKUP(B229,'[1]Raport_ Stany magazynowe skła'!$A$1:$F$3416,6,0)</f>
        <v>0</v>
      </c>
      <c r="G229" s="32">
        <f>VLOOKUP(B229,'[1]Raport_ Stany magazynowe skła'!$A$1:$G$3416,7,0)</f>
        <v>0</v>
      </c>
      <c r="H229" s="32">
        <f>VLOOKUP(B229,'[1]Raport_ Stany magazynowe skła'!$A$1:$H$3416,8,0)</f>
        <v>0</v>
      </c>
      <c r="I229" s="32">
        <f>VLOOKUP(B229,'[1]Raport_ Stany magazynowe skła'!$A$1:$I$3416,9,0)</f>
        <v>0</v>
      </c>
      <c r="J229" s="32">
        <f>VLOOKUP(B229,'[1]Raport_ Stany magazynowe skła'!$A$1:$J$3416,10,0)</f>
        <v>0</v>
      </c>
      <c r="K229" s="32">
        <f>VLOOKUP(B229,'[1]Raport_ Stany magazynowe skła'!$A$1:$K$3416,11,0)</f>
        <v>0</v>
      </c>
      <c r="L229" s="32">
        <f>VLOOKUP(B229,'[1]Raport_ Stany magazynowe skła'!$A$1:$L$3416,12,0)</f>
        <v>0</v>
      </c>
      <c r="M229" s="32">
        <f>VLOOKUP(B229,'[1]Raport_ Stany magazynowe skła'!$A$1:$M$3416,13,0)</f>
        <v>0</v>
      </c>
      <c r="N229" s="32">
        <f>VLOOKUP(B229,'[1]Raport_ Stany magazynowe skła'!$A$1:$N$3416,14,0)</f>
        <v>0</v>
      </c>
      <c r="O229" s="32">
        <f>VLOOKUP(B229,'[1]Raport_ Stany magazynowe skła'!$A$1:$O$3416,15,0)</f>
        <v>0</v>
      </c>
      <c r="P229" s="32">
        <f>VLOOKUP(B229,'[1]Raport_ Stany magazynowe skła'!$A$1:$P$3416,16,0)</f>
        <v>0</v>
      </c>
      <c r="Q229" s="32">
        <f>VLOOKUP(B229,'[1]Raport_ Stany magazynowe skła'!$A$1:$Q$3416,17,0)</f>
        <v>0</v>
      </c>
      <c r="R229" s="32">
        <f>VLOOKUP(B229,'[1]Raport_ Stany magazynowe skła'!$A$1:$R$3416,18,0)</f>
        <v>0</v>
      </c>
    </row>
    <row r="230" spans="1:18" s="4" customFormat="1" ht="14.25" customHeight="1">
      <c r="A230" s="9" t="s">
        <v>211</v>
      </c>
      <c r="B230" s="5" t="s">
        <v>34</v>
      </c>
      <c r="C230" s="5" t="s">
        <v>22</v>
      </c>
      <c r="D230" s="34">
        <f>VLOOKUP(B230,'[1]Raport_ Stany magazynowe skła'!$A$1:$U$3416,4,0)</f>
        <v>189</v>
      </c>
      <c r="E230" s="33">
        <f>VLOOKUP(B230,'[1]Raport_ Stany magazynowe skła'!$A$1:$E$3416,5,0)</f>
        <v>0</v>
      </c>
      <c r="F230" s="32">
        <f>VLOOKUP(B230,'[1]Raport_ Stany magazynowe skła'!$A$1:$F$3416,6,0)</f>
        <v>0</v>
      </c>
      <c r="G230" s="32">
        <f>VLOOKUP(B230,'[1]Raport_ Stany magazynowe skła'!$A$1:$G$3416,7,0)</f>
        <v>0</v>
      </c>
      <c r="H230" s="32">
        <f>VLOOKUP(B230,'[1]Raport_ Stany magazynowe skła'!$A$1:$H$3416,8,0)</f>
        <v>0</v>
      </c>
      <c r="I230" s="32">
        <f>VLOOKUP(B230,'[1]Raport_ Stany magazynowe skła'!$A$1:$I$3416,9,0)</f>
        <v>0</v>
      </c>
      <c r="J230" s="32">
        <f>VLOOKUP(B230,'[1]Raport_ Stany magazynowe skła'!$A$1:$J$3416,10,0)</f>
        <v>0</v>
      </c>
      <c r="K230" s="32">
        <f>VLOOKUP(B230,'[1]Raport_ Stany magazynowe skła'!$A$1:$K$3416,11,0)</f>
        <v>0</v>
      </c>
      <c r="L230" s="32">
        <f>VLOOKUP(B230,'[1]Raport_ Stany magazynowe skła'!$A$1:$L$3416,12,0)</f>
        <v>0</v>
      </c>
      <c r="M230" s="32">
        <f>VLOOKUP(B230,'[1]Raport_ Stany magazynowe skła'!$A$1:$M$3416,13,0)</f>
        <v>0</v>
      </c>
      <c r="N230" s="32">
        <f>VLOOKUP(B230,'[1]Raport_ Stany magazynowe skła'!$A$1:$N$3416,14,0)</f>
        <v>0</v>
      </c>
      <c r="O230" s="32">
        <f>VLOOKUP(B230,'[1]Raport_ Stany magazynowe skła'!$A$1:$O$3416,15,0)</f>
        <v>0</v>
      </c>
      <c r="P230" s="32">
        <f>VLOOKUP(B230,'[1]Raport_ Stany magazynowe skła'!$A$1:$P$3416,16,0)</f>
        <v>0</v>
      </c>
      <c r="Q230" s="32">
        <f>VLOOKUP(B230,'[1]Raport_ Stany magazynowe skła'!$A$1:$Q$3416,17,0)</f>
        <v>0</v>
      </c>
      <c r="R230" s="32">
        <f>VLOOKUP(B230,'[1]Raport_ Stany magazynowe skła'!$A$1:$R$3416,18,0)</f>
        <v>0</v>
      </c>
    </row>
    <row r="231" spans="1:18" s="4" customFormat="1" ht="14.25" customHeight="1">
      <c r="A231" s="9" t="s">
        <v>211</v>
      </c>
      <c r="B231" s="6" t="s">
        <v>52</v>
      </c>
      <c r="C231" s="5" t="s">
        <v>25</v>
      </c>
      <c r="D231" s="34">
        <f>VLOOKUP(B231,'[1]Raport_ Stany magazynowe skła'!$A$1:$U$3416,4,0)</f>
        <v>856</v>
      </c>
      <c r="E231" s="33">
        <f>VLOOKUP(B231,'[1]Raport_ Stany magazynowe skła'!$A$1:$E$3416,5,0)</f>
        <v>0</v>
      </c>
      <c r="F231" s="32">
        <f>VLOOKUP(B231,'[1]Raport_ Stany magazynowe skła'!$A$1:$F$3416,6,0)</f>
        <v>0</v>
      </c>
      <c r="G231" s="32">
        <f>VLOOKUP(B231,'[1]Raport_ Stany magazynowe skła'!$A$1:$G$3416,7,0)</f>
        <v>0</v>
      </c>
      <c r="H231" s="32">
        <f>VLOOKUP(B231,'[1]Raport_ Stany magazynowe skła'!$A$1:$H$3416,8,0)</f>
        <v>0</v>
      </c>
      <c r="I231" s="32">
        <f>VLOOKUP(B231,'[1]Raport_ Stany magazynowe skła'!$A$1:$I$3416,9,0)</f>
        <v>0</v>
      </c>
      <c r="J231" s="32">
        <f>VLOOKUP(B231,'[1]Raport_ Stany magazynowe skła'!$A$1:$J$3416,10,0)</f>
        <v>0</v>
      </c>
      <c r="K231" s="32">
        <f>VLOOKUP(B231,'[1]Raport_ Stany magazynowe skła'!$A$1:$K$3416,11,0)</f>
        <v>0</v>
      </c>
      <c r="L231" s="32">
        <f>VLOOKUP(B231,'[1]Raport_ Stany magazynowe skła'!$A$1:$L$3416,12,0)</f>
        <v>0</v>
      </c>
      <c r="M231" s="32">
        <f>VLOOKUP(B231,'[1]Raport_ Stany magazynowe skła'!$A$1:$M$3416,13,0)</f>
        <v>0</v>
      </c>
      <c r="N231" s="32">
        <f>VLOOKUP(B231,'[1]Raport_ Stany magazynowe skła'!$A$1:$N$3416,14,0)</f>
        <v>0</v>
      </c>
      <c r="O231" s="32">
        <f>VLOOKUP(B231,'[1]Raport_ Stany magazynowe skła'!$A$1:$O$3416,15,0)</f>
        <v>0</v>
      </c>
      <c r="P231" s="32">
        <f>VLOOKUP(B231,'[1]Raport_ Stany magazynowe skła'!$A$1:$P$3416,16,0)</f>
        <v>0</v>
      </c>
      <c r="Q231" s="32">
        <f>VLOOKUP(B231,'[1]Raport_ Stany magazynowe skła'!$A$1:$Q$3416,17,0)</f>
        <v>0</v>
      </c>
      <c r="R231" s="32">
        <f>VLOOKUP(B231,'[1]Raport_ Stany magazynowe skła'!$A$1:$R$3416,18,0)</f>
        <v>0</v>
      </c>
    </row>
    <row r="232" spans="1:18" s="4" customFormat="1" ht="14.25" customHeight="1">
      <c r="A232" s="9" t="s">
        <v>211</v>
      </c>
      <c r="B232" s="6" t="s">
        <v>53</v>
      </c>
      <c r="C232" s="5" t="s">
        <v>20</v>
      </c>
      <c r="D232" s="34">
        <f>VLOOKUP(B232,'[1]Raport_ Stany magazynowe skła'!$A$1:$U$3416,4,0)</f>
        <v>381</v>
      </c>
      <c r="E232" s="33">
        <f>VLOOKUP(B232,'[1]Raport_ Stany magazynowe skła'!$A$1:$E$3416,5,0)</f>
        <v>0</v>
      </c>
      <c r="F232" s="32">
        <f>VLOOKUP(B232,'[1]Raport_ Stany magazynowe skła'!$A$1:$F$3416,6,0)</f>
        <v>0</v>
      </c>
      <c r="G232" s="32">
        <f>VLOOKUP(B232,'[1]Raport_ Stany magazynowe skła'!$A$1:$G$3416,7,0)</f>
        <v>0</v>
      </c>
      <c r="H232" s="32">
        <f>VLOOKUP(B232,'[1]Raport_ Stany magazynowe skła'!$A$1:$H$3416,8,0)</f>
        <v>0</v>
      </c>
      <c r="I232" s="32">
        <f>VLOOKUP(B232,'[1]Raport_ Stany magazynowe skła'!$A$1:$I$3416,9,0)</f>
        <v>0</v>
      </c>
      <c r="J232" s="32">
        <f>VLOOKUP(B232,'[1]Raport_ Stany magazynowe skła'!$A$1:$J$3416,10,0)</f>
        <v>0</v>
      </c>
      <c r="K232" s="32">
        <f>VLOOKUP(B232,'[1]Raport_ Stany magazynowe skła'!$A$1:$K$3416,11,0)</f>
        <v>0</v>
      </c>
      <c r="L232" s="32">
        <f>VLOOKUP(B232,'[1]Raport_ Stany magazynowe skła'!$A$1:$L$3416,12,0)</f>
        <v>0</v>
      </c>
      <c r="M232" s="32">
        <f>VLOOKUP(B232,'[1]Raport_ Stany magazynowe skła'!$A$1:$M$3416,13,0)</f>
        <v>0</v>
      </c>
      <c r="N232" s="32">
        <f>VLOOKUP(B232,'[1]Raport_ Stany magazynowe skła'!$A$1:$N$3416,14,0)</f>
        <v>0</v>
      </c>
      <c r="O232" s="32">
        <f>VLOOKUP(B232,'[1]Raport_ Stany magazynowe skła'!$A$1:$O$3416,15,0)</f>
        <v>0</v>
      </c>
      <c r="P232" s="32">
        <f>VLOOKUP(B232,'[1]Raport_ Stany magazynowe skła'!$A$1:$P$3416,16,0)</f>
        <v>0</v>
      </c>
      <c r="Q232" s="32">
        <f>VLOOKUP(B232,'[1]Raport_ Stany magazynowe skła'!$A$1:$Q$3416,17,0)</f>
        <v>0</v>
      </c>
      <c r="R232" s="32">
        <f>VLOOKUP(B232,'[1]Raport_ Stany magazynowe skła'!$A$1:$R$3416,18,0)</f>
        <v>0</v>
      </c>
    </row>
    <row r="233" spans="1:18" s="4" customFormat="1" ht="14.25" customHeight="1">
      <c r="A233" s="9" t="s">
        <v>211</v>
      </c>
      <c r="B233" s="6" t="s">
        <v>232</v>
      </c>
      <c r="C233" s="5" t="s">
        <v>228</v>
      </c>
      <c r="D233" s="34">
        <f>VLOOKUP(B233,'[1]Raport_ Stany magazynowe skła'!$A$1:$U$3416,4,0)</f>
        <v>44</v>
      </c>
      <c r="E233" s="33">
        <f>VLOOKUP(B233,'[1]Raport_ Stany magazynowe skła'!$A$1:$E$3416,5,0)</f>
        <v>0</v>
      </c>
      <c r="F233" s="32">
        <f>VLOOKUP(B233,'[1]Raport_ Stany magazynowe skła'!$A$1:$F$3416,6,0)</f>
        <v>0</v>
      </c>
      <c r="G233" s="32">
        <f>VLOOKUP(B233,'[1]Raport_ Stany magazynowe skła'!$A$1:$G$3416,7,0)</f>
        <v>0</v>
      </c>
      <c r="H233" s="32">
        <f>VLOOKUP(B233,'[1]Raport_ Stany magazynowe skła'!$A$1:$H$3416,8,0)</f>
        <v>0</v>
      </c>
      <c r="I233" s="32">
        <f>VLOOKUP(B233,'[1]Raport_ Stany magazynowe skła'!$A$1:$I$3416,9,0)</f>
        <v>0</v>
      </c>
      <c r="J233" s="32">
        <f>VLOOKUP(B233,'[1]Raport_ Stany magazynowe skła'!$A$1:$J$3416,10,0)</f>
        <v>0</v>
      </c>
      <c r="K233" s="32">
        <f>VLOOKUP(B233,'[1]Raport_ Stany magazynowe skła'!$A$1:$K$3416,11,0)</f>
        <v>0</v>
      </c>
      <c r="L233" s="32">
        <f>VLOOKUP(B233,'[1]Raport_ Stany magazynowe skła'!$A$1:$L$3416,12,0)</f>
        <v>0</v>
      </c>
      <c r="M233" s="32">
        <f>VLOOKUP(B233,'[1]Raport_ Stany magazynowe skła'!$A$1:$M$3416,13,0)</f>
        <v>0</v>
      </c>
      <c r="N233" s="32">
        <f>VLOOKUP(B233,'[1]Raport_ Stany magazynowe skła'!$A$1:$N$3416,14,0)</f>
        <v>0</v>
      </c>
      <c r="O233" s="32">
        <f>VLOOKUP(B233,'[1]Raport_ Stany magazynowe skła'!$A$1:$O$3416,15,0)</f>
        <v>0</v>
      </c>
      <c r="P233" s="32">
        <f>VLOOKUP(B233,'[1]Raport_ Stany magazynowe skła'!$A$1:$P$3416,16,0)</f>
        <v>0</v>
      </c>
      <c r="Q233" s="32">
        <f>VLOOKUP(B233,'[1]Raport_ Stany magazynowe skła'!$A$1:$Q$3416,17,0)</f>
        <v>0</v>
      </c>
      <c r="R233" s="32">
        <f>VLOOKUP(B233,'[1]Raport_ Stany magazynowe skła'!$A$1:$R$3416,18,0)</f>
        <v>0</v>
      </c>
    </row>
    <row r="234" spans="1:18" s="4" customFormat="1" ht="14.25" customHeight="1">
      <c r="A234" s="9" t="s">
        <v>211</v>
      </c>
      <c r="B234" s="6" t="s">
        <v>229</v>
      </c>
      <c r="C234" s="5" t="s">
        <v>267</v>
      </c>
      <c r="D234" s="34">
        <f>VLOOKUP(B234,'[1]Raport_ Stany magazynowe skła'!$A$1:$U$3416,4,0)</f>
        <v>2467</v>
      </c>
      <c r="E234" s="33">
        <f>VLOOKUP(B234,'[1]Raport_ Stany magazynowe skła'!$A$1:$E$3416,5,0)</f>
        <v>0</v>
      </c>
      <c r="F234" s="32">
        <f>VLOOKUP(B234,'[1]Raport_ Stany magazynowe skła'!$A$1:$F$3416,6,0)</f>
        <v>0</v>
      </c>
      <c r="G234" s="32">
        <f>VLOOKUP(B234,'[1]Raport_ Stany magazynowe skła'!$A$1:$G$3416,7,0)</f>
        <v>0</v>
      </c>
      <c r="H234" s="32">
        <f>VLOOKUP(B234,'[1]Raport_ Stany magazynowe skła'!$A$1:$H$3416,8,0)</f>
        <v>0</v>
      </c>
      <c r="I234" s="32">
        <f>VLOOKUP(B234,'[1]Raport_ Stany magazynowe skła'!$A$1:$I$3416,9,0)</f>
        <v>0</v>
      </c>
      <c r="J234" s="32">
        <f>VLOOKUP(B234,'[1]Raport_ Stany magazynowe skła'!$A$1:$J$3416,10,0)</f>
        <v>0</v>
      </c>
      <c r="K234" s="32">
        <f>VLOOKUP(B234,'[1]Raport_ Stany magazynowe skła'!$A$1:$K$3416,11,0)</f>
        <v>0</v>
      </c>
      <c r="L234" s="32">
        <f>VLOOKUP(B234,'[1]Raport_ Stany magazynowe skła'!$A$1:$L$3416,12,0)</f>
        <v>0</v>
      </c>
      <c r="M234" s="32">
        <f>VLOOKUP(B234,'[1]Raport_ Stany magazynowe skła'!$A$1:$M$3416,13,0)</f>
        <v>0</v>
      </c>
      <c r="N234" s="32">
        <f>VLOOKUP(B234,'[1]Raport_ Stany magazynowe skła'!$A$1:$N$3416,14,0)</f>
        <v>0</v>
      </c>
      <c r="O234" s="32">
        <f>VLOOKUP(B234,'[1]Raport_ Stany magazynowe skła'!$A$1:$O$3416,15,0)</f>
        <v>0</v>
      </c>
      <c r="P234" s="32">
        <f>VLOOKUP(B234,'[1]Raport_ Stany magazynowe skła'!$A$1:$P$3416,16,0)</f>
        <v>0</v>
      </c>
      <c r="Q234" s="32">
        <f>VLOOKUP(B234,'[1]Raport_ Stany magazynowe skła'!$A$1:$Q$3416,17,0)</f>
        <v>0</v>
      </c>
      <c r="R234" s="32">
        <f>VLOOKUP(B234,'[1]Raport_ Stany magazynowe skła'!$A$1:$R$3416,18,0)</f>
        <v>0</v>
      </c>
    </row>
    <row r="235" spans="1:18" s="4" customFormat="1" ht="14.25" customHeight="1">
      <c r="A235" s="9" t="s">
        <v>608</v>
      </c>
      <c r="B235" s="6" t="s">
        <v>602</v>
      </c>
      <c r="C235" s="21" t="s">
        <v>21</v>
      </c>
      <c r="D235" s="34">
        <f>VLOOKUP(B235,'[1]Raport_ Stany magazynowe skła'!$A$1:$U$3416,4,0)</f>
        <v>872</v>
      </c>
      <c r="E235" s="33">
        <f>VLOOKUP(B235,'[1]Raport_ Stany magazynowe skła'!$A$1:$E$3416,5,0)</f>
        <v>0</v>
      </c>
      <c r="F235" s="32">
        <f>VLOOKUP(B235,'[1]Raport_ Stany magazynowe skła'!$A$1:$F$3416,6,0)</f>
        <v>0</v>
      </c>
      <c r="G235" s="32">
        <f>VLOOKUP(B235,'[1]Raport_ Stany magazynowe skła'!$A$1:$G$3416,7,0)</f>
        <v>0</v>
      </c>
      <c r="H235" s="32">
        <f>VLOOKUP(B235,'[1]Raport_ Stany magazynowe skła'!$A$1:$H$3416,8,0)</f>
        <v>0</v>
      </c>
      <c r="I235" s="32">
        <f>VLOOKUP(B235,'[1]Raport_ Stany magazynowe skła'!$A$1:$I$3416,9,0)</f>
        <v>0</v>
      </c>
      <c r="J235" s="32">
        <f>VLOOKUP(B235,'[1]Raport_ Stany magazynowe skła'!$A$1:$J$3416,10,0)</f>
        <v>0</v>
      </c>
      <c r="K235" s="32">
        <f>VLOOKUP(B235,'[1]Raport_ Stany magazynowe skła'!$A$1:$K$3416,11,0)</f>
        <v>0</v>
      </c>
      <c r="L235" s="32">
        <f>VLOOKUP(B235,'[1]Raport_ Stany magazynowe skła'!$A$1:$L$3416,12,0)</f>
        <v>0</v>
      </c>
      <c r="M235" s="32">
        <f>VLOOKUP(B235,'[1]Raport_ Stany magazynowe skła'!$A$1:$M$3416,13,0)</f>
        <v>0</v>
      </c>
      <c r="N235" s="32">
        <f>VLOOKUP(B235,'[1]Raport_ Stany magazynowe skła'!$A$1:$N$3416,14,0)</f>
        <v>0</v>
      </c>
      <c r="O235" s="32">
        <f>VLOOKUP(B235,'[1]Raport_ Stany magazynowe skła'!$A$1:$O$3416,15,0)</f>
        <v>0</v>
      </c>
      <c r="P235" s="32">
        <f>VLOOKUP(B235,'[1]Raport_ Stany magazynowe skła'!$A$1:$P$3416,16,0)</f>
        <v>0</v>
      </c>
      <c r="Q235" s="32">
        <f>VLOOKUP(B235,'[1]Raport_ Stany magazynowe skła'!$A$1:$Q$3416,17,0)</f>
        <v>0</v>
      </c>
      <c r="R235" s="32">
        <f>VLOOKUP(B235,'[1]Raport_ Stany magazynowe skła'!$A$1:$R$3416,18,0)</f>
        <v>0</v>
      </c>
    </row>
    <row r="236" spans="1:18" s="4" customFormat="1" ht="14.25" customHeight="1">
      <c r="A236" s="9" t="s">
        <v>608</v>
      </c>
      <c r="B236" s="6" t="s">
        <v>603</v>
      </c>
      <c r="C236" s="5" t="s">
        <v>20</v>
      </c>
      <c r="D236" s="34">
        <f>VLOOKUP(B236,'[1]Raport_ Stany magazynowe skła'!$A$1:$U$3416,4,0)</f>
        <v>972</v>
      </c>
      <c r="E236" s="33">
        <f>VLOOKUP(B236,'[1]Raport_ Stany magazynowe skła'!$A$1:$E$3416,5,0)</f>
        <v>0</v>
      </c>
      <c r="F236" s="32">
        <f>VLOOKUP(B236,'[1]Raport_ Stany magazynowe skła'!$A$1:$F$3416,6,0)</f>
        <v>0</v>
      </c>
      <c r="G236" s="32">
        <f>VLOOKUP(B236,'[1]Raport_ Stany magazynowe skła'!$A$1:$G$3416,7,0)</f>
        <v>0</v>
      </c>
      <c r="H236" s="32">
        <f>VLOOKUP(B236,'[1]Raport_ Stany magazynowe skła'!$A$1:$H$3416,8,0)</f>
        <v>0</v>
      </c>
      <c r="I236" s="32">
        <f>VLOOKUP(B236,'[1]Raport_ Stany magazynowe skła'!$A$1:$I$3416,9,0)</f>
        <v>0</v>
      </c>
      <c r="J236" s="32">
        <f>VLOOKUP(B236,'[1]Raport_ Stany magazynowe skła'!$A$1:$J$3416,10,0)</f>
        <v>0</v>
      </c>
      <c r="K236" s="32">
        <f>VLOOKUP(B236,'[1]Raport_ Stany magazynowe skła'!$A$1:$K$3416,11,0)</f>
        <v>0</v>
      </c>
      <c r="L236" s="32">
        <f>VLOOKUP(B236,'[1]Raport_ Stany magazynowe skła'!$A$1:$L$3416,12,0)</f>
        <v>0</v>
      </c>
      <c r="M236" s="32">
        <f>VLOOKUP(B236,'[1]Raport_ Stany magazynowe skła'!$A$1:$M$3416,13,0)</f>
        <v>0</v>
      </c>
      <c r="N236" s="32">
        <f>VLOOKUP(B236,'[1]Raport_ Stany magazynowe skła'!$A$1:$N$3416,14,0)</f>
        <v>0</v>
      </c>
      <c r="O236" s="32">
        <f>VLOOKUP(B236,'[1]Raport_ Stany magazynowe skła'!$A$1:$O$3416,15,0)</f>
        <v>0</v>
      </c>
      <c r="P236" s="32">
        <f>VLOOKUP(B236,'[1]Raport_ Stany magazynowe skła'!$A$1:$P$3416,16,0)</f>
        <v>0</v>
      </c>
      <c r="Q236" s="32">
        <f>VLOOKUP(B236,'[1]Raport_ Stany magazynowe skła'!$A$1:$Q$3416,17,0)</f>
        <v>0</v>
      </c>
      <c r="R236" s="32">
        <f>VLOOKUP(B236,'[1]Raport_ Stany magazynowe skła'!$A$1:$R$3416,18,0)</f>
        <v>0</v>
      </c>
    </row>
    <row r="237" spans="1:18" s="4" customFormat="1" ht="14.25" customHeight="1">
      <c r="A237" s="9" t="s">
        <v>608</v>
      </c>
      <c r="B237" s="6" t="s">
        <v>604</v>
      </c>
      <c r="C237" s="5" t="s">
        <v>27</v>
      </c>
      <c r="D237" s="34">
        <f>VLOOKUP(B237,'[1]Raport_ Stany magazynowe skła'!$A$1:$U$3416,4,0)</f>
        <v>940</v>
      </c>
      <c r="E237" s="33">
        <f>VLOOKUP(B237,'[1]Raport_ Stany magazynowe skła'!$A$1:$E$3416,5,0)</f>
        <v>0</v>
      </c>
      <c r="F237" s="32">
        <f>VLOOKUP(B237,'[1]Raport_ Stany magazynowe skła'!$A$1:$F$3416,6,0)</f>
        <v>0</v>
      </c>
      <c r="G237" s="32">
        <f>VLOOKUP(B237,'[1]Raport_ Stany magazynowe skła'!$A$1:$G$3416,7,0)</f>
        <v>0</v>
      </c>
      <c r="H237" s="32">
        <f>VLOOKUP(B237,'[1]Raport_ Stany magazynowe skła'!$A$1:$H$3416,8,0)</f>
        <v>0</v>
      </c>
      <c r="I237" s="32">
        <f>VLOOKUP(B237,'[1]Raport_ Stany magazynowe skła'!$A$1:$I$3416,9,0)</f>
        <v>0</v>
      </c>
      <c r="J237" s="32">
        <f>VLOOKUP(B237,'[1]Raport_ Stany magazynowe skła'!$A$1:$J$3416,10,0)</f>
        <v>0</v>
      </c>
      <c r="K237" s="32">
        <f>VLOOKUP(B237,'[1]Raport_ Stany magazynowe skła'!$A$1:$K$3416,11,0)</f>
        <v>0</v>
      </c>
      <c r="L237" s="32">
        <f>VLOOKUP(B237,'[1]Raport_ Stany magazynowe skła'!$A$1:$L$3416,12,0)</f>
        <v>0</v>
      </c>
      <c r="M237" s="32">
        <f>VLOOKUP(B237,'[1]Raport_ Stany magazynowe skła'!$A$1:$M$3416,13,0)</f>
        <v>0</v>
      </c>
      <c r="N237" s="32">
        <f>VLOOKUP(B237,'[1]Raport_ Stany magazynowe skła'!$A$1:$N$3416,14,0)</f>
        <v>0</v>
      </c>
      <c r="O237" s="32">
        <f>VLOOKUP(B237,'[1]Raport_ Stany magazynowe skła'!$A$1:$O$3416,15,0)</f>
        <v>0</v>
      </c>
      <c r="P237" s="32">
        <f>VLOOKUP(B237,'[1]Raport_ Stany magazynowe skła'!$A$1:$P$3416,16,0)</f>
        <v>0</v>
      </c>
      <c r="Q237" s="32">
        <f>VLOOKUP(B237,'[1]Raport_ Stany magazynowe skła'!$A$1:$Q$3416,17,0)</f>
        <v>0</v>
      </c>
      <c r="R237" s="32">
        <f>VLOOKUP(B237,'[1]Raport_ Stany magazynowe skła'!$A$1:$R$3416,18,0)</f>
        <v>0</v>
      </c>
    </row>
    <row r="238" spans="1:18" s="4" customFormat="1" ht="14.25" customHeight="1">
      <c r="A238" s="9" t="s">
        <v>608</v>
      </c>
      <c r="B238" s="6" t="s">
        <v>605</v>
      </c>
      <c r="C238" s="5" t="s">
        <v>228</v>
      </c>
      <c r="D238" s="34">
        <f>VLOOKUP(B238,'[1]Raport_ Stany magazynowe skła'!$A$1:$U$3416,4,0)</f>
        <v>988</v>
      </c>
      <c r="E238" s="33">
        <f>VLOOKUP(B238,'[1]Raport_ Stany magazynowe skła'!$A$1:$E$3416,5,0)</f>
        <v>0</v>
      </c>
      <c r="F238" s="32">
        <f>VLOOKUP(B238,'[1]Raport_ Stany magazynowe skła'!$A$1:$F$3416,6,0)</f>
        <v>0</v>
      </c>
      <c r="G238" s="32">
        <f>VLOOKUP(B238,'[1]Raport_ Stany magazynowe skła'!$A$1:$G$3416,7,0)</f>
        <v>0</v>
      </c>
      <c r="H238" s="32">
        <f>VLOOKUP(B238,'[1]Raport_ Stany magazynowe skła'!$A$1:$H$3416,8,0)</f>
        <v>0</v>
      </c>
      <c r="I238" s="32">
        <f>VLOOKUP(B238,'[1]Raport_ Stany magazynowe skła'!$A$1:$I$3416,9,0)</f>
        <v>0</v>
      </c>
      <c r="J238" s="32">
        <f>VLOOKUP(B238,'[1]Raport_ Stany magazynowe skła'!$A$1:$J$3416,10,0)</f>
        <v>0</v>
      </c>
      <c r="K238" s="32">
        <f>VLOOKUP(B238,'[1]Raport_ Stany magazynowe skła'!$A$1:$K$3416,11,0)</f>
        <v>0</v>
      </c>
      <c r="L238" s="32">
        <f>VLOOKUP(B238,'[1]Raport_ Stany magazynowe skła'!$A$1:$L$3416,12,0)</f>
        <v>0</v>
      </c>
      <c r="M238" s="32">
        <f>VLOOKUP(B238,'[1]Raport_ Stany magazynowe skła'!$A$1:$M$3416,13,0)</f>
        <v>0</v>
      </c>
      <c r="N238" s="32">
        <f>VLOOKUP(B238,'[1]Raport_ Stany magazynowe skła'!$A$1:$N$3416,14,0)</f>
        <v>0</v>
      </c>
      <c r="O238" s="32">
        <f>VLOOKUP(B238,'[1]Raport_ Stany magazynowe skła'!$A$1:$O$3416,15,0)</f>
        <v>0</v>
      </c>
      <c r="P238" s="32">
        <f>VLOOKUP(B238,'[1]Raport_ Stany magazynowe skła'!$A$1:$P$3416,16,0)</f>
        <v>0</v>
      </c>
      <c r="Q238" s="32">
        <f>VLOOKUP(B238,'[1]Raport_ Stany magazynowe skła'!$A$1:$Q$3416,17,0)</f>
        <v>0</v>
      </c>
      <c r="R238" s="32">
        <f>VLOOKUP(B238,'[1]Raport_ Stany magazynowe skła'!$A$1:$R$3416,18,0)</f>
        <v>0</v>
      </c>
    </row>
    <row r="239" spans="1:18" s="4" customFormat="1" ht="14.25" customHeight="1">
      <c r="A239" s="9" t="s">
        <v>608</v>
      </c>
      <c r="B239" s="6" t="s">
        <v>606</v>
      </c>
      <c r="C239" s="5" t="s">
        <v>22</v>
      </c>
      <c r="D239" s="34">
        <f>VLOOKUP(B239,'[1]Raport_ Stany magazynowe skła'!$A$1:$U$3416,4,0)</f>
        <v>963</v>
      </c>
      <c r="E239" s="33">
        <f>VLOOKUP(B239,'[1]Raport_ Stany magazynowe skła'!$A$1:$E$3416,5,0)</f>
        <v>0</v>
      </c>
      <c r="F239" s="32">
        <f>VLOOKUP(B239,'[1]Raport_ Stany magazynowe skła'!$A$1:$F$3416,6,0)</f>
        <v>0</v>
      </c>
      <c r="G239" s="32">
        <f>VLOOKUP(B239,'[1]Raport_ Stany magazynowe skła'!$A$1:$G$3416,7,0)</f>
        <v>0</v>
      </c>
      <c r="H239" s="32">
        <f>VLOOKUP(B239,'[1]Raport_ Stany magazynowe skła'!$A$1:$H$3416,8,0)</f>
        <v>0</v>
      </c>
      <c r="I239" s="32">
        <f>VLOOKUP(B239,'[1]Raport_ Stany magazynowe skła'!$A$1:$I$3416,9,0)</f>
        <v>0</v>
      </c>
      <c r="J239" s="32">
        <f>VLOOKUP(B239,'[1]Raport_ Stany magazynowe skła'!$A$1:$J$3416,10,0)</f>
        <v>0</v>
      </c>
      <c r="K239" s="32">
        <f>VLOOKUP(B239,'[1]Raport_ Stany magazynowe skła'!$A$1:$K$3416,11,0)</f>
        <v>0</v>
      </c>
      <c r="L239" s="32">
        <f>VLOOKUP(B239,'[1]Raport_ Stany magazynowe skła'!$A$1:$L$3416,12,0)</f>
        <v>0</v>
      </c>
      <c r="M239" s="32">
        <f>VLOOKUP(B239,'[1]Raport_ Stany magazynowe skła'!$A$1:$M$3416,13,0)</f>
        <v>0</v>
      </c>
      <c r="N239" s="32">
        <f>VLOOKUP(B239,'[1]Raport_ Stany magazynowe skła'!$A$1:$N$3416,14,0)</f>
        <v>0</v>
      </c>
      <c r="O239" s="32">
        <f>VLOOKUP(B239,'[1]Raport_ Stany magazynowe skła'!$A$1:$O$3416,15,0)</f>
        <v>0</v>
      </c>
      <c r="P239" s="32">
        <f>VLOOKUP(B239,'[1]Raport_ Stany magazynowe skła'!$A$1:$P$3416,16,0)</f>
        <v>0</v>
      </c>
      <c r="Q239" s="32">
        <f>VLOOKUP(B239,'[1]Raport_ Stany magazynowe skła'!$A$1:$Q$3416,17,0)</f>
        <v>0</v>
      </c>
      <c r="R239" s="32">
        <f>VLOOKUP(B239,'[1]Raport_ Stany magazynowe skła'!$A$1:$R$3416,18,0)</f>
        <v>0</v>
      </c>
    </row>
    <row r="240" spans="1:18" s="4" customFormat="1" ht="14.25" customHeight="1">
      <c r="A240" s="9" t="s">
        <v>608</v>
      </c>
      <c r="B240" s="6" t="s">
        <v>607</v>
      </c>
      <c r="C240" s="5" t="s">
        <v>24</v>
      </c>
      <c r="D240" s="34">
        <f>VLOOKUP(B240,'[1]Raport_ Stany magazynowe skła'!$A$1:$U$3416,4,0)</f>
        <v>916</v>
      </c>
      <c r="E240" s="33">
        <f>VLOOKUP(B240,'[1]Raport_ Stany magazynowe skła'!$A$1:$E$3416,5,0)</f>
        <v>0</v>
      </c>
      <c r="F240" s="32">
        <f>VLOOKUP(B240,'[1]Raport_ Stany magazynowe skła'!$A$1:$F$3416,6,0)</f>
        <v>0</v>
      </c>
      <c r="G240" s="32">
        <f>VLOOKUP(B240,'[1]Raport_ Stany magazynowe skła'!$A$1:$G$3416,7,0)</f>
        <v>0</v>
      </c>
      <c r="H240" s="32">
        <f>VLOOKUP(B240,'[1]Raport_ Stany magazynowe skła'!$A$1:$H$3416,8,0)</f>
        <v>0</v>
      </c>
      <c r="I240" s="32">
        <f>VLOOKUP(B240,'[1]Raport_ Stany magazynowe skła'!$A$1:$I$3416,9,0)</f>
        <v>0</v>
      </c>
      <c r="J240" s="32">
        <f>VLOOKUP(B240,'[1]Raport_ Stany magazynowe skła'!$A$1:$J$3416,10,0)</f>
        <v>0</v>
      </c>
      <c r="K240" s="32">
        <f>VLOOKUP(B240,'[1]Raport_ Stany magazynowe skła'!$A$1:$K$3416,11,0)</f>
        <v>0</v>
      </c>
      <c r="L240" s="32">
        <f>VLOOKUP(B240,'[1]Raport_ Stany magazynowe skła'!$A$1:$L$3416,12,0)</f>
        <v>0</v>
      </c>
      <c r="M240" s="32">
        <f>VLOOKUP(B240,'[1]Raport_ Stany magazynowe skła'!$A$1:$M$3416,13,0)</f>
        <v>0</v>
      </c>
      <c r="N240" s="32">
        <f>VLOOKUP(B240,'[1]Raport_ Stany magazynowe skła'!$A$1:$N$3416,14,0)</f>
        <v>0</v>
      </c>
      <c r="O240" s="32">
        <f>VLOOKUP(B240,'[1]Raport_ Stany magazynowe skła'!$A$1:$O$3416,15,0)</f>
        <v>0</v>
      </c>
      <c r="P240" s="32">
        <f>VLOOKUP(B240,'[1]Raport_ Stany magazynowe skła'!$A$1:$P$3416,16,0)</f>
        <v>0</v>
      </c>
      <c r="Q240" s="32">
        <f>VLOOKUP(B240,'[1]Raport_ Stany magazynowe skła'!$A$1:$Q$3416,17,0)</f>
        <v>0</v>
      </c>
      <c r="R240" s="32">
        <f>VLOOKUP(B240,'[1]Raport_ Stany magazynowe skła'!$A$1:$R$3416,18,0)</f>
        <v>0</v>
      </c>
    </row>
    <row r="241" spans="1:18" s="4" customFormat="1" ht="14.25" customHeight="1">
      <c r="A241" s="9" t="s">
        <v>113</v>
      </c>
      <c r="B241" s="6" t="s">
        <v>112</v>
      </c>
      <c r="C241" s="6" t="s">
        <v>28</v>
      </c>
      <c r="D241" s="34">
        <f>VLOOKUP(B241,'[1]Raport_ Stany magazynowe skła'!$A$1:$U$3416,4,0)</f>
        <v>3866</v>
      </c>
      <c r="E241" s="33">
        <f>VLOOKUP(B241,'[1]Raport_ Stany magazynowe skła'!$A$1:$E$3416,5,0)</f>
        <v>0</v>
      </c>
      <c r="F241" s="32">
        <f>VLOOKUP(B241,'[1]Raport_ Stany magazynowe skła'!$A$1:$F$3416,6,0)</f>
        <v>0</v>
      </c>
      <c r="G241" s="32">
        <f>VLOOKUP(B241,'[1]Raport_ Stany magazynowe skła'!$A$1:$G$3416,7,0)</f>
        <v>0</v>
      </c>
      <c r="H241" s="32">
        <f>VLOOKUP(B241,'[1]Raport_ Stany magazynowe skła'!$A$1:$H$3416,8,0)</f>
        <v>0</v>
      </c>
      <c r="I241" s="32">
        <f>VLOOKUP(B241,'[1]Raport_ Stany magazynowe skła'!$A$1:$I$3416,9,0)</f>
        <v>0</v>
      </c>
      <c r="J241" s="32">
        <f>VLOOKUP(B241,'[1]Raport_ Stany magazynowe skła'!$A$1:$J$3416,10,0)</f>
        <v>0</v>
      </c>
      <c r="K241" s="32">
        <f>VLOOKUP(B241,'[1]Raport_ Stany magazynowe skła'!$A$1:$K$3416,11,0)</f>
        <v>0</v>
      </c>
      <c r="L241" s="32">
        <f>VLOOKUP(B241,'[1]Raport_ Stany magazynowe skła'!$A$1:$L$3416,12,0)</f>
        <v>0</v>
      </c>
      <c r="M241" s="32">
        <f>VLOOKUP(B241,'[1]Raport_ Stany magazynowe skła'!$A$1:$M$3416,13,0)</f>
        <v>0</v>
      </c>
      <c r="N241" s="32">
        <f>VLOOKUP(B241,'[1]Raport_ Stany magazynowe skła'!$A$1:$N$3416,14,0)</f>
        <v>0</v>
      </c>
      <c r="O241" s="32">
        <f>VLOOKUP(B241,'[1]Raport_ Stany magazynowe skła'!$A$1:$O$3416,15,0)</f>
        <v>0</v>
      </c>
      <c r="P241" s="32">
        <f>VLOOKUP(B241,'[1]Raport_ Stany magazynowe skła'!$A$1:$P$3416,16,0)</f>
        <v>0</v>
      </c>
      <c r="Q241" s="32">
        <f>VLOOKUP(B241,'[1]Raport_ Stany magazynowe skła'!$A$1:$Q$3416,17,0)</f>
        <v>0</v>
      </c>
      <c r="R241" s="32">
        <f>VLOOKUP(B241,'[1]Raport_ Stany magazynowe skła'!$A$1:$R$3416,18,0)</f>
        <v>0</v>
      </c>
    </row>
    <row r="242" spans="1:18" s="4" customFormat="1" ht="14.25" customHeight="1">
      <c r="A242" s="10" t="s">
        <v>295</v>
      </c>
      <c r="B242" s="17" t="s">
        <v>296</v>
      </c>
      <c r="C242" s="17" t="s">
        <v>28</v>
      </c>
      <c r="D242" s="34">
        <f>VLOOKUP(B242,'[1]Raport_ Stany magazynowe skła'!$A$1:$U$3416,4,0)</f>
        <v>4</v>
      </c>
      <c r="E242" s="33">
        <f>VLOOKUP(B242,'[1]Raport_ Stany magazynowe skła'!$A$1:$E$3416,5,0)</f>
        <v>0</v>
      </c>
      <c r="F242" s="32">
        <f>VLOOKUP(B242,'[1]Raport_ Stany magazynowe skła'!$A$1:$F$3416,6,0)</f>
        <v>0</v>
      </c>
      <c r="G242" s="32">
        <f>VLOOKUP(B242,'[1]Raport_ Stany magazynowe skła'!$A$1:$G$3416,7,0)</f>
        <v>0</v>
      </c>
      <c r="H242" s="32">
        <f>VLOOKUP(B242,'[1]Raport_ Stany magazynowe skła'!$A$1:$H$3416,8,0)</f>
        <v>0</v>
      </c>
      <c r="I242" s="32">
        <f>VLOOKUP(B242,'[1]Raport_ Stany magazynowe skła'!$A$1:$I$3416,9,0)</f>
        <v>0</v>
      </c>
      <c r="J242" s="32">
        <f>VLOOKUP(B242,'[1]Raport_ Stany magazynowe skła'!$A$1:$J$3416,10,0)</f>
        <v>0</v>
      </c>
      <c r="K242" s="32">
        <f>VLOOKUP(B242,'[1]Raport_ Stany magazynowe skła'!$A$1:$K$3416,11,0)</f>
        <v>0</v>
      </c>
      <c r="L242" s="32">
        <f>VLOOKUP(B242,'[1]Raport_ Stany magazynowe skła'!$A$1:$L$3416,12,0)</f>
        <v>0</v>
      </c>
      <c r="M242" s="32">
        <f>VLOOKUP(B242,'[1]Raport_ Stany magazynowe skła'!$A$1:$M$3416,13,0)</f>
        <v>0</v>
      </c>
      <c r="N242" s="32">
        <f>VLOOKUP(B242,'[1]Raport_ Stany magazynowe skła'!$A$1:$N$3416,14,0)</f>
        <v>0</v>
      </c>
      <c r="O242" s="32">
        <f>VLOOKUP(B242,'[1]Raport_ Stany magazynowe skła'!$A$1:$O$3416,15,0)</f>
        <v>0</v>
      </c>
      <c r="P242" s="32">
        <f>VLOOKUP(B242,'[1]Raport_ Stany magazynowe skła'!$A$1:$P$3416,16,0)</f>
        <v>0</v>
      </c>
      <c r="Q242" s="32">
        <f>VLOOKUP(B242,'[1]Raport_ Stany magazynowe skła'!$A$1:$Q$3416,17,0)</f>
        <v>0</v>
      </c>
      <c r="R242" s="32">
        <f>VLOOKUP(B242,'[1]Raport_ Stany magazynowe skła'!$A$1:$R$3416,18,0)</f>
        <v>0</v>
      </c>
    </row>
    <row r="243" spans="1:18" s="4" customFormat="1" ht="14.25" customHeight="1">
      <c r="A243" s="10" t="s">
        <v>298</v>
      </c>
      <c r="B243" s="17" t="s">
        <v>297</v>
      </c>
      <c r="C243" s="17" t="s">
        <v>28</v>
      </c>
      <c r="D243" s="34">
        <f>VLOOKUP(B243,'[1]Raport_ Stany magazynowe skła'!$A$1:$U$3416,4,0)</f>
        <v>3618</v>
      </c>
      <c r="E243" s="33">
        <f>VLOOKUP(B243,'[1]Raport_ Stany magazynowe skła'!$A$1:$E$3416,5,0)</f>
        <v>0</v>
      </c>
      <c r="F243" s="32">
        <f>VLOOKUP(B243,'[1]Raport_ Stany magazynowe skła'!$A$1:$F$3416,6,0)</f>
        <v>0</v>
      </c>
      <c r="G243" s="32">
        <f>VLOOKUP(B243,'[1]Raport_ Stany magazynowe skła'!$A$1:$G$3416,7,0)</f>
        <v>0</v>
      </c>
      <c r="H243" s="32">
        <f>VLOOKUP(B243,'[1]Raport_ Stany magazynowe skła'!$A$1:$H$3416,8,0)</f>
        <v>0</v>
      </c>
      <c r="I243" s="32">
        <f>VLOOKUP(B243,'[1]Raport_ Stany magazynowe skła'!$A$1:$I$3416,9,0)</f>
        <v>0</v>
      </c>
      <c r="J243" s="32">
        <f>VLOOKUP(B243,'[1]Raport_ Stany magazynowe skła'!$A$1:$J$3416,10,0)</f>
        <v>0</v>
      </c>
      <c r="K243" s="32">
        <f>VLOOKUP(B243,'[1]Raport_ Stany magazynowe skła'!$A$1:$K$3416,11,0)</f>
        <v>0</v>
      </c>
      <c r="L243" s="32">
        <f>VLOOKUP(B243,'[1]Raport_ Stany magazynowe skła'!$A$1:$L$3416,12,0)</f>
        <v>0</v>
      </c>
      <c r="M243" s="32">
        <f>VLOOKUP(B243,'[1]Raport_ Stany magazynowe skła'!$A$1:$M$3416,13,0)</f>
        <v>0</v>
      </c>
      <c r="N243" s="32">
        <f>VLOOKUP(B243,'[1]Raport_ Stany magazynowe skła'!$A$1:$N$3416,14,0)</f>
        <v>0</v>
      </c>
      <c r="O243" s="32">
        <f>VLOOKUP(B243,'[1]Raport_ Stany magazynowe skła'!$A$1:$O$3416,15,0)</f>
        <v>0</v>
      </c>
      <c r="P243" s="32">
        <f>VLOOKUP(B243,'[1]Raport_ Stany magazynowe skła'!$A$1:$P$3416,16,0)</f>
        <v>0</v>
      </c>
      <c r="Q243" s="32">
        <f>VLOOKUP(B243,'[1]Raport_ Stany magazynowe skła'!$A$1:$Q$3416,17,0)</f>
        <v>0</v>
      </c>
      <c r="R243" s="32">
        <f>VLOOKUP(B243,'[1]Raport_ Stany magazynowe skła'!$A$1:$R$3416,18,0)</f>
        <v>0</v>
      </c>
    </row>
    <row r="244" spans="1:18" ht="14.25" customHeight="1">
      <c r="A244" s="10" t="s">
        <v>464</v>
      </c>
      <c r="B244" s="17" t="s">
        <v>471</v>
      </c>
      <c r="C244" s="17" t="s">
        <v>28</v>
      </c>
      <c r="D244" s="34">
        <f>VLOOKUP(B244,'[1]Raport_ Stany magazynowe skła'!$A$1:$U$3416,4,0)</f>
        <v>7884</v>
      </c>
      <c r="E244" s="33">
        <f>VLOOKUP(B244,'[1]Raport_ Stany magazynowe skła'!$A$1:$E$3416,5,0)</f>
        <v>0</v>
      </c>
      <c r="F244" s="32">
        <f>VLOOKUP(B244,'[1]Raport_ Stany magazynowe skła'!$A$1:$F$3416,6,0)</f>
        <v>0</v>
      </c>
      <c r="G244" s="32">
        <f>VLOOKUP(B244,'[1]Raport_ Stany magazynowe skła'!$A$1:$G$3416,7,0)</f>
        <v>0</v>
      </c>
      <c r="H244" s="32">
        <f>VLOOKUP(B244,'[1]Raport_ Stany magazynowe skła'!$A$1:$H$3416,8,0)</f>
        <v>0</v>
      </c>
      <c r="I244" s="32">
        <f>VLOOKUP(B244,'[1]Raport_ Stany magazynowe skła'!$A$1:$I$3416,9,0)</f>
        <v>0</v>
      </c>
      <c r="J244" s="32">
        <f>VLOOKUP(B244,'[1]Raport_ Stany magazynowe skła'!$A$1:$J$3416,10,0)</f>
        <v>0</v>
      </c>
      <c r="K244" s="32">
        <v>0</v>
      </c>
      <c r="L244" s="32">
        <f>VLOOKUP(B244,'[1]Raport_ Stany magazynowe skła'!$A$1:$L$3416,12,0)</f>
        <v>0</v>
      </c>
      <c r="M244" s="32">
        <f>VLOOKUP(B244,'[1]Raport_ Stany magazynowe skła'!$A$1:$M$3416,13,0)</f>
        <v>0</v>
      </c>
      <c r="N244" s="32">
        <f>VLOOKUP(B244,'[1]Raport_ Stany magazynowe skła'!$A$1:$N$3416,14,0)</f>
        <v>0</v>
      </c>
      <c r="O244" s="32">
        <v>0</v>
      </c>
      <c r="P244" s="32">
        <v>0</v>
      </c>
      <c r="Q244" s="32">
        <f>VLOOKUP(B244,'[1]Raport_ Stany magazynowe skła'!$A$1:$Q$3416,17,0)</f>
        <v>0</v>
      </c>
      <c r="R244" s="32">
        <f>VLOOKUP(B244,'[1]Raport_ Stany magazynowe skła'!$A$1:$R$3416,18,0)</f>
        <v>0</v>
      </c>
    </row>
    <row r="245" spans="1:18" ht="14.25" customHeight="1">
      <c r="A245" s="10" t="s">
        <v>464</v>
      </c>
      <c r="B245" s="17" t="s">
        <v>596</v>
      </c>
      <c r="C245" s="21" t="s">
        <v>21</v>
      </c>
      <c r="D245" s="34">
        <f>VLOOKUP(B245,'[1]Raport_ Stany magazynowe skła'!$A$1:$U$3416,4,0)</f>
        <v>919</v>
      </c>
      <c r="E245" s="33">
        <f>VLOOKUP(B245,'[1]Raport_ Stany magazynowe skła'!$A$1:$E$3416,5,0)</f>
        <v>0</v>
      </c>
      <c r="F245" s="32">
        <f>VLOOKUP(B245,'[1]Raport_ Stany magazynowe skła'!$A$1:$F$3416,6,0)</f>
        <v>0</v>
      </c>
      <c r="G245" s="32">
        <f>VLOOKUP(B245,'[1]Raport_ Stany magazynowe skła'!$A$1:$G$3416,7,0)</f>
        <v>0</v>
      </c>
      <c r="H245" s="32">
        <f>VLOOKUP(B245,'[1]Raport_ Stany magazynowe skła'!$A$1:$H$3416,8,0)</f>
        <v>0</v>
      </c>
      <c r="I245" s="32">
        <f>VLOOKUP(B245,'[1]Raport_ Stany magazynowe skła'!$A$1:$I$3416,9,0)</f>
        <v>0</v>
      </c>
      <c r="J245" s="32">
        <f>VLOOKUP(B245,'[1]Raport_ Stany magazynowe skła'!$A$1:$J$3416,10,0)</f>
        <v>0</v>
      </c>
      <c r="K245" s="32">
        <v>0</v>
      </c>
      <c r="L245" s="32">
        <f>VLOOKUP(B245,'[1]Raport_ Stany magazynowe skła'!$A$1:$L$3416,12,0)</f>
        <v>0</v>
      </c>
      <c r="M245" s="32">
        <f>VLOOKUP(B245,'[1]Raport_ Stany magazynowe skła'!$A$1:$M$3416,13,0)</f>
        <v>0</v>
      </c>
      <c r="N245" s="32">
        <f>VLOOKUP(B245,'[1]Raport_ Stany magazynowe skła'!$A$1:$N$3416,14,0)</f>
        <v>0</v>
      </c>
      <c r="O245" s="32">
        <v>0</v>
      </c>
      <c r="P245" s="32">
        <v>0</v>
      </c>
      <c r="Q245" s="32">
        <f>VLOOKUP(B245,'[1]Raport_ Stany magazynowe skła'!$A$1:$Q$3416,17,0)</f>
        <v>0</v>
      </c>
      <c r="R245" s="32">
        <f>VLOOKUP(B245,'[1]Raport_ Stany magazynowe skła'!$A$1:$R$3416,18,0)</f>
        <v>0</v>
      </c>
    </row>
    <row r="246" spans="1:18" ht="14.25" customHeight="1">
      <c r="A246" s="10" t="s">
        <v>464</v>
      </c>
      <c r="B246" s="17" t="s">
        <v>597</v>
      </c>
      <c r="C246" s="5" t="s">
        <v>20</v>
      </c>
      <c r="D246" s="34">
        <f>VLOOKUP(B246,'[1]Raport_ Stany magazynowe skła'!$A$1:$U$3416,4,0)</f>
        <v>973</v>
      </c>
      <c r="E246" s="33">
        <f>VLOOKUP(B246,'[1]Raport_ Stany magazynowe skła'!$A$1:$E$3416,5,0)</f>
        <v>0</v>
      </c>
      <c r="F246" s="32">
        <f>VLOOKUP(B246,'[1]Raport_ Stany magazynowe skła'!$A$1:$F$3416,6,0)</f>
        <v>0</v>
      </c>
      <c r="G246" s="32">
        <f>VLOOKUP(B246,'[1]Raport_ Stany magazynowe skła'!$A$1:$G$3416,7,0)</f>
        <v>0</v>
      </c>
      <c r="H246" s="32">
        <f>VLOOKUP(B246,'[1]Raport_ Stany magazynowe skła'!$A$1:$H$3416,8,0)</f>
        <v>0</v>
      </c>
      <c r="I246" s="32">
        <f>VLOOKUP(B246,'[1]Raport_ Stany magazynowe skła'!$A$1:$I$3416,9,0)</f>
        <v>0</v>
      </c>
      <c r="J246" s="32">
        <f>VLOOKUP(B246,'[1]Raport_ Stany magazynowe skła'!$A$1:$J$3416,10,0)</f>
        <v>0</v>
      </c>
      <c r="K246" s="32">
        <v>0</v>
      </c>
      <c r="L246" s="32">
        <f>VLOOKUP(B246,'[1]Raport_ Stany magazynowe skła'!$A$1:$L$3416,12,0)</f>
        <v>0</v>
      </c>
      <c r="M246" s="32">
        <f>VLOOKUP(B246,'[1]Raport_ Stany magazynowe skła'!$A$1:$M$3416,13,0)</f>
        <v>0</v>
      </c>
      <c r="N246" s="32">
        <f>VLOOKUP(B246,'[1]Raport_ Stany magazynowe skła'!$A$1:$N$3416,14,0)</f>
        <v>0</v>
      </c>
      <c r="O246" s="32">
        <v>0</v>
      </c>
      <c r="P246" s="32">
        <v>0</v>
      </c>
      <c r="Q246" s="32">
        <f>VLOOKUP(B246,'[1]Raport_ Stany magazynowe skła'!$A$1:$Q$3416,17,0)</f>
        <v>0</v>
      </c>
      <c r="R246" s="32">
        <f>VLOOKUP(B246,'[1]Raport_ Stany magazynowe skła'!$A$1:$R$3416,18,0)</f>
        <v>0</v>
      </c>
    </row>
    <row r="247" spans="1:18" ht="14.25" customHeight="1">
      <c r="A247" s="10" t="s">
        <v>464</v>
      </c>
      <c r="B247" s="17" t="s">
        <v>598</v>
      </c>
      <c r="C247" s="5" t="s">
        <v>27</v>
      </c>
      <c r="D247" s="34">
        <f>VLOOKUP(B247,'[1]Raport_ Stany magazynowe skła'!$A$1:$U$3416,4,0)</f>
        <v>950</v>
      </c>
      <c r="E247" s="33">
        <f>VLOOKUP(B247,'[1]Raport_ Stany magazynowe skła'!$A$1:$E$3416,5,0)</f>
        <v>0</v>
      </c>
      <c r="F247" s="32">
        <f>VLOOKUP(B247,'[1]Raport_ Stany magazynowe skła'!$A$1:$F$3416,6,0)</f>
        <v>0</v>
      </c>
      <c r="G247" s="32">
        <f>VLOOKUP(B247,'[1]Raport_ Stany magazynowe skła'!$A$1:$G$3416,7,0)</f>
        <v>0</v>
      </c>
      <c r="H247" s="32">
        <f>VLOOKUP(B247,'[1]Raport_ Stany magazynowe skła'!$A$1:$H$3416,8,0)</f>
        <v>0</v>
      </c>
      <c r="I247" s="32">
        <f>VLOOKUP(B247,'[1]Raport_ Stany magazynowe skła'!$A$1:$I$3416,9,0)</f>
        <v>0</v>
      </c>
      <c r="J247" s="32">
        <f>VLOOKUP(B247,'[1]Raport_ Stany magazynowe skła'!$A$1:$J$3416,10,0)</f>
        <v>0</v>
      </c>
      <c r="K247" s="32">
        <v>0</v>
      </c>
      <c r="L247" s="32">
        <f>VLOOKUP(B247,'[1]Raport_ Stany magazynowe skła'!$A$1:$L$3416,12,0)</f>
        <v>0</v>
      </c>
      <c r="M247" s="32">
        <f>VLOOKUP(B247,'[1]Raport_ Stany magazynowe skła'!$A$1:$M$3416,13,0)</f>
        <v>0</v>
      </c>
      <c r="N247" s="32">
        <f>VLOOKUP(B247,'[1]Raport_ Stany magazynowe skła'!$A$1:$N$3416,14,0)</f>
        <v>0</v>
      </c>
      <c r="O247" s="32">
        <v>0</v>
      </c>
      <c r="P247" s="32">
        <v>0</v>
      </c>
      <c r="Q247" s="32">
        <f>VLOOKUP(B247,'[1]Raport_ Stany magazynowe skła'!$A$1:$Q$3416,17,0)</f>
        <v>0</v>
      </c>
      <c r="R247" s="32">
        <f>VLOOKUP(B247,'[1]Raport_ Stany magazynowe skła'!$A$1:$R$3416,18,0)</f>
        <v>0</v>
      </c>
    </row>
    <row r="248" spans="1:18" ht="14.25" customHeight="1">
      <c r="A248" s="10" t="s">
        <v>464</v>
      </c>
      <c r="B248" s="17" t="s">
        <v>599</v>
      </c>
      <c r="C248" s="5" t="s">
        <v>228</v>
      </c>
      <c r="D248" s="34">
        <f>VLOOKUP(B248,'[1]Raport_ Stany magazynowe skła'!$A$1:$U$3416,4,0)</f>
        <v>620</v>
      </c>
      <c r="E248" s="33">
        <f>VLOOKUP(B248,'[1]Raport_ Stany magazynowe skła'!$A$1:$E$3416,5,0)</f>
        <v>0</v>
      </c>
      <c r="F248" s="32">
        <f>VLOOKUP(B248,'[1]Raport_ Stany magazynowe skła'!$A$1:$F$3416,6,0)</f>
        <v>0</v>
      </c>
      <c r="G248" s="32">
        <f>VLOOKUP(B248,'[1]Raport_ Stany magazynowe skła'!$A$1:$G$3416,7,0)</f>
        <v>0</v>
      </c>
      <c r="H248" s="32">
        <f>VLOOKUP(B248,'[1]Raport_ Stany magazynowe skła'!$A$1:$H$3416,8,0)</f>
        <v>0</v>
      </c>
      <c r="I248" s="32">
        <f>VLOOKUP(B248,'[1]Raport_ Stany magazynowe skła'!$A$1:$I$3416,9,0)</f>
        <v>0</v>
      </c>
      <c r="J248" s="32">
        <f>VLOOKUP(B248,'[1]Raport_ Stany magazynowe skła'!$A$1:$J$3416,10,0)</f>
        <v>0</v>
      </c>
      <c r="K248" s="32">
        <v>0</v>
      </c>
      <c r="L248" s="32">
        <f>VLOOKUP(B248,'[1]Raport_ Stany magazynowe skła'!$A$1:$L$3416,12,0)</f>
        <v>0</v>
      </c>
      <c r="M248" s="32">
        <f>VLOOKUP(B248,'[1]Raport_ Stany magazynowe skła'!$A$1:$M$3416,13,0)</f>
        <v>0</v>
      </c>
      <c r="N248" s="32">
        <f>VLOOKUP(B248,'[1]Raport_ Stany magazynowe skła'!$A$1:$N$3416,14,0)</f>
        <v>0</v>
      </c>
      <c r="O248" s="32">
        <v>0</v>
      </c>
      <c r="P248" s="32">
        <v>0</v>
      </c>
      <c r="Q248" s="32">
        <f>VLOOKUP(B248,'[1]Raport_ Stany magazynowe skła'!$A$1:$Q$3416,17,0)</f>
        <v>0</v>
      </c>
      <c r="R248" s="32">
        <f>VLOOKUP(B248,'[1]Raport_ Stany magazynowe skła'!$A$1:$R$3416,18,0)</f>
        <v>0</v>
      </c>
    </row>
    <row r="249" spans="1:18" ht="14.25" customHeight="1">
      <c r="A249" s="10" t="s">
        <v>464</v>
      </c>
      <c r="B249" s="17" t="s">
        <v>600</v>
      </c>
      <c r="C249" s="5" t="s">
        <v>22</v>
      </c>
      <c r="D249" s="34">
        <f>VLOOKUP(B249,'[1]Raport_ Stany magazynowe skła'!$A$1:$U$3416,4,0)</f>
        <v>870</v>
      </c>
      <c r="E249" s="33">
        <f>VLOOKUP(B249,'[1]Raport_ Stany magazynowe skła'!$A$1:$E$3416,5,0)</f>
        <v>0</v>
      </c>
      <c r="F249" s="32">
        <f>VLOOKUP(B249,'[1]Raport_ Stany magazynowe skła'!$A$1:$F$3416,6,0)</f>
        <v>0</v>
      </c>
      <c r="G249" s="32">
        <f>VLOOKUP(B249,'[1]Raport_ Stany magazynowe skła'!$A$1:$G$3416,7,0)</f>
        <v>0</v>
      </c>
      <c r="H249" s="32">
        <f>VLOOKUP(B249,'[1]Raport_ Stany magazynowe skła'!$A$1:$H$3416,8,0)</f>
        <v>0</v>
      </c>
      <c r="I249" s="32">
        <f>VLOOKUP(B249,'[1]Raport_ Stany magazynowe skła'!$A$1:$I$3416,9,0)</f>
        <v>0</v>
      </c>
      <c r="J249" s="32">
        <f>VLOOKUP(B249,'[1]Raport_ Stany magazynowe skła'!$A$1:$J$3416,10,0)</f>
        <v>0</v>
      </c>
      <c r="K249" s="32">
        <v>0</v>
      </c>
      <c r="L249" s="32">
        <f>VLOOKUP(B249,'[1]Raport_ Stany magazynowe skła'!$A$1:$L$3416,12,0)</f>
        <v>0</v>
      </c>
      <c r="M249" s="32">
        <f>VLOOKUP(B249,'[1]Raport_ Stany magazynowe skła'!$A$1:$M$3416,13,0)</f>
        <v>0</v>
      </c>
      <c r="N249" s="32">
        <f>VLOOKUP(B249,'[1]Raport_ Stany magazynowe skła'!$A$1:$N$3416,14,0)</f>
        <v>0</v>
      </c>
      <c r="O249" s="32">
        <v>0</v>
      </c>
      <c r="P249" s="32">
        <v>0</v>
      </c>
      <c r="Q249" s="32">
        <f>VLOOKUP(B249,'[1]Raport_ Stany magazynowe skła'!$A$1:$Q$3416,17,0)</f>
        <v>0</v>
      </c>
      <c r="R249" s="32">
        <f>VLOOKUP(B249,'[1]Raport_ Stany magazynowe skła'!$A$1:$R$3416,18,0)</f>
        <v>0</v>
      </c>
    </row>
    <row r="250" spans="1:18" ht="14.25" customHeight="1">
      <c r="A250" s="10" t="s">
        <v>464</v>
      </c>
      <c r="B250" s="17" t="s">
        <v>601</v>
      </c>
      <c r="C250" s="5" t="s">
        <v>24</v>
      </c>
      <c r="D250" s="34">
        <f>VLOOKUP(B250,'[1]Raport_ Stany magazynowe skła'!$A$1:$U$3416,4,0)</f>
        <v>813</v>
      </c>
      <c r="E250" s="33">
        <f>VLOOKUP(B250,'[1]Raport_ Stany magazynowe skła'!$A$1:$E$3416,5,0)</f>
        <v>0</v>
      </c>
      <c r="F250" s="32">
        <f>VLOOKUP(B250,'[1]Raport_ Stany magazynowe skła'!$A$1:$F$3416,6,0)</f>
        <v>0</v>
      </c>
      <c r="G250" s="32">
        <f>VLOOKUP(B250,'[1]Raport_ Stany magazynowe skła'!$A$1:$G$3416,7,0)</f>
        <v>0</v>
      </c>
      <c r="H250" s="32">
        <f>VLOOKUP(B250,'[1]Raport_ Stany magazynowe skła'!$A$1:$H$3416,8,0)</f>
        <v>0</v>
      </c>
      <c r="I250" s="32">
        <f>VLOOKUP(B250,'[1]Raport_ Stany magazynowe skła'!$A$1:$I$3416,9,0)</f>
        <v>0</v>
      </c>
      <c r="J250" s="32">
        <f>VLOOKUP(B250,'[1]Raport_ Stany magazynowe skła'!$A$1:$J$3416,10,0)</f>
        <v>0</v>
      </c>
      <c r="K250" s="32">
        <v>0</v>
      </c>
      <c r="L250" s="32">
        <f>VLOOKUP(B250,'[1]Raport_ Stany magazynowe skła'!$A$1:$L$3416,12,0)</f>
        <v>0</v>
      </c>
      <c r="M250" s="32">
        <f>VLOOKUP(B250,'[1]Raport_ Stany magazynowe skła'!$A$1:$M$3416,13,0)</f>
        <v>0</v>
      </c>
      <c r="N250" s="32">
        <f>VLOOKUP(B250,'[1]Raport_ Stany magazynowe skła'!$A$1:$N$3416,14,0)</f>
        <v>0</v>
      </c>
      <c r="O250" s="32">
        <v>0</v>
      </c>
      <c r="P250" s="32">
        <v>0</v>
      </c>
      <c r="Q250" s="32">
        <f>VLOOKUP(B250,'[1]Raport_ Stany magazynowe skła'!$A$1:$Q$3416,17,0)</f>
        <v>0</v>
      </c>
      <c r="R250" s="32">
        <f>VLOOKUP(B250,'[1]Raport_ Stany magazynowe skła'!$A$1:$R$3416,18,0)</f>
        <v>0</v>
      </c>
    </row>
    <row r="251" spans="1:18" ht="14.25" customHeight="1">
      <c r="A251" s="10" t="s">
        <v>465</v>
      </c>
      <c r="B251" s="17" t="s">
        <v>469</v>
      </c>
      <c r="C251" s="17" t="s">
        <v>28</v>
      </c>
      <c r="D251" s="34">
        <f>VLOOKUP(B251,'[1]Raport_ Stany magazynowe skła'!$A$1:$U$3416,4,0)</f>
        <v>2984</v>
      </c>
      <c r="E251" s="33">
        <f>VLOOKUP(B251,'[1]Raport_ Stany magazynowe skła'!$A$1:$E$3416,5,0)</f>
        <v>0</v>
      </c>
      <c r="F251" s="32">
        <f>VLOOKUP(B251,'[1]Raport_ Stany magazynowe skła'!$A$1:$F$3416,6,0)</f>
        <v>0</v>
      </c>
      <c r="G251" s="32">
        <f>VLOOKUP(B251,'[1]Raport_ Stany magazynowe skła'!$A$1:$G$3416,7,0)</f>
        <v>0</v>
      </c>
      <c r="H251" s="32">
        <f>VLOOKUP(B251,'[1]Raport_ Stany magazynowe skła'!$A$1:$H$3416,8,0)</f>
        <v>0</v>
      </c>
      <c r="I251" s="32">
        <f>VLOOKUP(B251,'[1]Raport_ Stany magazynowe skła'!$A$1:$I$3416,9,0)</f>
        <v>0</v>
      </c>
      <c r="J251" s="32">
        <f>VLOOKUP(B251,'[1]Raport_ Stany magazynowe skła'!$A$1:$J$3416,10,0)</f>
        <v>0</v>
      </c>
      <c r="K251" s="32">
        <v>0</v>
      </c>
      <c r="L251" s="32">
        <f>VLOOKUP(B251,'[1]Raport_ Stany magazynowe skła'!$A$1:$L$3416,12,0)</f>
        <v>0</v>
      </c>
      <c r="M251" s="32">
        <f>VLOOKUP(B251,'[1]Raport_ Stany magazynowe skła'!$A$1:$M$3416,13,0)</f>
        <v>0</v>
      </c>
      <c r="N251" s="32">
        <f>VLOOKUP(B251,'[1]Raport_ Stany magazynowe skła'!$A$1:$N$3416,14,0)</f>
        <v>0</v>
      </c>
      <c r="O251" s="32">
        <v>0</v>
      </c>
      <c r="P251" s="32">
        <v>0</v>
      </c>
      <c r="Q251" s="32">
        <f>VLOOKUP(B251,'[1]Raport_ Stany magazynowe skła'!$A$1:$Q$3416,17,0)</f>
        <v>0</v>
      </c>
      <c r="R251" s="32">
        <f>VLOOKUP(B251,'[1]Raport_ Stany magazynowe skła'!$A$1:$R$3416,18,0)</f>
        <v>0</v>
      </c>
    </row>
    <row r="252" spans="1:18" ht="14.25" customHeight="1">
      <c r="A252" s="10" t="s">
        <v>466</v>
      </c>
      <c r="B252" s="17" t="s">
        <v>470</v>
      </c>
      <c r="C252" s="17" t="s">
        <v>28</v>
      </c>
      <c r="D252" s="34">
        <f>VLOOKUP(B252,'[1]Raport_ Stany magazynowe skła'!$A$1:$U$3416,4,0)</f>
        <v>5677</v>
      </c>
      <c r="E252" s="33">
        <f>VLOOKUP(B252,'[1]Raport_ Stany magazynowe skła'!$A$1:$E$3416,5,0)</f>
        <v>0</v>
      </c>
      <c r="F252" s="32">
        <f>VLOOKUP(B252,'[1]Raport_ Stany magazynowe skła'!$A$1:$F$3416,6,0)</f>
        <v>0</v>
      </c>
      <c r="G252" s="32">
        <f>VLOOKUP(B252,'[1]Raport_ Stany magazynowe skła'!$A$1:$G$3416,7,0)</f>
        <v>0</v>
      </c>
      <c r="H252" s="32">
        <f>VLOOKUP(B252,'[1]Raport_ Stany magazynowe skła'!$A$1:$H$3416,8,0)</f>
        <v>0</v>
      </c>
      <c r="I252" s="32">
        <f>VLOOKUP(B252,'[1]Raport_ Stany magazynowe skła'!$A$1:$I$3416,9,0)</f>
        <v>0</v>
      </c>
      <c r="J252" s="32">
        <f>VLOOKUP(B252,'[1]Raport_ Stany magazynowe skła'!$A$1:$J$3416,10,0)</f>
        <v>0</v>
      </c>
      <c r="K252" s="32">
        <v>0</v>
      </c>
      <c r="L252" s="32">
        <f>VLOOKUP(B252,'[1]Raport_ Stany magazynowe skła'!$A$1:$L$3416,12,0)</f>
        <v>0</v>
      </c>
      <c r="M252" s="32">
        <f>VLOOKUP(B252,'[1]Raport_ Stany magazynowe skła'!$A$1:$M$3416,13,0)</f>
        <v>0</v>
      </c>
      <c r="N252" s="32">
        <f>VLOOKUP(B252,'[1]Raport_ Stany magazynowe skła'!$A$1:$N$3416,14,0)</f>
        <v>0</v>
      </c>
      <c r="O252" s="32">
        <v>0</v>
      </c>
      <c r="P252" s="32">
        <v>0</v>
      </c>
      <c r="Q252" s="32">
        <f>VLOOKUP(B252,'[1]Raport_ Stany magazynowe skła'!$A$1:$Q$3416,17,0)</f>
        <v>0</v>
      </c>
      <c r="R252" s="32">
        <f>VLOOKUP(B252,'[1]Raport_ Stany magazynowe skła'!$A$1:$R$3416,18,0)</f>
        <v>0</v>
      </c>
    </row>
    <row r="253" spans="1:18" ht="14.25" customHeight="1">
      <c r="A253" s="10" t="s">
        <v>466</v>
      </c>
      <c r="B253" s="17" t="s">
        <v>622</v>
      </c>
      <c r="C253" s="21" t="s">
        <v>21</v>
      </c>
      <c r="D253" s="34">
        <f>VLOOKUP(B253,'[1]Raport_ Stany magazynowe skła'!$A$1:$U$3416,4,0)</f>
        <v>896</v>
      </c>
      <c r="E253" s="33">
        <f>VLOOKUP(B253,'[1]Raport_ Stany magazynowe skła'!$A$1:$E$3416,5,0)</f>
        <v>0</v>
      </c>
      <c r="F253" s="32">
        <f>VLOOKUP(B253,'[1]Raport_ Stany magazynowe skła'!$A$1:$F$3416,6,0)</f>
        <v>0</v>
      </c>
      <c r="G253" s="32">
        <f>VLOOKUP(B253,'[1]Raport_ Stany magazynowe skła'!$A$1:$G$3416,7,0)</f>
        <v>0</v>
      </c>
      <c r="H253" s="32">
        <f>VLOOKUP(B253,'[1]Raport_ Stany magazynowe skła'!$A$1:$H$3416,8,0)</f>
        <v>0</v>
      </c>
      <c r="I253" s="32">
        <f>VLOOKUP(B253,'[1]Raport_ Stany magazynowe skła'!$A$1:$I$3416,9,0)</f>
        <v>0</v>
      </c>
      <c r="J253" s="32">
        <f>VLOOKUP(B253,'[1]Raport_ Stany magazynowe skła'!$A$1:$J$3416,10,0)</f>
        <v>0</v>
      </c>
      <c r="K253" s="32">
        <v>0</v>
      </c>
      <c r="L253" s="32">
        <f>VLOOKUP(B253,'[1]Raport_ Stany magazynowe skła'!$A$1:$L$3416,12,0)</f>
        <v>0</v>
      </c>
      <c r="M253" s="32">
        <f>VLOOKUP(B253,'[1]Raport_ Stany magazynowe skła'!$A$1:$M$3416,13,0)</f>
        <v>0</v>
      </c>
      <c r="N253" s="32">
        <f>VLOOKUP(B253,'[1]Raport_ Stany magazynowe skła'!$A$1:$N$3416,14,0)</f>
        <v>0</v>
      </c>
      <c r="O253" s="32">
        <v>0</v>
      </c>
      <c r="P253" s="32">
        <v>0</v>
      </c>
      <c r="Q253" s="32">
        <f>VLOOKUP(B253,'[1]Raport_ Stany magazynowe skła'!$A$1:$Q$3416,17,0)</f>
        <v>0</v>
      </c>
      <c r="R253" s="32">
        <f>VLOOKUP(B253,'[1]Raport_ Stany magazynowe skła'!$A$1:$R$3416,18,0)</f>
        <v>0</v>
      </c>
    </row>
    <row r="254" spans="1:18" ht="14.25" customHeight="1">
      <c r="A254" s="10" t="s">
        <v>466</v>
      </c>
      <c r="B254" s="17" t="s">
        <v>623</v>
      </c>
      <c r="C254" s="5" t="s">
        <v>20</v>
      </c>
      <c r="D254" s="34">
        <f>VLOOKUP(B254,'[1]Raport_ Stany magazynowe skła'!$A$1:$U$3416,4,0)</f>
        <v>997</v>
      </c>
      <c r="E254" s="33">
        <f>VLOOKUP(B254,'[1]Raport_ Stany magazynowe skła'!$A$1:$E$3416,5,0)</f>
        <v>0</v>
      </c>
      <c r="F254" s="32">
        <f>VLOOKUP(B254,'[1]Raport_ Stany magazynowe skła'!$A$1:$F$3416,6,0)</f>
        <v>0</v>
      </c>
      <c r="G254" s="32">
        <f>VLOOKUP(B254,'[1]Raport_ Stany magazynowe skła'!$A$1:$G$3416,7,0)</f>
        <v>0</v>
      </c>
      <c r="H254" s="32">
        <f>VLOOKUP(B254,'[1]Raport_ Stany magazynowe skła'!$A$1:$H$3416,8,0)</f>
        <v>0</v>
      </c>
      <c r="I254" s="32">
        <f>VLOOKUP(B254,'[1]Raport_ Stany magazynowe skła'!$A$1:$I$3416,9,0)</f>
        <v>0</v>
      </c>
      <c r="J254" s="32">
        <f>VLOOKUP(B254,'[1]Raport_ Stany magazynowe skła'!$A$1:$J$3416,10,0)</f>
        <v>0</v>
      </c>
      <c r="K254" s="32">
        <v>0</v>
      </c>
      <c r="L254" s="32">
        <f>VLOOKUP(B254,'[1]Raport_ Stany magazynowe skła'!$A$1:$L$3416,12,0)</f>
        <v>0</v>
      </c>
      <c r="M254" s="32">
        <f>VLOOKUP(B254,'[1]Raport_ Stany magazynowe skła'!$A$1:$M$3416,13,0)</f>
        <v>0</v>
      </c>
      <c r="N254" s="32">
        <f>VLOOKUP(B254,'[1]Raport_ Stany magazynowe skła'!$A$1:$N$3416,14,0)</f>
        <v>0</v>
      </c>
      <c r="O254" s="32">
        <v>0</v>
      </c>
      <c r="P254" s="32">
        <v>0</v>
      </c>
      <c r="Q254" s="32">
        <f>VLOOKUP(B254,'[1]Raport_ Stany magazynowe skła'!$A$1:$Q$3416,17,0)</f>
        <v>0</v>
      </c>
      <c r="R254" s="32">
        <f>VLOOKUP(B254,'[1]Raport_ Stany magazynowe skła'!$A$1:$R$3416,18,0)</f>
        <v>0</v>
      </c>
    </row>
    <row r="255" spans="1:18" ht="14.25" customHeight="1">
      <c r="A255" s="10" t="s">
        <v>466</v>
      </c>
      <c r="B255" s="17" t="s">
        <v>624</v>
      </c>
      <c r="C255" s="5" t="s">
        <v>27</v>
      </c>
      <c r="D255" s="34">
        <f>VLOOKUP(B255,'[1]Raport_ Stany magazynowe skła'!$A$1:$U$3416,4,0)</f>
        <v>693</v>
      </c>
      <c r="E255" s="33">
        <f>VLOOKUP(B255,'[1]Raport_ Stany magazynowe skła'!$A$1:$E$3416,5,0)</f>
        <v>0</v>
      </c>
      <c r="F255" s="32">
        <f>VLOOKUP(B255,'[1]Raport_ Stany magazynowe skła'!$A$1:$F$3416,6,0)</f>
        <v>0</v>
      </c>
      <c r="G255" s="32">
        <f>VLOOKUP(B255,'[1]Raport_ Stany magazynowe skła'!$A$1:$G$3416,7,0)</f>
        <v>0</v>
      </c>
      <c r="H255" s="32">
        <f>VLOOKUP(B255,'[1]Raport_ Stany magazynowe skła'!$A$1:$H$3416,8,0)</f>
        <v>0</v>
      </c>
      <c r="I255" s="32">
        <f>VLOOKUP(B255,'[1]Raport_ Stany magazynowe skła'!$A$1:$I$3416,9,0)</f>
        <v>0</v>
      </c>
      <c r="J255" s="32">
        <f>VLOOKUP(B255,'[1]Raport_ Stany magazynowe skła'!$A$1:$J$3416,10,0)</f>
        <v>0</v>
      </c>
      <c r="K255" s="32">
        <v>0</v>
      </c>
      <c r="L255" s="32">
        <f>VLOOKUP(B255,'[1]Raport_ Stany magazynowe skła'!$A$1:$L$3416,12,0)</f>
        <v>0</v>
      </c>
      <c r="M255" s="32">
        <f>VLOOKUP(B255,'[1]Raport_ Stany magazynowe skła'!$A$1:$M$3416,13,0)</f>
        <v>0</v>
      </c>
      <c r="N255" s="32">
        <f>VLOOKUP(B255,'[1]Raport_ Stany magazynowe skła'!$A$1:$N$3416,14,0)</f>
        <v>0</v>
      </c>
      <c r="O255" s="32">
        <v>0</v>
      </c>
      <c r="P255" s="32">
        <v>0</v>
      </c>
      <c r="Q255" s="32">
        <f>VLOOKUP(B255,'[1]Raport_ Stany magazynowe skła'!$A$1:$Q$3416,17,0)</f>
        <v>0</v>
      </c>
      <c r="R255" s="32">
        <f>VLOOKUP(B255,'[1]Raport_ Stany magazynowe skła'!$A$1:$R$3416,18,0)</f>
        <v>0</v>
      </c>
    </row>
    <row r="256" spans="1:18" ht="14.25" customHeight="1">
      <c r="A256" s="10" t="s">
        <v>466</v>
      </c>
      <c r="B256" s="17" t="s">
        <v>625</v>
      </c>
      <c r="C256" s="5" t="s">
        <v>228</v>
      </c>
      <c r="D256" s="34">
        <f>VLOOKUP(B256,'[1]Raport_ Stany magazynowe skła'!$A$1:$U$3416,4,0)</f>
        <v>694</v>
      </c>
      <c r="E256" s="33">
        <f>VLOOKUP(B256,'[1]Raport_ Stany magazynowe skła'!$A$1:$E$3416,5,0)</f>
        <v>0</v>
      </c>
      <c r="F256" s="32">
        <f>VLOOKUP(B256,'[1]Raport_ Stany magazynowe skła'!$A$1:$F$3416,6,0)</f>
        <v>0</v>
      </c>
      <c r="G256" s="32">
        <f>VLOOKUP(B256,'[1]Raport_ Stany magazynowe skła'!$A$1:$G$3416,7,0)</f>
        <v>0</v>
      </c>
      <c r="H256" s="32">
        <f>VLOOKUP(B256,'[1]Raport_ Stany magazynowe skła'!$A$1:$H$3416,8,0)</f>
        <v>0</v>
      </c>
      <c r="I256" s="32">
        <f>VLOOKUP(B256,'[1]Raport_ Stany magazynowe skła'!$A$1:$I$3416,9,0)</f>
        <v>0</v>
      </c>
      <c r="J256" s="32">
        <f>VLOOKUP(B256,'[1]Raport_ Stany magazynowe skła'!$A$1:$J$3416,10,0)</f>
        <v>0</v>
      </c>
      <c r="K256" s="32">
        <v>0</v>
      </c>
      <c r="L256" s="32">
        <f>VLOOKUP(B256,'[1]Raport_ Stany magazynowe skła'!$A$1:$L$3416,12,0)</f>
        <v>0</v>
      </c>
      <c r="M256" s="32">
        <f>VLOOKUP(B256,'[1]Raport_ Stany magazynowe skła'!$A$1:$M$3416,13,0)</f>
        <v>0</v>
      </c>
      <c r="N256" s="32">
        <f>VLOOKUP(B256,'[1]Raport_ Stany magazynowe skła'!$A$1:$N$3416,14,0)</f>
        <v>0</v>
      </c>
      <c r="O256" s="32">
        <v>0</v>
      </c>
      <c r="P256" s="32">
        <v>0</v>
      </c>
      <c r="Q256" s="32">
        <f>VLOOKUP(B256,'[1]Raport_ Stany magazynowe skła'!$A$1:$Q$3416,17,0)</f>
        <v>0</v>
      </c>
      <c r="R256" s="32">
        <f>VLOOKUP(B256,'[1]Raport_ Stany magazynowe skła'!$A$1:$R$3416,18,0)</f>
        <v>0</v>
      </c>
    </row>
    <row r="257" spans="1:18" ht="14.25" customHeight="1">
      <c r="A257" s="10" t="s">
        <v>466</v>
      </c>
      <c r="B257" s="17" t="s">
        <v>626</v>
      </c>
      <c r="C257" s="5" t="s">
        <v>22</v>
      </c>
      <c r="D257" s="34">
        <f>VLOOKUP(B257,'[1]Raport_ Stany magazynowe skła'!$A$1:$U$3416,4,0)</f>
        <v>994</v>
      </c>
      <c r="E257" s="33">
        <f>VLOOKUP(B257,'[1]Raport_ Stany magazynowe skła'!$A$1:$E$3416,5,0)</f>
        <v>0</v>
      </c>
      <c r="F257" s="32">
        <f>VLOOKUP(B257,'[1]Raport_ Stany magazynowe skła'!$A$1:$F$3416,6,0)</f>
        <v>0</v>
      </c>
      <c r="G257" s="32">
        <f>VLOOKUP(B257,'[1]Raport_ Stany magazynowe skła'!$A$1:$G$3416,7,0)</f>
        <v>0</v>
      </c>
      <c r="H257" s="32">
        <f>VLOOKUP(B257,'[1]Raport_ Stany magazynowe skła'!$A$1:$H$3416,8,0)</f>
        <v>0</v>
      </c>
      <c r="I257" s="32">
        <f>VLOOKUP(B257,'[1]Raport_ Stany magazynowe skła'!$A$1:$I$3416,9,0)</f>
        <v>0</v>
      </c>
      <c r="J257" s="32">
        <f>VLOOKUP(B257,'[1]Raport_ Stany magazynowe skła'!$A$1:$J$3416,10,0)</f>
        <v>0</v>
      </c>
      <c r="K257" s="32">
        <v>0</v>
      </c>
      <c r="L257" s="32">
        <f>VLOOKUP(B257,'[1]Raport_ Stany magazynowe skła'!$A$1:$L$3416,12,0)</f>
        <v>0</v>
      </c>
      <c r="M257" s="32">
        <f>VLOOKUP(B257,'[1]Raport_ Stany magazynowe skła'!$A$1:$M$3416,13,0)</f>
        <v>0</v>
      </c>
      <c r="N257" s="32">
        <f>VLOOKUP(B257,'[1]Raport_ Stany magazynowe skła'!$A$1:$N$3416,14,0)</f>
        <v>0</v>
      </c>
      <c r="O257" s="32">
        <v>0</v>
      </c>
      <c r="P257" s="32">
        <v>0</v>
      </c>
      <c r="Q257" s="32">
        <f>VLOOKUP(B257,'[1]Raport_ Stany magazynowe skła'!$A$1:$Q$3416,17,0)</f>
        <v>0</v>
      </c>
      <c r="R257" s="32">
        <f>VLOOKUP(B257,'[1]Raport_ Stany magazynowe skła'!$A$1:$R$3416,18,0)</f>
        <v>0</v>
      </c>
    </row>
    <row r="258" spans="1:18" ht="14.25" customHeight="1">
      <c r="A258" s="10" t="s">
        <v>466</v>
      </c>
      <c r="B258" s="17" t="s">
        <v>627</v>
      </c>
      <c r="C258" s="5" t="s">
        <v>24</v>
      </c>
      <c r="D258" s="34">
        <f>VLOOKUP(B258,'[1]Raport_ Stany magazynowe skła'!$A$1:$U$3416,4,0)</f>
        <v>972</v>
      </c>
      <c r="E258" s="33">
        <f>VLOOKUP(B258,'[1]Raport_ Stany magazynowe skła'!$A$1:$E$3416,5,0)</f>
        <v>0</v>
      </c>
      <c r="F258" s="32">
        <f>VLOOKUP(B258,'[1]Raport_ Stany magazynowe skła'!$A$1:$F$3416,6,0)</f>
        <v>0</v>
      </c>
      <c r="G258" s="32">
        <f>VLOOKUP(B258,'[1]Raport_ Stany magazynowe skła'!$A$1:$G$3416,7,0)</f>
        <v>0</v>
      </c>
      <c r="H258" s="32">
        <f>VLOOKUP(B258,'[1]Raport_ Stany magazynowe skła'!$A$1:$H$3416,8,0)</f>
        <v>0</v>
      </c>
      <c r="I258" s="32">
        <f>VLOOKUP(B258,'[1]Raport_ Stany magazynowe skła'!$A$1:$I$3416,9,0)</f>
        <v>0</v>
      </c>
      <c r="J258" s="32">
        <f>VLOOKUP(B258,'[1]Raport_ Stany magazynowe skła'!$A$1:$J$3416,10,0)</f>
        <v>0</v>
      </c>
      <c r="K258" s="32">
        <v>0</v>
      </c>
      <c r="L258" s="32">
        <f>VLOOKUP(B258,'[1]Raport_ Stany magazynowe skła'!$A$1:$L$3416,12,0)</f>
        <v>0</v>
      </c>
      <c r="M258" s="32">
        <f>VLOOKUP(B258,'[1]Raport_ Stany magazynowe skła'!$A$1:$M$3416,13,0)</f>
        <v>0</v>
      </c>
      <c r="N258" s="32">
        <f>VLOOKUP(B258,'[1]Raport_ Stany magazynowe skła'!$A$1:$N$3416,14,0)</f>
        <v>0</v>
      </c>
      <c r="O258" s="32">
        <v>0</v>
      </c>
      <c r="P258" s="32">
        <v>0</v>
      </c>
      <c r="Q258" s="32">
        <f>VLOOKUP(B258,'[1]Raport_ Stany magazynowe skła'!$A$1:$Q$3416,17,0)</f>
        <v>0</v>
      </c>
      <c r="R258" s="32">
        <f>VLOOKUP(B258,'[1]Raport_ Stany magazynowe skła'!$A$1:$R$3416,18,0)</f>
        <v>0</v>
      </c>
    </row>
    <row r="259" spans="1:18" s="4" customFormat="1" ht="14.25" customHeight="1">
      <c r="A259" s="10" t="s">
        <v>207</v>
      </c>
      <c r="B259" s="12" t="s">
        <v>87</v>
      </c>
      <c r="C259" s="12" t="s">
        <v>198</v>
      </c>
      <c r="D259" s="34">
        <f>VLOOKUP(B259,'[1]Raport_ Stany magazynowe skła'!$A$1:$U$3416,4,0)</f>
        <v>8</v>
      </c>
      <c r="E259" s="33">
        <f>VLOOKUP(B259,'[1]Raport_ Stany magazynowe skła'!$A$1:$E$3416,5,0)</f>
        <v>520</v>
      </c>
      <c r="F259" s="32">
        <f>VLOOKUP(B259,'[1]Raport_ Stany magazynowe skła'!$A$1:$F$3416,6,0)</f>
        <v>0</v>
      </c>
      <c r="G259" s="32">
        <f>VLOOKUP(B259,'[1]Raport_ Stany magazynowe skła'!$A$1:$G$3416,7,0)</f>
        <v>0</v>
      </c>
      <c r="H259" s="32">
        <f>VLOOKUP(B259,'[1]Raport_ Stany magazynowe skła'!$A$1:$H$3416,8,0)</f>
        <v>0</v>
      </c>
      <c r="I259" s="32">
        <f>VLOOKUP(B259,'[1]Raport_ Stany magazynowe skła'!$A$1:$I$3416,9,0)</f>
        <v>0</v>
      </c>
      <c r="J259" s="32">
        <f>VLOOKUP(B259,'[1]Raport_ Stany magazynowe skła'!$A$1:$J$3416,10,0)</f>
        <v>520</v>
      </c>
      <c r="K259" s="32">
        <f>VLOOKUP(B259,'[1]Raport_ Stany magazynowe skła'!$A$1:$K$3416,11,0)</f>
        <v>0</v>
      </c>
      <c r="L259" s="32">
        <f>VLOOKUP(B259,'[1]Raport_ Stany magazynowe skła'!$A$1:$L$3416,12,0)</f>
        <v>0</v>
      </c>
      <c r="M259" s="32">
        <f>VLOOKUP(B259,'[1]Raport_ Stany magazynowe skła'!$A$1:$M$3416,13,0)</f>
        <v>0</v>
      </c>
      <c r="N259" s="32">
        <f>VLOOKUP(B259,'[1]Raport_ Stany magazynowe skła'!$A$1:$N$3416,14,0)</f>
        <v>0</v>
      </c>
      <c r="O259" s="32">
        <f>VLOOKUP(B259,'[1]Raport_ Stany magazynowe skła'!$A$1:$O$3416,15,0)</f>
        <v>0</v>
      </c>
      <c r="P259" s="32">
        <f>VLOOKUP(B259,'[1]Raport_ Stany magazynowe skła'!$A$1:$P$3416,16,0)</f>
        <v>0</v>
      </c>
      <c r="Q259" s="32">
        <f>VLOOKUP(B259,'[1]Raport_ Stany magazynowe skła'!$A$1:$Q$3416,17,0)</f>
        <v>0</v>
      </c>
      <c r="R259" s="32">
        <f>VLOOKUP(B259,'[1]Raport_ Stany magazynowe skła'!$A$1:$R$3416,18,0)</f>
        <v>0</v>
      </c>
    </row>
    <row r="260" spans="1:18" s="4" customFormat="1" ht="14.25" customHeight="1">
      <c r="A260" s="10" t="s">
        <v>207</v>
      </c>
      <c r="B260" s="12" t="s">
        <v>89</v>
      </c>
      <c r="C260" s="12" t="s">
        <v>200</v>
      </c>
      <c r="D260" s="34">
        <f>VLOOKUP(B260,'[1]Raport_ Stany magazynowe skła'!$A$1:$U$3416,4,0)</f>
        <v>0</v>
      </c>
      <c r="E260" s="33">
        <f>VLOOKUP(B260,'[1]Raport_ Stany magazynowe skła'!$A$1:$E$3416,5,0)</f>
        <v>0</v>
      </c>
      <c r="F260" s="32">
        <f>VLOOKUP(B260,'[1]Raport_ Stany magazynowe skła'!$A$1:$F$3416,6,0)</f>
        <v>0</v>
      </c>
      <c r="G260" s="32">
        <f>VLOOKUP(B260,'[1]Raport_ Stany magazynowe skła'!$A$1:$G$3416,7,0)</f>
        <v>0</v>
      </c>
      <c r="H260" s="32">
        <f>VLOOKUP(B260,'[1]Raport_ Stany magazynowe skła'!$A$1:$H$3416,8,0)</f>
        <v>0</v>
      </c>
      <c r="I260" s="32">
        <f>VLOOKUP(B260,'[1]Raport_ Stany magazynowe skła'!$A$1:$I$3416,9,0)</f>
        <v>0</v>
      </c>
      <c r="J260" s="32">
        <f>VLOOKUP(B260,'[1]Raport_ Stany magazynowe skła'!$A$1:$J$3416,10,0)</f>
        <v>0</v>
      </c>
      <c r="K260" s="32">
        <f>VLOOKUP(B260,'[1]Raport_ Stany magazynowe skła'!$A$1:$K$3416,11,0)</f>
        <v>0</v>
      </c>
      <c r="L260" s="32">
        <f>VLOOKUP(B260,'[1]Raport_ Stany magazynowe skła'!$A$1:$L$3416,12,0)</f>
        <v>0</v>
      </c>
      <c r="M260" s="32">
        <f>VLOOKUP(B260,'[1]Raport_ Stany magazynowe skła'!$A$1:$M$3416,13,0)</f>
        <v>0</v>
      </c>
      <c r="N260" s="32">
        <f>VLOOKUP(B260,'[1]Raport_ Stany magazynowe skła'!$A$1:$N$3416,14,0)</f>
        <v>0</v>
      </c>
      <c r="O260" s="32">
        <f>VLOOKUP(B260,'[1]Raport_ Stany magazynowe skła'!$A$1:$O$3416,15,0)</f>
        <v>0</v>
      </c>
      <c r="P260" s="32">
        <f>VLOOKUP(B260,'[1]Raport_ Stany magazynowe skła'!$A$1:$P$3416,16,0)</f>
        <v>0</v>
      </c>
      <c r="Q260" s="32">
        <f>VLOOKUP(B260,'[1]Raport_ Stany magazynowe skła'!$A$1:$Q$3416,17,0)</f>
        <v>0</v>
      </c>
      <c r="R260" s="32">
        <f>VLOOKUP(B260,'[1]Raport_ Stany magazynowe skła'!$A$1:$R$3416,18,0)</f>
        <v>0</v>
      </c>
    </row>
    <row r="261" spans="1:18" s="4" customFormat="1" ht="14.25" customHeight="1">
      <c r="A261" s="10" t="s">
        <v>207</v>
      </c>
      <c r="B261" s="12" t="s">
        <v>86</v>
      </c>
      <c r="C261" s="12" t="s">
        <v>28</v>
      </c>
      <c r="D261" s="34">
        <f>VLOOKUP(B261,'[1]Raport_ Stany magazynowe skła'!$A$1:$U$3416,4,0)</f>
        <v>0</v>
      </c>
      <c r="E261" s="33">
        <f>VLOOKUP(B261,'[1]Raport_ Stany magazynowe skła'!$A$1:$E$3416,5,0)</f>
        <v>990</v>
      </c>
      <c r="F261" s="32">
        <f>VLOOKUP(B261,'[1]Raport_ Stany magazynowe skła'!$A$1:$F$3416,6,0)</f>
        <v>0</v>
      </c>
      <c r="G261" s="32">
        <f>VLOOKUP(B261,'[1]Raport_ Stany magazynowe skła'!$A$1:$G$3416,7,0)</f>
        <v>0</v>
      </c>
      <c r="H261" s="32">
        <f>VLOOKUP(B261,'[1]Raport_ Stany magazynowe skła'!$A$1:$H$3416,8,0)</f>
        <v>0</v>
      </c>
      <c r="I261" s="32">
        <f>VLOOKUP(B261,'[1]Raport_ Stany magazynowe skła'!$A$1:$I$3416,9,0)</f>
        <v>0</v>
      </c>
      <c r="J261" s="32">
        <f>VLOOKUP(B261,'[1]Raport_ Stany magazynowe skła'!$A$1:$J$3416,10,0)</f>
        <v>0</v>
      </c>
      <c r="K261" s="32">
        <f>VLOOKUP(B261,'[1]Raport_ Stany magazynowe skła'!$A$1:$K$3416,11,0)</f>
        <v>0</v>
      </c>
      <c r="L261" s="32">
        <f>VLOOKUP(B261,'[1]Raport_ Stany magazynowe skła'!$A$1:$L$3416,12,0)</f>
        <v>0</v>
      </c>
      <c r="M261" s="32">
        <f>VLOOKUP(B261,'[1]Raport_ Stany magazynowe skła'!$A$1:$M$3416,13,0)</f>
        <v>0</v>
      </c>
      <c r="N261" s="32">
        <f>VLOOKUP(B261,'[1]Raport_ Stany magazynowe skła'!$A$1:$N$3416,14,0)</f>
        <v>0</v>
      </c>
      <c r="O261" s="32">
        <f>VLOOKUP(B261,'[1]Raport_ Stany magazynowe skła'!$A$1:$O$3416,15,0)</f>
        <v>0</v>
      </c>
      <c r="P261" s="32">
        <f>VLOOKUP(B261,'[1]Raport_ Stany magazynowe skła'!$A$1:$P$3416,16,0)</f>
        <v>990</v>
      </c>
      <c r="Q261" s="32">
        <f>VLOOKUP(B261,'[1]Raport_ Stany magazynowe skła'!$A$1:$Q$3416,17,0)</f>
        <v>0</v>
      </c>
      <c r="R261" s="32">
        <f>VLOOKUP(B261,'[1]Raport_ Stany magazynowe skła'!$A$1:$R$3416,18,0)</f>
        <v>0</v>
      </c>
    </row>
    <row r="262" spans="1:18" s="4" customFormat="1" ht="14.25" customHeight="1">
      <c r="A262" s="10" t="s">
        <v>207</v>
      </c>
      <c r="B262" s="12" t="s">
        <v>88</v>
      </c>
      <c r="C262" s="12" t="s">
        <v>202</v>
      </c>
      <c r="D262" s="34">
        <f>VLOOKUP(B262,'[1]Raport_ Stany magazynowe skła'!$A$1:$U$3416,4,0)</f>
        <v>0</v>
      </c>
      <c r="E262" s="33">
        <f>VLOOKUP(B262,'[1]Raport_ Stany magazynowe skła'!$A$1:$E$3416,5,0)</f>
        <v>0</v>
      </c>
      <c r="F262" s="32">
        <f>VLOOKUP(B262,'[1]Raport_ Stany magazynowe skła'!$A$1:$F$3416,6,0)</f>
        <v>0</v>
      </c>
      <c r="G262" s="32">
        <f>VLOOKUP(B262,'[1]Raport_ Stany magazynowe skła'!$A$1:$G$3416,7,0)</f>
        <v>0</v>
      </c>
      <c r="H262" s="32">
        <f>VLOOKUP(B262,'[1]Raport_ Stany magazynowe skła'!$A$1:$H$3416,8,0)</f>
        <v>0</v>
      </c>
      <c r="I262" s="32">
        <f>VLOOKUP(B262,'[1]Raport_ Stany magazynowe skła'!$A$1:$I$3416,9,0)</f>
        <v>0</v>
      </c>
      <c r="J262" s="32">
        <f>VLOOKUP(B262,'[1]Raport_ Stany magazynowe skła'!$A$1:$J$3416,10,0)</f>
        <v>0</v>
      </c>
      <c r="K262" s="32">
        <f>VLOOKUP(B262,'[1]Raport_ Stany magazynowe skła'!$A$1:$K$3416,11,0)</f>
        <v>0</v>
      </c>
      <c r="L262" s="32">
        <f>VLOOKUP(B262,'[1]Raport_ Stany magazynowe skła'!$A$1:$L$3416,12,0)</f>
        <v>0</v>
      </c>
      <c r="M262" s="32">
        <f>VLOOKUP(B262,'[1]Raport_ Stany magazynowe skła'!$A$1:$M$3416,13,0)</f>
        <v>0</v>
      </c>
      <c r="N262" s="32">
        <f>VLOOKUP(B262,'[1]Raport_ Stany magazynowe skła'!$A$1:$N$3416,14,0)</f>
        <v>0</v>
      </c>
      <c r="O262" s="32">
        <f>VLOOKUP(B262,'[1]Raport_ Stany magazynowe skła'!$A$1:$O$3416,15,0)</f>
        <v>0</v>
      </c>
      <c r="P262" s="32">
        <f>VLOOKUP(B262,'[1]Raport_ Stany magazynowe skła'!$A$1:$P$3416,16,0)</f>
        <v>0</v>
      </c>
      <c r="Q262" s="32">
        <f>VLOOKUP(B262,'[1]Raport_ Stany magazynowe skła'!$A$1:$Q$3416,17,0)</f>
        <v>0</v>
      </c>
      <c r="R262" s="32">
        <f>VLOOKUP(B262,'[1]Raport_ Stany magazynowe skła'!$A$1:$R$3416,18,0)</f>
        <v>0</v>
      </c>
    </row>
    <row r="263" spans="1:18" s="4" customFormat="1" ht="14.25" customHeight="1">
      <c r="A263" s="10" t="s">
        <v>207</v>
      </c>
      <c r="B263" s="12" t="s">
        <v>92</v>
      </c>
      <c r="C263" s="12" t="s">
        <v>388</v>
      </c>
      <c r="D263" s="34">
        <f>VLOOKUP(B263,'[1]Raport_ Stany magazynowe skła'!$A$1:$U$3416,4,0)</f>
        <v>0</v>
      </c>
      <c r="E263" s="33">
        <f>VLOOKUP(B263,'[1]Raport_ Stany magazynowe skła'!$A$1:$E$3416,5,0)</f>
        <v>493</v>
      </c>
      <c r="F263" s="32">
        <f>VLOOKUP(B263,'[1]Raport_ Stany magazynowe skła'!$A$1:$F$3416,6,0)</f>
        <v>0</v>
      </c>
      <c r="G263" s="32">
        <f>VLOOKUP(B263,'[1]Raport_ Stany magazynowe skła'!$A$1:$G$3416,7,0)</f>
        <v>0</v>
      </c>
      <c r="H263" s="32">
        <f>VLOOKUP(B263,'[1]Raport_ Stany magazynowe skła'!$A$1:$H$3416,8,0)</f>
        <v>0</v>
      </c>
      <c r="I263" s="32">
        <f>VLOOKUP(B263,'[1]Raport_ Stany magazynowe skła'!$A$1:$I$3416,9,0)</f>
        <v>0</v>
      </c>
      <c r="J263" s="32">
        <f>VLOOKUP(B263,'[1]Raport_ Stany magazynowe skła'!$A$1:$J$3416,10,0)</f>
        <v>493</v>
      </c>
      <c r="K263" s="32">
        <f>VLOOKUP(B263,'[1]Raport_ Stany magazynowe skła'!$A$1:$K$3416,11,0)</f>
        <v>0</v>
      </c>
      <c r="L263" s="32">
        <f>VLOOKUP(B263,'[1]Raport_ Stany magazynowe skła'!$A$1:$L$3416,12,0)</f>
        <v>0</v>
      </c>
      <c r="M263" s="32">
        <f>VLOOKUP(B263,'[1]Raport_ Stany magazynowe skła'!$A$1:$M$3416,13,0)</f>
        <v>0</v>
      </c>
      <c r="N263" s="32">
        <f>VLOOKUP(B263,'[1]Raport_ Stany magazynowe skła'!$A$1:$N$3416,14,0)</f>
        <v>0</v>
      </c>
      <c r="O263" s="32">
        <f>VLOOKUP(B263,'[1]Raport_ Stany magazynowe skła'!$A$1:$O$3416,15,0)</f>
        <v>0</v>
      </c>
      <c r="P263" s="32">
        <f>VLOOKUP(B263,'[1]Raport_ Stany magazynowe skła'!$A$1:$P$3416,16,0)</f>
        <v>0</v>
      </c>
      <c r="Q263" s="32">
        <f>VLOOKUP(B263,'[1]Raport_ Stany magazynowe skła'!$A$1:$Q$3416,17,0)</f>
        <v>0</v>
      </c>
      <c r="R263" s="32">
        <f>VLOOKUP(B263,'[1]Raport_ Stany magazynowe skła'!$A$1:$R$3416,18,0)</f>
        <v>0</v>
      </c>
    </row>
    <row r="264" spans="1:18" s="4" customFormat="1" ht="14.25" customHeight="1">
      <c r="A264" s="10" t="s">
        <v>207</v>
      </c>
      <c r="B264" s="12" t="s">
        <v>191</v>
      </c>
      <c r="C264" s="12" t="s">
        <v>203</v>
      </c>
      <c r="D264" s="34">
        <f>VLOOKUP(B264,'[1]Raport_ Stany magazynowe skła'!$A$1:$U$3416,4,0)</f>
        <v>410</v>
      </c>
      <c r="E264" s="33">
        <f>VLOOKUP(B264,'[1]Raport_ Stany magazynowe skła'!$A$1:$E$3416,5,0)</f>
        <v>0</v>
      </c>
      <c r="F264" s="32">
        <f>VLOOKUP(B264,'[1]Raport_ Stany magazynowe skła'!$A$1:$F$3416,6,0)</f>
        <v>0</v>
      </c>
      <c r="G264" s="32">
        <f>VLOOKUP(B264,'[1]Raport_ Stany magazynowe skła'!$A$1:$G$3416,7,0)</f>
        <v>0</v>
      </c>
      <c r="H264" s="32">
        <f>VLOOKUP(B264,'[1]Raport_ Stany magazynowe skła'!$A$1:$H$3416,8,0)</f>
        <v>0</v>
      </c>
      <c r="I264" s="32">
        <f>VLOOKUP(B264,'[1]Raport_ Stany magazynowe skła'!$A$1:$I$3416,9,0)</f>
        <v>0</v>
      </c>
      <c r="J264" s="32">
        <f>VLOOKUP(B264,'[1]Raport_ Stany magazynowe skła'!$A$1:$J$3416,10,0)</f>
        <v>0</v>
      </c>
      <c r="K264" s="32">
        <f>VLOOKUP(B264,'[1]Raport_ Stany magazynowe skła'!$A$1:$K$3416,11,0)</f>
        <v>0</v>
      </c>
      <c r="L264" s="32">
        <f>VLOOKUP(B264,'[1]Raport_ Stany magazynowe skła'!$A$1:$L$3416,12,0)</f>
        <v>0</v>
      </c>
      <c r="M264" s="32">
        <f>VLOOKUP(B264,'[1]Raport_ Stany magazynowe skła'!$A$1:$M$3416,13,0)</f>
        <v>0</v>
      </c>
      <c r="N264" s="32">
        <f>VLOOKUP(B264,'[1]Raport_ Stany magazynowe skła'!$A$1:$N$3416,14,0)</f>
        <v>0</v>
      </c>
      <c r="O264" s="32">
        <f>VLOOKUP(B264,'[1]Raport_ Stany magazynowe skła'!$A$1:$O$3416,15,0)</f>
        <v>0</v>
      </c>
      <c r="P264" s="32">
        <f>VLOOKUP(B264,'[1]Raport_ Stany magazynowe skła'!$A$1:$P$3416,16,0)</f>
        <v>0</v>
      </c>
      <c r="Q264" s="32">
        <f>VLOOKUP(B264,'[1]Raport_ Stany magazynowe skła'!$A$1:$Q$3416,17,0)</f>
        <v>0</v>
      </c>
      <c r="R264" s="32">
        <f>VLOOKUP(B264,'[1]Raport_ Stany magazynowe skła'!$A$1:$R$3416,18,0)</f>
        <v>0</v>
      </c>
    </row>
    <row r="265" spans="1:18" s="4" customFormat="1" ht="14.25" customHeight="1">
      <c r="A265" s="10" t="s">
        <v>207</v>
      </c>
      <c r="B265" s="12" t="s">
        <v>192</v>
      </c>
      <c r="C265" s="12" t="s">
        <v>204</v>
      </c>
      <c r="D265" s="34">
        <f>VLOOKUP(B265,'[1]Raport_ Stany magazynowe skła'!$A$1:$U$3416,4,0)</f>
        <v>535</v>
      </c>
      <c r="E265" s="33">
        <f>VLOOKUP(B265,'[1]Raport_ Stany magazynowe skła'!$A$1:$E$3416,5,0)</f>
        <v>0</v>
      </c>
      <c r="F265" s="32">
        <f>VLOOKUP(B265,'[1]Raport_ Stany magazynowe skła'!$A$1:$F$3416,6,0)</f>
        <v>0</v>
      </c>
      <c r="G265" s="32">
        <f>VLOOKUP(B265,'[1]Raport_ Stany magazynowe skła'!$A$1:$G$3416,7,0)</f>
        <v>0</v>
      </c>
      <c r="H265" s="32">
        <f>VLOOKUP(B265,'[1]Raport_ Stany magazynowe skła'!$A$1:$H$3416,8,0)</f>
        <v>0</v>
      </c>
      <c r="I265" s="32">
        <f>VLOOKUP(B265,'[1]Raport_ Stany magazynowe skła'!$A$1:$I$3416,9,0)</f>
        <v>0</v>
      </c>
      <c r="J265" s="32">
        <f>VLOOKUP(B265,'[1]Raport_ Stany magazynowe skła'!$A$1:$J$3416,10,0)</f>
        <v>0</v>
      </c>
      <c r="K265" s="32">
        <f>VLOOKUP(B265,'[1]Raport_ Stany magazynowe skła'!$A$1:$K$3416,11,0)</f>
        <v>0</v>
      </c>
      <c r="L265" s="32">
        <f>VLOOKUP(B265,'[1]Raport_ Stany magazynowe skła'!$A$1:$L$3416,12,0)</f>
        <v>0</v>
      </c>
      <c r="M265" s="32">
        <f>VLOOKUP(B265,'[1]Raport_ Stany magazynowe skła'!$A$1:$M$3416,13,0)</f>
        <v>0</v>
      </c>
      <c r="N265" s="32">
        <f>VLOOKUP(B265,'[1]Raport_ Stany magazynowe skła'!$A$1:$N$3416,14,0)</f>
        <v>0</v>
      </c>
      <c r="O265" s="32">
        <f>VLOOKUP(B265,'[1]Raport_ Stany magazynowe skła'!$A$1:$O$3416,15,0)</f>
        <v>0</v>
      </c>
      <c r="P265" s="32">
        <f>VLOOKUP(B265,'[1]Raport_ Stany magazynowe skła'!$A$1:$P$3416,16,0)</f>
        <v>0</v>
      </c>
      <c r="Q265" s="32">
        <f>VLOOKUP(B265,'[1]Raport_ Stany magazynowe skła'!$A$1:$Q$3416,17,0)</f>
        <v>0</v>
      </c>
      <c r="R265" s="32">
        <f>VLOOKUP(B265,'[1]Raport_ Stany magazynowe skła'!$A$1:$R$3416,18,0)</f>
        <v>0</v>
      </c>
    </row>
    <row r="266" spans="1:18" s="4" customFormat="1" ht="14.25" customHeight="1">
      <c r="A266" s="10" t="s">
        <v>207</v>
      </c>
      <c r="B266" s="12" t="s">
        <v>91</v>
      </c>
      <c r="C266" s="12" t="s">
        <v>205</v>
      </c>
      <c r="D266" s="34">
        <f>VLOOKUP(B266,'[1]Raport_ Stany magazynowe skła'!$A$1:$U$3416,4,0)</f>
        <v>168</v>
      </c>
      <c r="E266" s="33">
        <f>VLOOKUP(B266,'[1]Raport_ Stany magazynowe skła'!$A$1:$E$3416,5,0)</f>
        <v>0</v>
      </c>
      <c r="F266" s="32">
        <f>VLOOKUP(B266,'[1]Raport_ Stany magazynowe skła'!$A$1:$F$3416,6,0)</f>
        <v>0</v>
      </c>
      <c r="G266" s="32">
        <f>VLOOKUP(B266,'[1]Raport_ Stany magazynowe skła'!$A$1:$G$3416,7,0)</f>
        <v>0</v>
      </c>
      <c r="H266" s="32">
        <f>VLOOKUP(B266,'[1]Raport_ Stany magazynowe skła'!$A$1:$H$3416,8,0)</f>
        <v>0</v>
      </c>
      <c r="I266" s="32">
        <f>VLOOKUP(B266,'[1]Raport_ Stany magazynowe skła'!$A$1:$I$3416,9,0)</f>
        <v>0</v>
      </c>
      <c r="J266" s="32">
        <f>VLOOKUP(B266,'[1]Raport_ Stany magazynowe skła'!$A$1:$J$3416,10,0)</f>
        <v>0</v>
      </c>
      <c r="K266" s="32">
        <f>VLOOKUP(B266,'[1]Raport_ Stany magazynowe skła'!$A$1:$K$3416,11,0)</f>
        <v>0</v>
      </c>
      <c r="L266" s="32">
        <f>VLOOKUP(B266,'[1]Raport_ Stany magazynowe skła'!$A$1:$L$3416,12,0)</f>
        <v>0</v>
      </c>
      <c r="M266" s="32">
        <f>VLOOKUP(B266,'[1]Raport_ Stany magazynowe skła'!$A$1:$M$3416,13,0)</f>
        <v>0</v>
      </c>
      <c r="N266" s="32">
        <f>VLOOKUP(B266,'[1]Raport_ Stany magazynowe skła'!$A$1:$N$3416,14,0)</f>
        <v>0</v>
      </c>
      <c r="O266" s="32">
        <f>VLOOKUP(B266,'[1]Raport_ Stany magazynowe skła'!$A$1:$O$3416,15,0)</f>
        <v>0</v>
      </c>
      <c r="P266" s="32">
        <f>VLOOKUP(B266,'[1]Raport_ Stany magazynowe skła'!$A$1:$P$3416,16,0)</f>
        <v>0</v>
      </c>
      <c r="Q266" s="32">
        <f>VLOOKUP(B266,'[1]Raport_ Stany magazynowe skła'!$A$1:$Q$3416,17,0)</f>
        <v>0</v>
      </c>
      <c r="R266" s="32">
        <f>VLOOKUP(B266,'[1]Raport_ Stany magazynowe skła'!$A$1:$R$3416,18,0)</f>
        <v>0</v>
      </c>
    </row>
    <row r="267" spans="1:18" s="4" customFormat="1" ht="14.25" customHeight="1">
      <c r="A267" s="10" t="s">
        <v>207</v>
      </c>
      <c r="B267" s="12" t="s">
        <v>90</v>
      </c>
      <c r="C267" s="12" t="s">
        <v>199</v>
      </c>
      <c r="D267" s="34">
        <f>VLOOKUP(B267,'[1]Raport_ Stany magazynowe skła'!$A$1:$U$3416,4,0)</f>
        <v>1</v>
      </c>
      <c r="E267" s="33">
        <f>VLOOKUP(B267,'[1]Raport_ Stany magazynowe skła'!$A$1:$E$3416,5,0)</f>
        <v>0</v>
      </c>
      <c r="F267" s="32">
        <f>VLOOKUP(B267,'[1]Raport_ Stany magazynowe skła'!$A$1:$F$3416,6,0)</f>
        <v>0</v>
      </c>
      <c r="G267" s="32">
        <f>VLOOKUP(B267,'[1]Raport_ Stany magazynowe skła'!$A$1:$G$3416,7,0)</f>
        <v>0</v>
      </c>
      <c r="H267" s="32">
        <f>VLOOKUP(B267,'[1]Raport_ Stany magazynowe skła'!$A$1:$H$3416,8,0)</f>
        <v>0</v>
      </c>
      <c r="I267" s="32">
        <f>VLOOKUP(B267,'[1]Raport_ Stany magazynowe skła'!$A$1:$I$3416,9,0)</f>
        <v>0</v>
      </c>
      <c r="J267" s="32">
        <f>VLOOKUP(B267,'[1]Raport_ Stany magazynowe skła'!$A$1:$J$3416,10,0)</f>
        <v>0</v>
      </c>
      <c r="K267" s="32">
        <f>VLOOKUP(B267,'[1]Raport_ Stany magazynowe skła'!$A$1:$K$3416,11,0)</f>
        <v>0</v>
      </c>
      <c r="L267" s="32">
        <f>VLOOKUP(B267,'[1]Raport_ Stany magazynowe skła'!$A$1:$L$3416,12,0)</f>
        <v>0</v>
      </c>
      <c r="M267" s="32">
        <f>VLOOKUP(B267,'[1]Raport_ Stany magazynowe skła'!$A$1:$M$3416,13,0)</f>
        <v>0</v>
      </c>
      <c r="N267" s="32">
        <f>VLOOKUP(B267,'[1]Raport_ Stany magazynowe skła'!$A$1:$N$3416,14,0)</f>
        <v>0</v>
      </c>
      <c r="O267" s="32">
        <f>VLOOKUP(B267,'[1]Raport_ Stany magazynowe skła'!$A$1:$O$3416,15,0)</f>
        <v>0</v>
      </c>
      <c r="P267" s="32">
        <f>VLOOKUP(B267,'[1]Raport_ Stany magazynowe skła'!$A$1:$P$3416,16,0)</f>
        <v>0</v>
      </c>
      <c r="Q267" s="32">
        <f>VLOOKUP(B267,'[1]Raport_ Stany magazynowe skła'!$A$1:$Q$3416,17,0)</f>
        <v>0</v>
      </c>
      <c r="R267" s="32">
        <f>VLOOKUP(B267,'[1]Raport_ Stany magazynowe skła'!$A$1:$R$3416,18,0)</f>
        <v>0</v>
      </c>
    </row>
    <row r="268" spans="1:18" s="4" customFormat="1" ht="14.25" customHeight="1">
      <c r="A268" s="10" t="s">
        <v>206</v>
      </c>
      <c r="B268" s="12" t="s">
        <v>188</v>
      </c>
      <c r="C268" s="12" t="s">
        <v>198</v>
      </c>
      <c r="D268" s="34">
        <f>VLOOKUP(B268,'[1]Raport_ Stany magazynowe skła'!$A$1:$U$3416,4,0)</f>
        <v>410</v>
      </c>
      <c r="E268" s="33">
        <f>VLOOKUP(B268,'[1]Raport_ Stany magazynowe skła'!$A$1:$E$3416,5,0)</f>
        <v>0</v>
      </c>
      <c r="F268" s="32">
        <f>VLOOKUP(B268,'[1]Raport_ Stany magazynowe skła'!$A$1:$F$3416,6,0)</f>
        <v>0</v>
      </c>
      <c r="G268" s="32">
        <f>VLOOKUP(B268,'[1]Raport_ Stany magazynowe skła'!$A$1:$G$3416,7,0)</f>
        <v>0</v>
      </c>
      <c r="H268" s="32">
        <f>VLOOKUP(B268,'[1]Raport_ Stany magazynowe skła'!$A$1:$H$3416,8,0)</f>
        <v>0</v>
      </c>
      <c r="I268" s="32">
        <f>VLOOKUP(B268,'[1]Raport_ Stany magazynowe skła'!$A$1:$I$3416,9,0)</f>
        <v>0</v>
      </c>
      <c r="J268" s="32">
        <f>VLOOKUP(B268,'[1]Raport_ Stany magazynowe skła'!$A$1:$J$3416,10,0)</f>
        <v>0</v>
      </c>
      <c r="K268" s="32">
        <f>VLOOKUP(B268,'[1]Raport_ Stany magazynowe skła'!$A$1:$K$3416,11,0)</f>
        <v>0</v>
      </c>
      <c r="L268" s="32">
        <f>VLOOKUP(B268,'[1]Raport_ Stany magazynowe skła'!$A$1:$L$3416,12,0)</f>
        <v>0</v>
      </c>
      <c r="M268" s="32">
        <f>VLOOKUP(B268,'[1]Raport_ Stany magazynowe skła'!$A$1:$M$3416,13,0)</f>
        <v>0</v>
      </c>
      <c r="N268" s="32">
        <f>VLOOKUP(B268,'[1]Raport_ Stany magazynowe skła'!$A$1:$N$3416,14,0)</f>
        <v>0</v>
      </c>
      <c r="O268" s="32">
        <f>VLOOKUP(B268,'[1]Raport_ Stany magazynowe skła'!$A$1:$O$3416,15,0)</f>
        <v>0</v>
      </c>
      <c r="P268" s="32">
        <f>VLOOKUP(B268,'[1]Raport_ Stany magazynowe skła'!$A$1:$P$3416,16,0)</f>
        <v>0</v>
      </c>
      <c r="Q268" s="32">
        <f>VLOOKUP(B268,'[1]Raport_ Stany magazynowe skła'!$A$1:$Q$3416,17,0)</f>
        <v>0</v>
      </c>
      <c r="R268" s="32">
        <f>VLOOKUP(B268,'[1]Raport_ Stany magazynowe skła'!$A$1:$R$3416,18,0)</f>
        <v>0</v>
      </c>
    </row>
    <row r="269" spans="1:18" s="4" customFormat="1" ht="14.25" customHeight="1">
      <c r="A269" s="10" t="s">
        <v>206</v>
      </c>
      <c r="B269" s="12" t="s">
        <v>189</v>
      </c>
      <c r="C269" s="12" t="s">
        <v>199</v>
      </c>
      <c r="D269" s="34">
        <f>VLOOKUP(B269,'[1]Raport_ Stany magazynowe skła'!$A$1:$U$3416,4,0)</f>
        <v>1021</v>
      </c>
      <c r="E269" s="33">
        <f>VLOOKUP(B269,'[1]Raport_ Stany magazynowe skła'!$A$1:$E$3416,5,0)</f>
        <v>0</v>
      </c>
      <c r="F269" s="32">
        <f>VLOOKUP(B269,'[1]Raport_ Stany magazynowe skła'!$A$1:$F$3416,6,0)</f>
        <v>0</v>
      </c>
      <c r="G269" s="32">
        <f>VLOOKUP(B269,'[1]Raport_ Stany magazynowe skła'!$A$1:$G$3416,7,0)</f>
        <v>0</v>
      </c>
      <c r="H269" s="32">
        <f>VLOOKUP(B269,'[1]Raport_ Stany magazynowe skła'!$A$1:$H$3416,8,0)</f>
        <v>0</v>
      </c>
      <c r="I269" s="32">
        <f>VLOOKUP(B269,'[1]Raport_ Stany magazynowe skła'!$A$1:$I$3416,9,0)</f>
        <v>0</v>
      </c>
      <c r="J269" s="32">
        <f>VLOOKUP(B269,'[1]Raport_ Stany magazynowe skła'!$A$1:$J$3416,10,0)</f>
        <v>0</v>
      </c>
      <c r="K269" s="32">
        <f>VLOOKUP(B269,'[1]Raport_ Stany magazynowe skła'!$A$1:$K$3416,11,0)</f>
        <v>0</v>
      </c>
      <c r="L269" s="32">
        <f>VLOOKUP(B269,'[1]Raport_ Stany magazynowe skła'!$A$1:$L$3416,12,0)</f>
        <v>0</v>
      </c>
      <c r="M269" s="32">
        <f>VLOOKUP(B269,'[1]Raport_ Stany magazynowe skła'!$A$1:$M$3416,13,0)</f>
        <v>0</v>
      </c>
      <c r="N269" s="32">
        <f>VLOOKUP(B269,'[1]Raport_ Stany magazynowe skła'!$A$1:$N$3416,14,0)</f>
        <v>0</v>
      </c>
      <c r="O269" s="32">
        <f>VLOOKUP(B269,'[1]Raport_ Stany magazynowe skła'!$A$1:$O$3416,15,0)</f>
        <v>0</v>
      </c>
      <c r="P269" s="32">
        <f>VLOOKUP(B269,'[1]Raport_ Stany magazynowe skła'!$A$1:$P$3416,16,0)</f>
        <v>0</v>
      </c>
      <c r="Q269" s="32">
        <f>VLOOKUP(B269,'[1]Raport_ Stany magazynowe skła'!$A$1:$Q$3416,17,0)</f>
        <v>0</v>
      </c>
      <c r="R269" s="32">
        <f>VLOOKUP(B269,'[1]Raport_ Stany magazynowe skła'!$A$1:$R$3416,18,0)</f>
        <v>0</v>
      </c>
    </row>
    <row r="270" spans="1:18" s="4" customFormat="1" ht="14.25" customHeight="1">
      <c r="A270" s="10" t="s">
        <v>206</v>
      </c>
      <c r="B270" s="12" t="s">
        <v>190</v>
      </c>
      <c r="C270" s="12" t="s">
        <v>200</v>
      </c>
      <c r="D270" s="34">
        <f>VLOOKUP(B270,'[1]Raport_ Stany magazynowe skła'!$A$1:$U$3416,4,0)</f>
        <v>877</v>
      </c>
      <c r="E270" s="33">
        <f>VLOOKUP(B270,'[1]Raport_ Stany magazynowe skła'!$A$1:$E$3416,5,0)</f>
        <v>0</v>
      </c>
      <c r="F270" s="32">
        <f>VLOOKUP(B270,'[1]Raport_ Stany magazynowe skła'!$A$1:$F$3416,6,0)</f>
        <v>0</v>
      </c>
      <c r="G270" s="32">
        <f>VLOOKUP(B270,'[1]Raport_ Stany magazynowe skła'!$A$1:$G$3416,7,0)</f>
        <v>0</v>
      </c>
      <c r="H270" s="32">
        <f>VLOOKUP(B270,'[1]Raport_ Stany magazynowe skła'!$A$1:$H$3416,8,0)</f>
        <v>0</v>
      </c>
      <c r="I270" s="32">
        <f>VLOOKUP(B270,'[1]Raport_ Stany magazynowe skła'!$A$1:$I$3416,9,0)</f>
        <v>0</v>
      </c>
      <c r="J270" s="32">
        <f>VLOOKUP(B270,'[1]Raport_ Stany magazynowe skła'!$A$1:$J$3416,10,0)</f>
        <v>0</v>
      </c>
      <c r="K270" s="32">
        <f>VLOOKUP(B270,'[1]Raport_ Stany magazynowe skła'!$A$1:$K$3416,11,0)</f>
        <v>0</v>
      </c>
      <c r="L270" s="32">
        <f>VLOOKUP(B270,'[1]Raport_ Stany magazynowe skła'!$A$1:$L$3416,12,0)</f>
        <v>0</v>
      </c>
      <c r="M270" s="32">
        <f>VLOOKUP(B270,'[1]Raport_ Stany magazynowe skła'!$A$1:$M$3416,13,0)</f>
        <v>0</v>
      </c>
      <c r="N270" s="32">
        <f>VLOOKUP(B270,'[1]Raport_ Stany magazynowe skła'!$A$1:$N$3416,14,0)</f>
        <v>0</v>
      </c>
      <c r="O270" s="32">
        <f>VLOOKUP(B270,'[1]Raport_ Stany magazynowe skła'!$A$1:$O$3416,15,0)</f>
        <v>0</v>
      </c>
      <c r="P270" s="32">
        <f>VLOOKUP(B270,'[1]Raport_ Stany magazynowe skła'!$A$1:$P$3416,16,0)</f>
        <v>0</v>
      </c>
      <c r="Q270" s="32">
        <f>VLOOKUP(B270,'[1]Raport_ Stany magazynowe skła'!$A$1:$Q$3416,17,0)</f>
        <v>0</v>
      </c>
      <c r="R270" s="32">
        <f>VLOOKUP(B270,'[1]Raport_ Stany magazynowe skła'!$A$1:$R$3416,18,0)</f>
        <v>0</v>
      </c>
    </row>
    <row r="271" spans="1:18" s="4" customFormat="1" ht="14.25" customHeight="1">
      <c r="A271" s="10" t="s">
        <v>206</v>
      </c>
      <c r="B271" s="12" t="s">
        <v>193</v>
      </c>
      <c r="C271" s="12" t="s">
        <v>201</v>
      </c>
      <c r="D271" s="34">
        <f>VLOOKUP(B271,'[1]Raport_ Stany magazynowe skła'!$A$1:$U$3416,4,0)</f>
        <v>161</v>
      </c>
      <c r="E271" s="33">
        <f>VLOOKUP(B271,'[1]Raport_ Stany magazynowe skła'!$A$1:$E$3416,5,0)</f>
        <v>0</v>
      </c>
      <c r="F271" s="32">
        <f>VLOOKUP(B271,'[1]Raport_ Stany magazynowe skła'!$A$1:$F$3416,6,0)</f>
        <v>0</v>
      </c>
      <c r="G271" s="32">
        <f>VLOOKUP(B271,'[1]Raport_ Stany magazynowe skła'!$A$1:$G$3416,7,0)</f>
        <v>0</v>
      </c>
      <c r="H271" s="32">
        <f>VLOOKUP(B271,'[1]Raport_ Stany magazynowe skła'!$A$1:$H$3416,8,0)</f>
        <v>0</v>
      </c>
      <c r="I271" s="32">
        <f>VLOOKUP(B271,'[1]Raport_ Stany magazynowe skła'!$A$1:$I$3416,9,0)</f>
        <v>0</v>
      </c>
      <c r="J271" s="32">
        <f>VLOOKUP(B271,'[1]Raport_ Stany magazynowe skła'!$A$1:$J$3416,10,0)</f>
        <v>0</v>
      </c>
      <c r="K271" s="32">
        <f>VLOOKUP(B271,'[1]Raport_ Stany magazynowe skła'!$A$1:$K$3416,11,0)</f>
        <v>0</v>
      </c>
      <c r="L271" s="32">
        <f>VLOOKUP(B271,'[1]Raport_ Stany magazynowe skła'!$A$1:$L$3416,12,0)</f>
        <v>0</v>
      </c>
      <c r="M271" s="32">
        <f>VLOOKUP(B271,'[1]Raport_ Stany magazynowe skła'!$A$1:$M$3416,13,0)</f>
        <v>0</v>
      </c>
      <c r="N271" s="32">
        <f>VLOOKUP(B271,'[1]Raport_ Stany magazynowe skła'!$A$1:$N$3416,14,0)</f>
        <v>0</v>
      </c>
      <c r="O271" s="32">
        <f>VLOOKUP(B271,'[1]Raport_ Stany magazynowe skła'!$A$1:$O$3416,15,0)</f>
        <v>0</v>
      </c>
      <c r="P271" s="32">
        <f>VLOOKUP(B271,'[1]Raport_ Stany magazynowe skła'!$A$1:$P$3416,16,0)</f>
        <v>0</v>
      </c>
      <c r="Q271" s="32">
        <f>VLOOKUP(B271,'[1]Raport_ Stany magazynowe skła'!$A$1:$Q$3416,17,0)</f>
        <v>0</v>
      </c>
      <c r="R271" s="32">
        <f>VLOOKUP(B271,'[1]Raport_ Stany magazynowe skła'!$A$1:$R$3416,18,0)</f>
        <v>0</v>
      </c>
    </row>
    <row r="272" spans="1:18" s="4" customFormat="1" ht="14.25" customHeight="1">
      <c r="A272" s="10" t="s">
        <v>206</v>
      </c>
      <c r="B272" s="12" t="s">
        <v>194</v>
      </c>
      <c r="C272" s="12" t="s">
        <v>202</v>
      </c>
      <c r="D272" s="34">
        <f>VLOOKUP(B272,'[1]Raport_ Stany magazynowe skła'!$A$1:$U$3416,4,0)</f>
        <v>669</v>
      </c>
      <c r="E272" s="33">
        <f>VLOOKUP(B272,'[1]Raport_ Stany magazynowe skła'!$A$1:$E$3416,5,0)</f>
        <v>0</v>
      </c>
      <c r="F272" s="32">
        <f>VLOOKUP(B272,'[1]Raport_ Stany magazynowe skła'!$A$1:$F$3416,6,0)</f>
        <v>0</v>
      </c>
      <c r="G272" s="32">
        <f>VLOOKUP(B272,'[1]Raport_ Stany magazynowe skła'!$A$1:$G$3416,7,0)</f>
        <v>0</v>
      </c>
      <c r="H272" s="32">
        <f>VLOOKUP(B272,'[1]Raport_ Stany magazynowe skła'!$A$1:$H$3416,8,0)</f>
        <v>0</v>
      </c>
      <c r="I272" s="32">
        <f>VLOOKUP(B272,'[1]Raport_ Stany magazynowe skła'!$A$1:$I$3416,9,0)</f>
        <v>0</v>
      </c>
      <c r="J272" s="32">
        <f>VLOOKUP(B272,'[1]Raport_ Stany magazynowe skła'!$A$1:$J$3416,10,0)</f>
        <v>0</v>
      </c>
      <c r="K272" s="32">
        <f>VLOOKUP(B272,'[1]Raport_ Stany magazynowe skła'!$A$1:$K$3416,11,0)</f>
        <v>0</v>
      </c>
      <c r="L272" s="32">
        <f>VLOOKUP(B272,'[1]Raport_ Stany magazynowe skła'!$A$1:$L$3416,12,0)</f>
        <v>0</v>
      </c>
      <c r="M272" s="32">
        <f>VLOOKUP(B272,'[1]Raport_ Stany magazynowe skła'!$A$1:$M$3416,13,0)</f>
        <v>0</v>
      </c>
      <c r="N272" s="32">
        <f>VLOOKUP(B272,'[1]Raport_ Stany magazynowe skła'!$A$1:$N$3416,14,0)</f>
        <v>0</v>
      </c>
      <c r="O272" s="32">
        <f>VLOOKUP(B272,'[1]Raport_ Stany magazynowe skła'!$A$1:$O$3416,15,0)</f>
        <v>0</v>
      </c>
      <c r="P272" s="32">
        <f>VLOOKUP(B272,'[1]Raport_ Stany magazynowe skła'!$A$1:$P$3416,16,0)</f>
        <v>0</v>
      </c>
      <c r="Q272" s="32">
        <f>VLOOKUP(B272,'[1]Raport_ Stany magazynowe skła'!$A$1:$Q$3416,17,0)</f>
        <v>0</v>
      </c>
      <c r="R272" s="32">
        <f>VLOOKUP(B272,'[1]Raport_ Stany magazynowe skła'!$A$1:$R$3416,18,0)</f>
        <v>0</v>
      </c>
    </row>
    <row r="273" spans="1:18" s="4" customFormat="1" ht="14.25" customHeight="1">
      <c r="A273" s="10" t="s">
        <v>206</v>
      </c>
      <c r="B273" s="12" t="s">
        <v>195</v>
      </c>
      <c r="C273" s="12" t="s">
        <v>203</v>
      </c>
      <c r="D273" s="34">
        <f>VLOOKUP(B273,'[1]Raport_ Stany magazynowe skła'!$A$1:$U$3416,4,0)</f>
        <v>918</v>
      </c>
      <c r="E273" s="33">
        <f>VLOOKUP(B273,'[1]Raport_ Stany magazynowe skła'!$A$1:$E$3416,5,0)</f>
        <v>0</v>
      </c>
      <c r="F273" s="32">
        <f>VLOOKUP(B273,'[1]Raport_ Stany magazynowe skła'!$A$1:$F$3416,6,0)</f>
        <v>0</v>
      </c>
      <c r="G273" s="32">
        <f>VLOOKUP(B273,'[1]Raport_ Stany magazynowe skła'!$A$1:$G$3416,7,0)</f>
        <v>0</v>
      </c>
      <c r="H273" s="32">
        <f>VLOOKUP(B273,'[1]Raport_ Stany magazynowe skła'!$A$1:$H$3416,8,0)</f>
        <v>0</v>
      </c>
      <c r="I273" s="32">
        <f>VLOOKUP(B273,'[1]Raport_ Stany magazynowe skła'!$A$1:$I$3416,9,0)</f>
        <v>0</v>
      </c>
      <c r="J273" s="32">
        <f>VLOOKUP(B273,'[1]Raport_ Stany magazynowe skła'!$A$1:$J$3416,10,0)</f>
        <v>0</v>
      </c>
      <c r="K273" s="32">
        <f>VLOOKUP(B273,'[1]Raport_ Stany magazynowe skła'!$A$1:$K$3416,11,0)</f>
        <v>0</v>
      </c>
      <c r="L273" s="32">
        <f>VLOOKUP(B273,'[1]Raport_ Stany magazynowe skła'!$A$1:$L$3416,12,0)</f>
        <v>0</v>
      </c>
      <c r="M273" s="32">
        <f>VLOOKUP(B273,'[1]Raport_ Stany magazynowe skła'!$A$1:$M$3416,13,0)</f>
        <v>0</v>
      </c>
      <c r="N273" s="32">
        <f>VLOOKUP(B273,'[1]Raport_ Stany magazynowe skła'!$A$1:$N$3416,14,0)</f>
        <v>0</v>
      </c>
      <c r="O273" s="32">
        <f>VLOOKUP(B273,'[1]Raport_ Stany magazynowe skła'!$A$1:$O$3416,15,0)</f>
        <v>0</v>
      </c>
      <c r="P273" s="32">
        <f>VLOOKUP(B273,'[1]Raport_ Stany magazynowe skła'!$A$1:$P$3416,16,0)</f>
        <v>0</v>
      </c>
      <c r="Q273" s="32">
        <f>VLOOKUP(B273,'[1]Raport_ Stany magazynowe skła'!$A$1:$Q$3416,17,0)</f>
        <v>0</v>
      </c>
      <c r="R273" s="32">
        <f>VLOOKUP(B273,'[1]Raport_ Stany magazynowe skła'!$A$1:$R$3416,18,0)</f>
        <v>0</v>
      </c>
    </row>
    <row r="274" spans="1:18" s="4" customFormat="1" ht="14.25" customHeight="1">
      <c r="A274" s="10" t="s">
        <v>206</v>
      </c>
      <c r="B274" s="12" t="s">
        <v>196</v>
      </c>
      <c r="C274" s="12" t="s">
        <v>204</v>
      </c>
      <c r="D274" s="34">
        <f>VLOOKUP(B274,'[1]Raport_ Stany magazynowe skła'!$A$1:$U$3416,4,0)</f>
        <v>692</v>
      </c>
      <c r="E274" s="33">
        <f>VLOOKUP(B274,'[1]Raport_ Stany magazynowe skła'!$A$1:$E$3416,5,0)</f>
        <v>0</v>
      </c>
      <c r="F274" s="32">
        <f>VLOOKUP(B274,'[1]Raport_ Stany magazynowe skła'!$A$1:$F$3416,6,0)</f>
        <v>0</v>
      </c>
      <c r="G274" s="32">
        <f>VLOOKUP(B274,'[1]Raport_ Stany magazynowe skła'!$A$1:$G$3416,7,0)</f>
        <v>0</v>
      </c>
      <c r="H274" s="32">
        <f>VLOOKUP(B274,'[1]Raport_ Stany magazynowe skła'!$A$1:$H$3416,8,0)</f>
        <v>0</v>
      </c>
      <c r="I274" s="32">
        <f>VLOOKUP(B274,'[1]Raport_ Stany magazynowe skła'!$A$1:$I$3416,9,0)</f>
        <v>0</v>
      </c>
      <c r="J274" s="32">
        <f>VLOOKUP(B274,'[1]Raport_ Stany magazynowe skła'!$A$1:$J$3416,10,0)</f>
        <v>0</v>
      </c>
      <c r="K274" s="32">
        <f>VLOOKUP(B274,'[1]Raport_ Stany magazynowe skła'!$A$1:$K$3416,11,0)</f>
        <v>0</v>
      </c>
      <c r="L274" s="32">
        <f>VLOOKUP(B274,'[1]Raport_ Stany magazynowe skła'!$A$1:$L$3416,12,0)</f>
        <v>0</v>
      </c>
      <c r="M274" s="32">
        <f>VLOOKUP(B274,'[1]Raport_ Stany magazynowe skła'!$A$1:$M$3416,13,0)</f>
        <v>0</v>
      </c>
      <c r="N274" s="32">
        <f>VLOOKUP(B274,'[1]Raport_ Stany magazynowe skła'!$A$1:$N$3416,14,0)</f>
        <v>0</v>
      </c>
      <c r="O274" s="32">
        <f>VLOOKUP(B274,'[1]Raport_ Stany magazynowe skła'!$A$1:$O$3416,15,0)</f>
        <v>0</v>
      </c>
      <c r="P274" s="32">
        <f>VLOOKUP(B274,'[1]Raport_ Stany magazynowe skła'!$A$1:$P$3416,16,0)</f>
        <v>0</v>
      </c>
      <c r="Q274" s="32">
        <f>VLOOKUP(B274,'[1]Raport_ Stany magazynowe skła'!$A$1:$Q$3416,17,0)</f>
        <v>0</v>
      </c>
      <c r="R274" s="32">
        <f>VLOOKUP(B274,'[1]Raport_ Stany magazynowe skła'!$A$1:$R$3416,18,0)</f>
        <v>0</v>
      </c>
    </row>
    <row r="275" spans="1:18" ht="14.25" customHeight="1">
      <c r="A275" s="10" t="s">
        <v>206</v>
      </c>
      <c r="B275" s="12" t="s">
        <v>197</v>
      </c>
      <c r="C275" s="12" t="s">
        <v>205</v>
      </c>
      <c r="D275" s="34">
        <f>VLOOKUP(B275,'[1]Raport_ Stany magazynowe skła'!$A$1:$U$3416,4,0)</f>
        <v>110</v>
      </c>
      <c r="E275" s="33">
        <f>VLOOKUP(B275,'[1]Raport_ Stany magazynowe skła'!$A$1:$E$3416,5,0)</f>
        <v>0</v>
      </c>
      <c r="F275" s="32">
        <f>VLOOKUP(B275,'[1]Raport_ Stany magazynowe skła'!$A$1:$F$3416,6,0)</f>
        <v>0</v>
      </c>
      <c r="G275" s="32">
        <f>VLOOKUP(B275,'[1]Raport_ Stany magazynowe skła'!$A$1:$G$3416,7,0)</f>
        <v>0</v>
      </c>
      <c r="H275" s="32">
        <f>VLOOKUP(B275,'[1]Raport_ Stany magazynowe skła'!$A$1:$H$3416,8,0)</f>
        <v>0</v>
      </c>
      <c r="I275" s="32">
        <f>VLOOKUP(B275,'[1]Raport_ Stany magazynowe skła'!$A$1:$I$3416,9,0)</f>
        <v>0</v>
      </c>
      <c r="J275" s="32">
        <f>VLOOKUP(B275,'[1]Raport_ Stany magazynowe skła'!$A$1:$J$3416,10,0)</f>
        <v>0</v>
      </c>
      <c r="K275" s="32">
        <f>VLOOKUP(B275,'[1]Raport_ Stany magazynowe skła'!$A$1:$K$3416,11,0)</f>
        <v>0</v>
      </c>
      <c r="L275" s="32">
        <f>VLOOKUP(B275,'[1]Raport_ Stany magazynowe skła'!$A$1:$L$3416,12,0)</f>
        <v>0</v>
      </c>
      <c r="M275" s="32">
        <f>VLOOKUP(B275,'[1]Raport_ Stany magazynowe skła'!$A$1:$M$3416,13,0)</f>
        <v>0</v>
      </c>
      <c r="N275" s="32">
        <f>VLOOKUP(B275,'[1]Raport_ Stany magazynowe skła'!$A$1:$N$3416,14,0)</f>
        <v>0</v>
      </c>
      <c r="O275" s="32">
        <f>VLOOKUP(B275,'[1]Raport_ Stany magazynowe skła'!$A$1:$O$3416,15,0)</f>
        <v>0</v>
      </c>
      <c r="P275" s="32">
        <f>VLOOKUP(B275,'[1]Raport_ Stany magazynowe skła'!$A$1:$P$3416,16,0)</f>
        <v>0</v>
      </c>
      <c r="Q275" s="32">
        <f>VLOOKUP(B275,'[1]Raport_ Stany magazynowe skła'!$A$1:$Q$3416,17,0)</f>
        <v>0</v>
      </c>
      <c r="R275" s="32">
        <f>VLOOKUP(B275,'[1]Raport_ Stany magazynowe skła'!$A$1:$R$3416,18,0)</f>
        <v>0</v>
      </c>
    </row>
    <row r="276" spans="1:18" ht="14.25" customHeight="1">
      <c r="A276" s="26" t="s">
        <v>354</v>
      </c>
      <c r="B276" s="21" t="s">
        <v>303</v>
      </c>
      <c r="C276" s="21" t="s">
        <v>27</v>
      </c>
      <c r="D276" s="34">
        <f>VLOOKUP(B276,'[1]Raport_ Stany magazynowe skła'!$A$1:$U$3416,4,0)</f>
        <v>129</v>
      </c>
      <c r="E276" s="33">
        <f>VLOOKUP(B276,'[1]Raport_ Stany magazynowe skła'!$A$1:$E$3416,5,0)</f>
        <v>2990</v>
      </c>
      <c r="F276" s="32">
        <f>VLOOKUP(B276,'[1]Raport_ Stany magazynowe skła'!$A$1:$F$3416,6,0)</f>
        <v>0</v>
      </c>
      <c r="G276" s="32">
        <f>VLOOKUP(B276,'[1]Raport_ Stany magazynowe skła'!$A$1:$G$3416,7,0)</f>
        <v>0</v>
      </c>
      <c r="H276" s="32">
        <f>VLOOKUP(B276,'[1]Raport_ Stany magazynowe skła'!$A$1:$H$3416,8,0)</f>
        <v>0</v>
      </c>
      <c r="I276" s="32">
        <f>VLOOKUP(B276,'[1]Raport_ Stany magazynowe skła'!$A$1:$I$3416,9,0)</f>
        <v>0</v>
      </c>
      <c r="J276" s="32">
        <f>VLOOKUP(B276,'[1]Raport_ Stany magazynowe skła'!$A$1:$J$3416,10,0)</f>
        <v>2990</v>
      </c>
      <c r="K276" s="32">
        <f>VLOOKUP(B276,'[1]Raport_ Stany magazynowe skła'!$A$1:$K$3416,11,0)</f>
        <v>0</v>
      </c>
      <c r="L276" s="32">
        <f>VLOOKUP(B276,'[1]Raport_ Stany magazynowe skła'!$A$1:$L$3416,12,0)</f>
        <v>0</v>
      </c>
      <c r="M276" s="32">
        <f>VLOOKUP(B276,'[1]Raport_ Stany magazynowe skła'!$A$1:$M$3416,13,0)</f>
        <v>0</v>
      </c>
      <c r="N276" s="32">
        <f>VLOOKUP(B276,'[1]Raport_ Stany magazynowe skła'!$A$1:$N$3416,14,0)</f>
        <v>0</v>
      </c>
      <c r="O276" s="32">
        <f>VLOOKUP(B276,'[1]Raport_ Stany magazynowe skła'!$A$1:$O$3416,15,0)</f>
        <v>0</v>
      </c>
      <c r="P276" s="32">
        <f>VLOOKUP(B276,'[1]Raport_ Stany magazynowe skła'!$A$1:$P$3416,16,0)</f>
        <v>0</v>
      </c>
      <c r="Q276" s="32">
        <f>VLOOKUP(B276,'[1]Raport_ Stany magazynowe skła'!$A$1:$Q$3416,17,0)</f>
        <v>0</v>
      </c>
      <c r="R276" s="32">
        <f>VLOOKUP(B276,'[1]Raport_ Stany magazynowe skła'!$A$1:$R$3416,18,0)</f>
        <v>0</v>
      </c>
    </row>
    <row r="277" spans="1:18" ht="14.25" customHeight="1">
      <c r="A277" s="26" t="s">
        <v>354</v>
      </c>
      <c r="B277" s="21" t="s">
        <v>304</v>
      </c>
      <c r="C277" s="21" t="s">
        <v>57</v>
      </c>
      <c r="D277" s="34">
        <f>VLOOKUP(B277,'[1]Raport_ Stany magazynowe skła'!$A$1:$U$3416,4,0)</f>
        <v>2026</v>
      </c>
      <c r="E277" s="33">
        <f>VLOOKUP(B277,'[1]Raport_ Stany magazynowe skła'!$A$1:$E$3416,5,0)</f>
        <v>0</v>
      </c>
      <c r="F277" s="32">
        <f>VLOOKUP(B277,'[1]Raport_ Stany magazynowe skła'!$A$1:$F$3416,6,0)</f>
        <v>0</v>
      </c>
      <c r="G277" s="32">
        <f>VLOOKUP(B277,'[1]Raport_ Stany magazynowe skła'!$A$1:$G$3416,7,0)</f>
        <v>0</v>
      </c>
      <c r="H277" s="32">
        <f>VLOOKUP(B277,'[1]Raport_ Stany magazynowe skła'!$A$1:$H$3416,8,0)</f>
        <v>0</v>
      </c>
      <c r="I277" s="32">
        <f>VLOOKUP(B277,'[1]Raport_ Stany magazynowe skła'!$A$1:$I$3416,9,0)</f>
        <v>0</v>
      </c>
      <c r="J277" s="32">
        <f>VLOOKUP(B277,'[1]Raport_ Stany magazynowe skła'!$A$1:$J$3416,10,0)</f>
        <v>0</v>
      </c>
      <c r="K277" s="32">
        <f>VLOOKUP(B277,'[1]Raport_ Stany magazynowe skła'!$A$1:$K$3416,11,0)</f>
        <v>0</v>
      </c>
      <c r="L277" s="32">
        <f>VLOOKUP(B277,'[1]Raport_ Stany magazynowe skła'!$A$1:$L$3416,12,0)</f>
        <v>0</v>
      </c>
      <c r="M277" s="32">
        <f>VLOOKUP(B277,'[1]Raport_ Stany magazynowe skła'!$A$1:$M$3416,13,0)</f>
        <v>0</v>
      </c>
      <c r="N277" s="32">
        <f>VLOOKUP(B277,'[1]Raport_ Stany magazynowe skła'!$A$1:$N$3416,14,0)</f>
        <v>0</v>
      </c>
      <c r="O277" s="32">
        <f>VLOOKUP(B277,'[1]Raport_ Stany magazynowe skła'!$A$1:$O$3416,15,0)</f>
        <v>0</v>
      </c>
      <c r="P277" s="32">
        <f>VLOOKUP(B277,'[1]Raport_ Stany magazynowe skła'!$A$1:$P$3416,16,0)</f>
        <v>0</v>
      </c>
      <c r="Q277" s="32">
        <f>VLOOKUP(B277,'[1]Raport_ Stany magazynowe skła'!$A$1:$Q$3416,17,0)</f>
        <v>0</v>
      </c>
      <c r="R277" s="32">
        <f>VLOOKUP(B277,'[1]Raport_ Stany magazynowe skła'!$A$1:$R$3416,18,0)</f>
        <v>0</v>
      </c>
    </row>
    <row r="278" spans="1:18" ht="14.25" customHeight="1">
      <c r="A278" s="26" t="s">
        <v>354</v>
      </c>
      <c r="B278" s="21" t="s">
        <v>305</v>
      </c>
      <c r="C278" s="21" t="s">
        <v>24</v>
      </c>
      <c r="D278" s="34">
        <f>VLOOKUP(B278,'[1]Raport_ Stany magazynowe skła'!$A$1:$U$3416,4,0)</f>
        <v>3227</v>
      </c>
      <c r="E278" s="33">
        <f>VLOOKUP(B278,'[1]Raport_ Stany magazynowe skła'!$A$1:$E$3416,5,0)</f>
        <v>0</v>
      </c>
      <c r="F278" s="32">
        <f>VLOOKUP(B278,'[1]Raport_ Stany magazynowe skła'!$A$1:$F$3416,6,0)</f>
        <v>0</v>
      </c>
      <c r="G278" s="32">
        <f>VLOOKUP(B278,'[1]Raport_ Stany magazynowe skła'!$A$1:$G$3416,7,0)</f>
        <v>0</v>
      </c>
      <c r="H278" s="32">
        <f>VLOOKUP(B278,'[1]Raport_ Stany magazynowe skła'!$A$1:$H$3416,8,0)</f>
        <v>0</v>
      </c>
      <c r="I278" s="32">
        <f>VLOOKUP(B278,'[1]Raport_ Stany magazynowe skła'!$A$1:$I$3416,9,0)</f>
        <v>0</v>
      </c>
      <c r="J278" s="32">
        <f>VLOOKUP(B278,'[1]Raport_ Stany magazynowe skła'!$A$1:$J$3416,10,0)</f>
        <v>0</v>
      </c>
      <c r="K278" s="32">
        <f>VLOOKUP(B278,'[1]Raport_ Stany magazynowe skła'!$A$1:$K$3416,11,0)</f>
        <v>0</v>
      </c>
      <c r="L278" s="32">
        <f>VLOOKUP(B278,'[1]Raport_ Stany magazynowe skła'!$A$1:$L$3416,12,0)</f>
        <v>0</v>
      </c>
      <c r="M278" s="32">
        <f>VLOOKUP(B278,'[1]Raport_ Stany magazynowe skła'!$A$1:$M$3416,13,0)</f>
        <v>0</v>
      </c>
      <c r="N278" s="32">
        <f>VLOOKUP(B278,'[1]Raport_ Stany magazynowe skła'!$A$1:$N$3416,14,0)</f>
        <v>0</v>
      </c>
      <c r="O278" s="32">
        <f>VLOOKUP(B278,'[1]Raport_ Stany magazynowe skła'!$A$1:$O$3416,15,0)</f>
        <v>0</v>
      </c>
      <c r="P278" s="32">
        <f>VLOOKUP(B278,'[1]Raport_ Stany magazynowe skła'!$A$1:$P$3416,16,0)</f>
        <v>0</v>
      </c>
      <c r="Q278" s="32">
        <f>VLOOKUP(B278,'[1]Raport_ Stany magazynowe skła'!$A$1:$Q$3416,17,0)</f>
        <v>0</v>
      </c>
      <c r="R278" s="32">
        <f>VLOOKUP(B278,'[1]Raport_ Stany magazynowe skła'!$A$1:$R$3416,18,0)</f>
        <v>0</v>
      </c>
    </row>
    <row r="279" spans="1:18" ht="14.25" customHeight="1">
      <c r="A279" s="26" t="s">
        <v>354</v>
      </c>
      <c r="B279" s="21" t="s">
        <v>306</v>
      </c>
      <c r="C279" s="21" t="s">
        <v>22</v>
      </c>
      <c r="D279" s="34">
        <f>VLOOKUP(B279,'[1]Raport_ Stany magazynowe skła'!$A$1:$U$3416,4,0)</f>
        <v>3839</v>
      </c>
      <c r="E279" s="33">
        <f>VLOOKUP(B279,'[1]Raport_ Stany magazynowe skła'!$A$1:$E$3416,5,0)</f>
        <v>0</v>
      </c>
      <c r="F279" s="32">
        <f>VLOOKUP(B279,'[1]Raport_ Stany magazynowe skła'!$A$1:$F$3416,6,0)</f>
        <v>0</v>
      </c>
      <c r="G279" s="32">
        <f>VLOOKUP(B279,'[1]Raport_ Stany magazynowe skła'!$A$1:$G$3416,7,0)</f>
        <v>0</v>
      </c>
      <c r="H279" s="32">
        <f>VLOOKUP(B279,'[1]Raport_ Stany magazynowe skła'!$A$1:$H$3416,8,0)</f>
        <v>0</v>
      </c>
      <c r="I279" s="32">
        <f>VLOOKUP(B279,'[1]Raport_ Stany magazynowe skła'!$A$1:$I$3416,9,0)</f>
        <v>0</v>
      </c>
      <c r="J279" s="32">
        <f>VLOOKUP(B279,'[1]Raport_ Stany magazynowe skła'!$A$1:$J$3416,10,0)</f>
        <v>0</v>
      </c>
      <c r="K279" s="32">
        <f>VLOOKUP(B279,'[1]Raport_ Stany magazynowe skła'!$A$1:$K$3416,11,0)</f>
        <v>0</v>
      </c>
      <c r="L279" s="32">
        <f>VLOOKUP(B279,'[1]Raport_ Stany magazynowe skła'!$A$1:$L$3416,12,0)</f>
        <v>0</v>
      </c>
      <c r="M279" s="32">
        <f>VLOOKUP(B279,'[1]Raport_ Stany magazynowe skła'!$A$1:$M$3416,13,0)</f>
        <v>0</v>
      </c>
      <c r="N279" s="32">
        <f>VLOOKUP(B279,'[1]Raport_ Stany magazynowe skła'!$A$1:$N$3416,14,0)</f>
        <v>0</v>
      </c>
      <c r="O279" s="32">
        <f>VLOOKUP(B279,'[1]Raport_ Stany magazynowe skła'!$A$1:$O$3416,15,0)</f>
        <v>0</v>
      </c>
      <c r="P279" s="32">
        <f>VLOOKUP(B279,'[1]Raport_ Stany magazynowe skła'!$A$1:$P$3416,16,0)</f>
        <v>0</v>
      </c>
      <c r="Q279" s="32">
        <f>VLOOKUP(B279,'[1]Raport_ Stany magazynowe skła'!$A$1:$Q$3416,17,0)</f>
        <v>0</v>
      </c>
      <c r="R279" s="32">
        <f>VLOOKUP(B279,'[1]Raport_ Stany magazynowe skła'!$A$1:$R$3416,18,0)</f>
        <v>0</v>
      </c>
    </row>
    <row r="280" spans="1:18" ht="14.25" customHeight="1">
      <c r="A280" s="26" t="s">
        <v>354</v>
      </c>
      <c r="B280" s="21" t="s">
        <v>307</v>
      </c>
      <c r="C280" s="21" t="s">
        <v>28</v>
      </c>
      <c r="D280" s="34">
        <f>VLOOKUP(B280,'[1]Raport_ Stany magazynowe skła'!$A$1:$U$3416,4,0)</f>
        <v>4245</v>
      </c>
      <c r="E280" s="33">
        <f>VLOOKUP(B280,'[1]Raport_ Stany magazynowe skła'!$A$1:$E$3416,5,0)</f>
        <v>0</v>
      </c>
      <c r="F280" s="32">
        <f>VLOOKUP(B280,'[1]Raport_ Stany magazynowe skła'!$A$1:$F$3416,6,0)</f>
        <v>0</v>
      </c>
      <c r="G280" s="32">
        <f>VLOOKUP(B280,'[1]Raport_ Stany magazynowe skła'!$A$1:$G$3416,7,0)</f>
        <v>0</v>
      </c>
      <c r="H280" s="32">
        <f>VLOOKUP(B280,'[1]Raport_ Stany magazynowe skła'!$A$1:$H$3416,8,0)</f>
        <v>0</v>
      </c>
      <c r="I280" s="32">
        <f>VLOOKUP(B280,'[1]Raport_ Stany magazynowe skła'!$A$1:$I$3416,9,0)</f>
        <v>0</v>
      </c>
      <c r="J280" s="32">
        <f>VLOOKUP(B280,'[1]Raport_ Stany magazynowe skła'!$A$1:$J$3416,10,0)</f>
        <v>0</v>
      </c>
      <c r="K280" s="32">
        <f>VLOOKUP(B280,'[1]Raport_ Stany magazynowe skła'!$A$1:$K$3416,11,0)</f>
        <v>0</v>
      </c>
      <c r="L280" s="32">
        <f>VLOOKUP(B280,'[1]Raport_ Stany magazynowe skła'!$A$1:$L$3416,12,0)</f>
        <v>0</v>
      </c>
      <c r="M280" s="32">
        <f>VLOOKUP(B280,'[1]Raport_ Stany magazynowe skła'!$A$1:$M$3416,13,0)</f>
        <v>0</v>
      </c>
      <c r="N280" s="32">
        <f>VLOOKUP(B280,'[1]Raport_ Stany magazynowe skła'!$A$1:$N$3416,14,0)</f>
        <v>0</v>
      </c>
      <c r="O280" s="32">
        <f>VLOOKUP(B280,'[1]Raport_ Stany magazynowe skła'!$A$1:$O$3416,15,0)</f>
        <v>0</v>
      </c>
      <c r="P280" s="32">
        <f>VLOOKUP(B280,'[1]Raport_ Stany magazynowe skła'!$A$1:$P$3416,16,0)</f>
        <v>0</v>
      </c>
      <c r="Q280" s="32">
        <f>VLOOKUP(B280,'[1]Raport_ Stany magazynowe skła'!$A$1:$Q$3416,17,0)</f>
        <v>0</v>
      </c>
      <c r="R280" s="32">
        <f>VLOOKUP(B280,'[1]Raport_ Stany magazynowe skła'!$A$1:$R$3416,18,0)</f>
        <v>0</v>
      </c>
    </row>
    <row r="281" spans="1:18" ht="14.25" customHeight="1">
      <c r="A281" s="26" t="s">
        <v>354</v>
      </c>
      <c r="B281" s="21" t="s">
        <v>308</v>
      </c>
      <c r="C281" s="21" t="s">
        <v>21</v>
      </c>
      <c r="D281" s="34">
        <f>VLOOKUP(B281,'[1]Raport_ Stany magazynowe skła'!$A$1:$U$3416,4,0)</f>
        <v>3925</v>
      </c>
      <c r="E281" s="33">
        <f>VLOOKUP(B281,'[1]Raport_ Stany magazynowe skła'!$A$1:$E$3416,5,0)</f>
        <v>0</v>
      </c>
      <c r="F281" s="32">
        <f>VLOOKUP(B281,'[1]Raport_ Stany magazynowe skła'!$A$1:$F$3416,6,0)</f>
        <v>0</v>
      </c>
      <c r="G281" s="32">
        <f>VLOOKUP(B281,'[1]Raport_ Stany magazynowe skła'!$A$1:$G$3416,7,0)</f>
        <v>0</v>
      </c>
      <c r="H281" s="32">
        <f>VLOOKUP(B281,'[1]Raport_ Stany magazynowe skła'!$A$1:$H$3416,8,0)</f>
        <v>0</v>
      </c>
      <c r="I281" s="32">
        <f>VLOOKUP(B281,'[1]Raport_ Stany magazynowe skła'!$A$1:$I$3416,9,0)</f>
        <v>0</v>
      </c>
      <c r="J281" s="32">
        <f>VLOOKUP(B281,'[1]Raport_ Stany magazynowe skła'!$A$1:$J$3416,10,0)</f>
        <v>0</v>
      </c>
      <c r="K281" s="32">
        <f>VLOOKUP(B281,'[1]Raport_ Stany magazynowe skła'!$A$1:$K$3416,11,0)</f>
        <v>0</v>
      </c>
      <c r="L281" s="32">
        <f>VLOOKUP(B281,'[1]Raport_ Stany magazynowe skła'!$A$1:$L$3416,12,0)</f>
        <v>0</v>
      </c>
      <c r="M281" s="32">
        <f>VLOOKUP(B281,'[1]Raport_ Stany magazynowe skła'!$A$1:$M$3416,13,0)</f>
        <v>0</v>
      </c>
      <c r="N281" s="32">
        <f>VLOOKUP(B281,'[1]Raport_ Stany magazynowe skła'!$A$1:$N$3416,14,0)</f>
        <v>0</v>
      </c>
      <c r="O281" s="32">
        <f>VLOOKUP(B281,'[1]Raport_ Stany magazynowe skła'!$A$1:$O$3416,15,0)</f>
        <v>0</v>
      </c>
      <c r="P281" s="32">
        <f>VLOOKUP(B281,'[1]Raport_ Stany magazynowe skła'!$A$1:$P$3416,16,0)</f>
        <v>0</v>
      </c>
      <c r="Q281" s="32">
        <f>VLOOKUP(B281,'[1]Raport_ Stany magazynowe skła'!$A$1:$Q$3416,17,0)</f>
        <v>0</v>
      </c>
      <c r="R281" s="32">
        <f>VLOOKUP(B281,'[1]Raport_ Stany magazynowe skła'!$A$1:$R$3416,18,0)</f>
        <v>0</v>
      </c>
    </row>
    <row r="282" spans="1:18" ht="14.25" customHeight="1">
      <c r="A282" s="26" t="s">
        <v>354</v>
      </c>
      <c r="B282" s="21" t="s">
        <v>309</v>
      </c>
      <c r="C282" s="21" t="s">
        <v>20</v>
      </c>
      <c r="D282" s="34">
        <f>VLOOKUP(B282,'[1]Raport_ Stany magazynowe skła'!$A$1:$U$3416,4,0)</f>
        <v>3433</v>
      </c>
      <c r="E282" s="33">
        <f>VLOOKUP(B282,'[1]Raport_ Stany magazynowe skła'!$A$1:$E$3416,5,0)</f>
        <v>0</v>
      </c>
      <c r="F282" s="32">
        <f>VLOOKUP(B282,'[1]Raport_ Stany magazynowe skła'!$A$1:$F$3416,6,0)</f>
        <v>0</v>
      </c>
      <c r="G282" s="32">
        <f>VLOOKUP(B282,'[1]Raport_ Stany magazynowe skła'!$A$1:$G$3416,7,0)</f>
        <v>0</v>
      </c>
      <c r="H282" s="32">
        <f>VLOOKUP(B282,'[1]Raport_ Stany magazynowe skła'!$A$1:$H$3416,8,0)</f>
        <v>0</v>
      </c>
      <c r="I282" s="32">
        <f>VLOOKUP(B282,'[1]Raport_ Stany magazynowe skła'!$A$1:$I$3416,9,0)</f>
        <v>0</v>
      </c>
      <c r="J282" s="32">
        <f>VLOOKUP(B282,'[1]Raport_ Stany magazynowe skła'!$A$1:$J$3416,10,0)</f>
        <v>0</v>
      </c>
      <c r="K282" s="32">
        <f>VLOOKUP(B282,'[1]Raport_ Stany magazynowe skła'!$A$1:$K$3416,11,0)</f>
        <v>0</v>
      </c>
      <c r="L282" s="32">
        <f>VLOOKUP(B282,'[1]Raport_ Stany magazynowe skła'!$A$1:$L$3416,12,0)</f>
        <v>0</v>
      </c>
      <c r="M282" s="32">
        <f>VLOOKUP(B282,'[1]Raport_ Stany magazynowe skła'!$A$1:$M$3416,13,0)</f>
        <v>0</v>
      </c>
      <c r="N282" s="32">
        <f>VLOOKUP(B282,'[1]Raport_ Stany magazynowe skła'!$A$1:$N$3416,14,0)</f>
        <v>0</v>
      </c>
      <c r="O282" s="32">
        <f>VLOOKUP(B282,'[1]Raport_ Stany magazynowe skła'!$A$1:$O$3416,15,0)</f>
        <v>0</v>
      </c>
      <c r="P282" s="32">
        <f>VLOOKUP(B282,'[1]Raport_ Stany magazynowe skła'!$A$1:$P$3416,16,0)</f>
        <v>0</v>
      </c>
      <c r="Q282" s="32">
        <f>VLOOKUP(B282,'[1]Raport_ Stany magazynowe skła'!$A$1:$Q$3416,17,0)</f>
        <v>0</v>
      </c>
      <c r="R282" s="32">
        <f>VLOOKUP(B282,'[1]Raport_ Stany magazynowe skła'!$A$1:$R$3416,18,0)</f>
        <v>0</v>
      </c>
    </row>
    <row r="283" spans="1:18" ht="14.25" customHeight="1">
      <c r="A283" s="26" t="s">
        <v>354</v>
      </c>
      <c r="B283" s="21" t="s">
        <v>310</v>
      </c>
      <c r="C283" s="21" t="s">
        <v>25</v>
      </c>
      <c r="D283" s="34">
        <f>VLOOKUP(B283,'[1]Raport_ Stany magazynowe skła'!$A$1:$U$3416,4,0)</f>
        <v>1711</v>
      </c>
      <c r="E283" s="33">
        <f>VLOOKUP(B283,'[1]Raport_ Stany magazynowe skła'!$A$1:$E$3416,5,0)</f>
        <v>0</v>
      </c>
      <c r="F283" s="32">
        <f>VLOOKUP(B283,'[1]Raport_ Stany magazynowe skła'!$A$1:$F$3416,6,0)</f>
        <v>0</v>
      </c>
      <c r="G283" s="32">
        <f>VLOOKUP(B283,'[1]Raport_ Stany magazynowe skła'!$A$1:$G$3416,7,0)</f>
        <v>0</v>
      </c>
      <c r="H283" s="32">
        <f>VLOOKUP(B283,'[1]Raport_ Stany magazynowe skła'!$A$1:$H$3416,8,0)</f>
        <v>0</v>
      </c>
      <c r="I283" s="32">
        <f>VLOOKUP(B283,'[1]Raport_ Stany magazynowe skła'!$A$1:$I$3416,9,0)</f>
        <v>0</v>
      </c>
      <c r="J283" s="32">
        <f>VLOOKUP(B283,'[1]Raport_ Stany magazynowe skła'!$A$1:$J$3416,10,0)</f>
        <v>0</v>
      </c>
      <c r="K283" s="32">
        <f>VLOOKUP(B283,'[1]Raport_ Stany magazynowe skła'!$A$1:$K$3416,11,0)</f>
        <v>0</v>
      </c>
      <c r="L283" s="32">
        <f>VLOOKUP(B283,'[1]Raport_ Stany magazynowe skła'!$A$1:$L$3416,12,0)</f>
        <v>0</v>
      </c>
      <c r="M283" s="32">
        <f>VLOOKUP(B283,'[1]Raport_ Stany magazynowe skła'!$A$1:$M$3416,13,0)</f>
        <v>0</v>
      </c>
      <c r="N283" s="32">
        <f>VLOOKUP(B283,'[1]Raport_ Stany magazynowe skła'!$A$1:$N$3416,14,0)</f>
        <v>0</v>
      </c>
      <c r="O283" s="32">
        <f>VLOOKUP(B283,'[1]Raport_ Stany magazynowe skła'!$A$1:$O$3416,15,0)</f>
        <v>0</v>
      </c>
      <c r="P283" s="32">
        <f>VLOOKUP(B283,'[1]Raport_ Stany magazynowe skła'!$A$1:$P$3416,16,0)</f>
        <v>0</v>
      </c>
      <c r="Q283" s="32">
        <f>VLOOKUP(B283,'[1]Raport_ Stany magazynowe skła'!$A$1:$Q$3416,17,0)</f>
        <v>0</v>
      </c>
      <c r="R283" s="32">
        <f>VLOOKUP(B283,'[1]Raport_ Stany magazynowe skła'!$A$1:$R$3416,18,0)</f>
        <v>0</v>
      </c>
    </row>
    <row r="284" spans="1:18" ht="14.25" customHeight="1">
      <c r="A284" s="26" t="s">
        <v>354</v>
      </c>
      <c r="B284" s="21" t="s">
        <v>311</v>
      </c>
      <c r="C284" s="12" t="s">
        <v>267</v>
      </c>
      <c r="D284" s="34">
        <f>VLOOKUP(B284,'[1]Raport_ Stany magazynowe skła'!$A$1:$U$3416,4,0)</f>
        <v>1143</v>
      </c>
      <c r="E284" s="33">
        <f>VLOOKUP(B284,'[1]Raport_ Stany magazynowe skła'!$A$1:$E$3416,5,0)</f>
        <v>0</v>
      </c>
      <c r="F284" s="32">
        <f>VLOOKUP(B284,'[1]Raport_ Stany magazynowe skła'!$A$1:$F$3416,6,0)</f>
        <v>0</v>
      </c>
      <c r="G284" s="32">
        <f>VLOOKUP(B284,'[1]Raport_ Stany magazynowe skła'!$A$1:$G$3416,7,0)</f>
        <v>0</v>
      </c>
      <c r="H284" s="32">
        <f>VLOOKUP(B284,'[1]Raport_ Stany magazynowe skła'!$A$1:$H$3416,8,0)</f>
        <v>0</v>
      </c>
      <c r="I284" s="32">
        <f>VLOOKUP(B284,'[1]Raport_ Stany magazynowe skła'!$A$1:$I$3416,9,0)</f>
        <v>0</v>
      </c>
      <c r="J284" s="32">
        <f>VLOOKUP(B284,'[1]Raport_ Stany magazynowe skła'!$A$1:$J$3416,10,0)</f>
        <v>0</v>
      </c>
      <c r="K284" s="32">
        <f>VLOOKUP(B284,'[1]Raport_ Stany magazynowe skła'!$A$1:$K$3416,11,0)</f>
        <v>0</v>
      </c>
      <c r="L284" s="32">
        <f>VLOOKUP(B284,'[1]Raport_ Stany magazynowe skła'!$A$1:$L$3416,12,0)</f>
        <v>0</v>
      </c>
      <c r="M284" s="32">
        <f>VLOOKUP(B284,'[1]Raport_ Stany magazynowe skła'!$A$1:$M$3416,13,0)</f>
        <v>0</v>
      </c>
      <c r="N284" s="32">
        <f>VLOOKUP(B284,'[1]Raport_ Stany magazynowe skła'!$A$1:$N$3416,14,0)</f>
        <v>0</v>
      </c>
      <c r="O284" s="32">
        <f>VLOOKUP(B284,'[1]Raport_ Stany magazynowe skła'!$A$1:$O$3416,15,0)</f>
        <v>0</v>
      </c>
      <c r="P284" s="32">
        <f>VLOOKUP(B284,'[1]Raport_ Stany magazynowe skła'!$A$1:$P$3416,16,0)</f>
        <v>0</v>
      </c>
      <c r="Q284" s="32">
        <f>VLOOKUP(B284,'[1]Raport_ Stany magazynowe skła'!$A$1:$Q$3416,17,0)</f>
        <v>0</v>
      </c>
      <c r="R284" s="32">
        <f>VLOOKUP(B284,'[1]Raport_ Stany magazynowe skła'!$A$1:$R$3416,18,0)</f>
        <v>0</v>
      </c>
    </row>
    <row r="285" spans="1:18" ht="14.25" customHeight="1">
      <c r="A285" s="26" t="s">
        <v>354</v>
      </c>
      <c r="B285" s="21" t="s">
        <v>381</v>
      </c>
      <c r="C285" s="12" t="s">
        <v>56</v>
      </c>
      <c r="D285" s="34">
        <f>VLOOKUP(B285,'[1]Raport_ Stany magazynowe skła'!$A$1:$U$3416,4,0)</f>
        <v>5017</v>
      </c>
      <c r="E285" s="33">
        <f>VLOOKUP(B285,'[1]Raport_ Stany magazynowe skła'!$A$1:$E$3416,5,0)</f>
        <v>0</v>
      </c>
      <c r="F285" s="32">
        <f>VLOOKUP(B285,'[1]Raport_ Stany magazynowe skła'!$A$1:$F$3416,6,0)</f>
        <v>0</v>
      </c>
      <c r="G285" s="32">
        <f>VLOOKUP(B285,'[1]Raport_ Stany magazynowe skła'!$A$1:$G$3416,7,0)</f>
        <v>0</v>
      </c>
      <c r="H285" s="32">
        <f>VLOOKUP(B285,'[1]Raport_ Stany magazynowe skła'!$A$1:$H$3416,8,0)</f>
        <v>0</v>
      </c>
      <c r="I285" s="32">
        <f>VLOOKUP(B285,'[1]Raport_ Stany magazynowe skła'!$A$1:$I$3416,9,0)</f>
        <v>0</v>
      </c>
      <c r="J285" s="32">
        <f>VLOOKUP(B285,'[1]Raport_ Stany magazynowe skła'!$A$1:$J$3416,10,0)</f>
        <v>0</v>
      </c>
      <c r="K285" s="32">
        <f>VLOOKUP(B285,'[1]Raport_ Stany magazynowe skła'!$A$1:$K$3416,11,0)</f>
        <v>0</v>
      </c>
      <c r="L285" s="32">
        <f>VLOOKUP(B285,'[1]Raport_ Stany magazynowe skła'!$A$1:$L$3416,12,0)</f>
        <v>0</v>
      </c>
      <c r="M285" s="32">
        <f>VLOOKUP(B285,'[1]Raport_ Stany magazynowe skła'!$A$1:$M$3416,13,0)</f>
        <v>0</v>
      </c>
      <c r="N285" s="32">
        <f>VLOOKUP(B285,'[1]Raport_ Stany magazynowe skła'!$A$1:$N$3416,14,0)</f>
        <v>0</v>
      </c>
      <c r="O285" s="32">
        <f>VLOOKUP(B285,'[1]Raport_ Stany magazynowe skła'!$A$1:$O$3416,15,0)</f>
        <v>0</v>
      </c>
      <c r="P285" s="32">
        <f>VLOOKUP(B285,'[1]Raport_ Stany magazynowe skła'!$A$1:$P$3416,16,0)</f>
        <v>0</v>
      </c>
      <c r="Q285" s="32">
        <f>VLOOKUP(B285,'[1]Raport_ Stany magazynowe skła'!$A$1:$Q$3416,17,0)</f>
        <v>0</v>
      </c>
      <c r="R285" s="32">
        <f>VLOOKUP(B285,'[1]Raport_ Stany magazynowe skła'!$A$1:$R$3416,18,0)</f>
        <v>0</v>
      </c>
    </row>
    <row r="286" spans="1:18" ht="14.25" customHeight="1">
      <c r="A286" s="15" t="s">
        <v>225</v>
      </c>
      <c r="B286" s="16" t="s">
        <v>467</v>
      </c>
      <c r="C286" s="18" t="s">
        <v>27</v>
      </c>
      <c r="D286" s="34">
        <f>VLOOKUP(B286,'[1]Raport_ Stany magazynowe skła'!$A$1:$U$3416,4,0)</f>
        <v>1063</v>
      </c>
      <c r="E286" s="33">
        <f>VLOOKUP(B286,'[1]Raport_ Stany magazynowe skła'!$A$1:$E$3416,5,0)</f>
        <v>0</v>
      </c>
      <c r="F286" s="32">
        <f>VLOOKUP(B286,'[1]Raport_ Stany magazynowe skła'!$A$1:$F$3416,6,0)</f>
        <v>0</v>
      </c>
      <c r="G286" s="32">
        <f>VLOOKUP(B286,'[1]Raport_ Stany magazynowe skła'!$A$1:$G$3416,7,0)</f>
        <v>0</v>
      </c>
      <c r="H286" s="32">
        <f>VLOOKUP(B286,'[1]Raport_ Stany magazynowe skła'!$A$1:$H$3416,8,0)</f>
        <v>0</v>
      </c>
      <c r="I286" s="32">
        <f>VLOOKUP(B286,'[1]Raport_ Stany magazynowe skła'!$A$1:$I$3416,9,0)</f>
        <v>0</v>
      </c>
      <c r="J286" s="32">
        <f>VLOOKUP(B286,'[1]Raport_ Stany magazynowe skła'!$A$1:$J$3416,10,0)</f>
        <v>0</v>
      </c>
      <c r="K286" s="32">
        <f>VLOOKUP(B286,'[1]Raport_ Stany magazynowe skła'!$A$1:$K$3416,11,0)</f>
        <v>0</v>
      </c>
      <c r="L286" s="32">
        <f>VLOOKUP(B286,'[1]Raport_ Stany magazynowe skła'!$A$1:$L$3416,12,0)</f>
        <v>0</v>
      </c>
      <c r="M286" s="32">
        <f>VLOOKUP(B286,'[1]Raport_ Stany magazynowe skła'!$A$1:$M$3416,13,0)</f>
        <v>0</v>
      </c>
      <c r="N286" s="32">
        <f>VLOOKUP(B286,'[1]Raport_ Stany magazynowe skła'!$A$1:$N$3416,14,0)</f>
        <v>0</v>
      </c>
      <c r="O286" s="32">
        <f>VLOOKUP(B286,'[1]Raport_ Stany magazynowe skła'!$A$1:$O$3416,15,0)</f>
        <v>0</v>
      </c>
      <c r="P286" s="32">
        <f>VLOOKUP(B286,'[1]Raport_ Stany magazynowe skła'!$A$1:$P$3416,16,0)</f>
        <v>0</v>
      </c>
      <c r="Q286" s="32">
        <f>VLOOKUP(B286,'[1]Raport_ Stany magazynowe skła'!$A$1:$Q$3416,17,0)</f>
        <v>0</v>
      </c>
      <c r="R286" s="32">
        <f>VLOOKUP(B286,'[1]Raport_ Stany magazynowe skła'!$A$1:$R$3416,18,0)</f>
        <v>0</v>
      </c>
    </row>
    <row r="287" spans="1:18" ht="14.25" customHeight="1">
      <c r="A287" s="15" t="s">
        <v>225</v>
      </c>
      <c r="B287" s="16" t="s">
        <v>376</v>
      </c>
      <c r="C287" s="18" t="s">
        <v>24</v>
      </c>
      <c r="D287" s="34">
        <f>VLOOKUP(B287,'[1]Raport_ Stany magazynowe skła'!$A$1:$U$3416,4,0)</f>
        <v>539</v>
      </c>
      <c r="E287" s="33">
        <f>VLOOKUP(B287,'[1]Raport_ Stany magazynowe skła'!$A$1:$E$3416,5,0)</f>
        <v>990</v>
      </c>
      <c r="F287" s="32">
        <f>VLOOKUP(B287,'[1]Raport_ Stany magazynowe skła'!$A$1:$F$3416,6,0)</f>
        <v>0</v>
      </c>
      <c r="G287" s="32">
        <f>VLOOKUP(B287,'[1]Raport_ Stany magazynowe skła'!$A$1:$G$3416,7,0)</f>
        <v>0</v>
      </c>
      <c r="H287" s="32">
        <f>VLOOKUP(B287,'[1]Raport_ Stany magazynowe skła'!$A$1:$H$3416,8,0)</f>
        <v>0</v>
      </c>
      <c r="I287" s="32">
        <f>VLOOKUP(B287,'[1]Raport_ Stany magazynowe skła'!$A$1:$I$3416,9,0)</f>
        <v>0</v>
      </c>
      <c r="J287" s="32">
        <f>VLOOKUP(B287,'[1]Raport_ Stany magazynowe skła'!$A$1:$J$3416,10,0)</f>
        <v>990</v>
      </c>
      <c r="K287" s="32">
        <f>VLOOKUP(B287,'[1]Raport_ Stany magazynowe skła'!$A$1:$K$3416,11,0)</f>
        <v>0</v>
      </c>
      <c r="L287" s="32">
        <f>VLOOKUP(B287,'[1]Raport_ Stany magazynowe skła'!$A$1:$L$3416,12,0)</f>
        <v>0</v>
      </c>
      <c r="M287" s="32">
        <f>VLOOKUP(B287,'[1]Raport_ Stany magazynowe skła'!$A$1:$M$3416,13,0)</f>
        <v>0</v>
      </c>
      <c r="N287" s="32">
        <f>VLOOKUP(B287,'[1]Raport_ Stany magazynowe skła'!$A$1:$N$3416,14,0)</f>
        <v>0</v>
      </c>
      <c r="O287" s="32">
        <f>VLOOKUP(B287,'[1]Raport_ Stany magazynowe skła'!$A$1:$O$3416,15,0)</f>
        <v>0</v>
      </c>
      <c r="P287" s="32">
        <f>VLOOKUP(B287,'[1]Raport_ Stany magazynowe skła'!$A$1:$P$3416,16,0)</f>
        <v>0</v>
      </c>
      <c r="Q287" s="32">
        <f>VLOOKUP(B287,'[1]Raport_ Stany magazynowe skła'!$A$1:$Q$3416,17,0)</f>
        <v>0</v>
      </c>
      <c r="R287" s="32">
        <f>VLOOKUP(B287,'[1]Raport_ Stany magazynowe skła'!$A$1:$R$3416,18,0)</f>
        <v>0</v>
      </c>
    </row>
    <row r="288" spans="1:18" ht="14.25" customHeight="1">
      <c r="A288" s="15" t="s">
        <v>225</v>
      </c>
      <c r="B288" s="16" t="s">
        <v>377</v>
      </c>
      <c r="C288" s="18" t="s">
        <v>20</v>
      </c>
      <c r="D288" s="34">
        <f>VLOOKUP(B288,'[1]Raport_ Stany magazynowe skła'!$A$1:$U$3416,4,0)</f>
        <v>912</v>
      </c>
      <c r="E288" s="33">
        <f>VLOOKUP(B288,'[1]Raport_ Stany magazynowe skła'!$A$1:$E$3416,5,0)</f>
        <v>0</v>
      </c>
      <c r="F288" s="32">
        <f>VLOOKUP(B288,'[1]Raport_ Stany magazynowe skła'!$A$1:$F$3416,6,0)</f>
        <v>0</v>
      </c>
      <c r="G288" s="32">
        <f>VLOOKUP(B288,'[1]Raport_ Stany magazynowe skła'!$A$1:$G$3416,7,0)</f>
        <v>0</v>
      </c>
      <c r="H288" s="32">
        <f>VLOOKUP(B288,'[1]Raport_ Stany magazynowe skła'!$A$1:$H$3416,8,0)</f>
        <v>0</v>
      </c>
      <c r="I288" s="32">
        <f>VLOOKUP(B288,'[1]Raport_ Stany magazynowe skła'!$A$1:$I$3416,9,0)</f>
        <v>0</v>
      </c>
      <c r="J288" s="32">
        <f>VLOOKUP(B288,'[1]Raport_ Stany magazynowe skła'!$A$1:$J$3416,10,0)</f>
        <v>0</v>
      </c>
      <c r="K288" s="32">
        <f>VLOOKUP(B288,'[1]Raport_ Stany magazynowe skła'!$A$1:$K$3416,11,0)</f>
        <v>0</v>
      </c>
      <c r="L288" s="32">
        <f>VLOOKUP(B288,'[1]Raport_ Stany magazynowe skła'!$A$1:$L$3416,12,0)</f>
        <v>0</v>
      </c>
      <c r="M288" s="32">
        <f>VLOOKUP(B288,'[1]Raport_ Stany magazynowe skła'!$A$1:$M$3416,13,0)</f>
        <v>0</v>
      </c>
      <c r="N288" s="32">
        <f>VLOOKUP(B288,'[1]Raport_ Stany magazynowe skła'!$A$1:$N$3416,14,0)</f>
        <v>0</v>
      </c>
      <c r="O288" s="32">
        <f>VLOOKUP(B288,'[1]Raport_ Stany magazynowe skła'!$A$1:$O$3416,15,0)</f>
        <v>0</v>
      </c>
      <c r="P288" s="32">
        <f>VLOOKUP(B288,'[1]Raport_ Stany magazynowe skła'!$A$1:$P$3416,16,0)</f>
        <v>0</v>
      </c>
      <c r="Q288" s="32">
        <f>VLOOKUP(B288,'[1]Raport_ Stany magazynowe skła'!$A$1:$Q$3416,17,0)</f>
        <v>0</v>
      </c>
      <c r="R288" s="32">
        <f>VLOOKUP(B288,'[1]Raport_ Stany magazynowe skła'!$A$1:$R$3416,18,0)</f>
        <v>0</v>
      </c>
    </row>
    <row r="289" spans="1:18" ht="14.25" customHeight="1">
      <c r="A289" s="15" t="s">
        <v>225</v>
      </c>
      <c r="B289" s="16" t="s">
        <v>378</v>
      </c>
      <c r="C289" s="18" t="s">
        <v>21</v>
      </c>
      <c r="D289" s="34">
        <f>VLOOKUP(B289,'[1]Raport_ Stany magazynowe skła'!$A$1:$U$3416,4,0)</f>
        <v>1350</v>
      </c>
      <c r="E289" s="33">
        <f>VLOOKUP(B289,'[1]Raport_ Stany magazynowe skła'!$A$1:$E$3416,5,0)</f>
        <v>0</v>
      </c>
      <c r="F289" s="32">
        <f>VLOOKUP(B289,'[1]Raport_ Stany magazynowe skła'!$A$1:$F$3416,6,0)</f>
        <v>0</v>
      </c>
      <c r="G289" s="32">
        <f>VLOOKUP(B289,'[1]Raport_ Stany magazynowe skła'!$A$1:$G$3416,7,0)</f>
        <v>0</v>
      </c>
      <c r="H289" s="32">
        <f>VLOOKUP(B289,'[1]Raport_ Stany magazynowe skła'!$A$1:$H$3416,8,0)</f>
        <v>0</v>
      </c>
      <c r="I289" s="32">
        <f>VLOOKUP(B289,'[1]Raport_ Stany magazynowe skła'!$A$1:$I$3416,9,0)</f>
        <v>0</v>
      </c>
      <c r="J289" s="32">
        <f>VLOOKUP(B289,'[1]Raport_ Stany magazynowe skła'!$A$1:$J$3416,10,0)</f>
        <v>0</v>
      </c>
      <c r="K289" s="32">
        <f>VLOOKUP(B289,'[1]Raport_ Stany magazynowe skła'!$A$1:$K$3416,11,0)</f>
        <v>0</v>
      </c>
      <c r="L289" s="32">
        <f>VLOOKUP(B289,'[1]Raport_ Stany magazynowe skła'!$A$1:$L$3416,12,0)</f>
        <v>0</v>
      </c>
      <c r="M289" s="32">
        <f>VLOOKUP(B289,'[1]Raport_ Stany magazynowe skła'!$A$1:$M$3416,13,0)</f>
        <v>0</v>
      </c>
      <c r="N289" s="32">
        <f>VLOOKUP(B289,'[1]Raport_ Stany magazynowe skła'!$A$1:$N$3416,14,0)</f>
        <v>0</v>
      </c>
      <c r="O289" s="32">
        <f>VLOOKUP(B289,'[1]Raport_ Stany magazynowe skła'!$A$1:$O$3416,15,0)</f>
        <v>0</v>
      </c>
      <c r="P289" s="32">
        <f>VLOOKUP(B289,'[1]Raport_ Stany magazynowe skła'!$A$1:$P$3416,16,0)</f>
        <v>0</v>
      </c>
      <c r="Q289" s="32">
        <f>VLOOKUP(B289,'[1]Raport_ Stany magazynowe skła'!$A$1:$Q$3416,17,0)</f>
        <v>0</v>
      </c>
      <c r="R289" s="32">
        <f>VLOOKUP(B289,'[1]Raport_ Stany magazynowe skła'!$A$1:$R$3416,18,0)</f>
        <v>0</v>
      </c>
    </row>
    <row r="290" spans="1:18" ht="14.25" customHeight="1">
      <c r="A290" s="15" t="s">
        <v>225</v>
      </c>
      <c r="B290" s="16" t="s">
        <v>379</v>
      </c>
      <c r="C290" s="18" t="s">
        <v>22</v>
      </c>
      <c r="D290" s="34">
        <f>VLOOKUP(B290,'[1]Raport_ Stany magazynowe skła'!$A$1:$U$3416,4,0)</f>
        <v>851</v>
      </c>
      <c r="E290" s="33">
        <f>VLOOKUP(B290,'[1]Raport_ Stany magazynowe skła'!$A$1:$E$3416,5,0)</f>
        <v>0</v>
      </c>
      <c r="F290" s="32">
        <f>VLOOKUP(B290,'[1]Raport_ Stany magazynowe skła'!$A$1:$F$3416,6,0)</f>
        <v>0</v>
      </c>
      <c r="G290" s="32">
        <f>VLOOKUP(B290,'[1]Raport_ Stany magazynowe skła'!$A$1:$G$3416,7,0)</f>
        <v>0</v>
      </c>
      <c r="H290" s="32">
        <f>VLOOKUP(B290,'[1]Raport_ Stany magazynowe skła'!$A$1:$H$3416,8,0)</f>
        <v>0</v>
      </c>
      <c r="I290" s="32">
        <f>VLOOKUP(B290,'[1]Raport_ Stany magazynowe skła'!$A$1:$I$3416,9,0)</f>
        <v>0</v>
      </c>
      <c r="J290" s="32">
        <f>VLOOKUP(B290,'[1]Raport_ Stany magazynowe skła'!$A$1:$J$3416,10,0)</f>
        <v>0</v>
      </c>
      <c r="K290" s="32">
        <f>VLOOKUP(B290,'[1]Raport_ Stany magazynowe skła'!$A$1:$K$3416,11,0)</f>
        <v>0</v>
      </c>
      <c r="L290" s="32">
        <f>VLOOKUP(B290,'[1]Raport_ Stany magazynowe skła'!$A$1:$L$3416,12,0)</f>
        <v>0</v>
      </c>
      <c r="M290" s="32">
        <f>VLOOKUP(B290,'[1]Raport_ Stany magazynowe skła'!$A$1:$M$3416,13,0)</f>
        <v>0</v>
      </c>
      <c r="N290" s="32">
        <f>VLOOKUP(B290,'[1]Raport_ Stany magazynowe skła'!$A$1:$N$3416,14,0)</f>
        <v>0</v>
      </c>
      <c r="O290" s="32">
        <f>VLOOKUP(B290,'[1]Raport_ Stany magazynowe skła'!$A$1:$O$3416,15,0)</f>
        <v>0</v>
      </c>
      <c r="P290" s="32">
        <f>VLOOKUP(B290,'[1]Raport_ Stany magazynowe skła'!$A$1:$P$3416,16,0)</f>
        <v>0</v>
      </c>
      <c r="Q290" s="32">
        <f>VLOOKUP(B290,'[1]Raport_ Stany magazynowe skła'!$A$1:$Q$3416,17,0)</f>
        <v>0</v>
      </c>
      <c r="R290" s="32">
        <f>VLOOKUP(B290,'[1]Raport_ Stany magazynowe skła'!$A$1:$R$3416,18,0)</f>
        <v>0</v>
      </c>
    </row>
    <row r="291" spans="1:18" ht="14.25" customHeight="1">
      <c r="A291" s="15" t="s">
        <v>225</v>
      </c>
      <c r="B291" s="16" t="s">
        <v>380</v>
      </c>
      <c r="C291" s="18" t="s">
        <v>56</v>
      </c>
      <c r="D291" s="34">
        <f>VLOOKUP(B291,'[1]Raport_ Stany magazynowe skła'!$A$1:$U$3416,4,0)</f>
        <v>605</v>
      </c>
      <c r="E291" s="33">
        <f>VLOOKUP(B291,'[1]Raport_ Stany magazynowe skła'!$A$1:$E$3416,5,0)</f>
        <v>0</v>
      </c>
      <c r="F291" s="32">
        <f>VLOOKUP(B291,'[1]Raport_ Stany magazynowe skła'!$A$1:$F$3416,6,0)</f>
        <v>0</v>
      </c>
      <c r="G291" s="32">
        <f>VLOOKUP(B291,'[1]Raport_ Stany magazynowe skła'!$A$1:$G$3416,7,0)</f>
        <v>0</v>
      </c>
      <c r="H291" s="32">
        <f>VLOOKUP(B291,'[1]Raport_ Stany magazynowe skła'!$A$1:$H$3416,8,0)</f>
        <v>0</v>
      </c>
      <c r="I291" s="32">
        <f>VLOOKUP(B291,'[1]Raport_ Stany magazynowe skła'!$A$1:$I$3416,9,0)</f>
        <v>0</v>
      </c>
      <c r="J291" s="32">
        <f>VLOOKUP(B291,'[1]Raport_ Stany magazynowe skła'!$A$1:$J$3416,10,0)</f>
        <v>0</v>
      </c>
      <c r="K291" s="32">
        <f>VLOOKUP(B291,'[1]Raport_ Stany magazynowe skła'!$A$1:$K$3416,11,0)</f>
        <v>0</v>
      </c>
      <c r="L291" s="32">
        <f>VLOOKUP(B291,'[1]Raport_ Stany magazynowe skła'!$A$1:$L$3416,12,0)</f>
        <v>0</v>
      </c>
      <c r="M291" s="32">
        <f>VLOOKUP(B291,'[1]Raport_ Stany magazynowe skła'!$A$1:$M$3416,13,0)</f>
        <v>0</v>
      </c>
      <c r="N291" s="32">
        <f>VLOOKUP(B291,'[1]Raport_ Stany magazynowe skła'!$A$1:$N$3416,14,0)</f>
        <v>0</v>
      </c>
      <c r="O291" s="32">
        <f>VLOOKUP(B291,'[1]Raport_ Stany magazynowe skła'!$A$1:$O$3416,15,0)</f>
        <v>0</v>
      </c>
      <c r="P291" s="32">
        <f>VLOOKUP(B291,'[1]Raport_ Stany magazynowe skła'!$A$1:$P$3416,16,0)</f>
        <v>0</v>
      </c>
      <c r="Q291" s="32">
        <f>VLOOKUP(B291,'[1]Raport_ Stany magazynowe skła'!$A$1:$Q$3416,17,0)</f>
        <v>0</v>
      </c>
      <c r="R291" s="32">
        <f>VLOOKUP(B291,'[1]Raport_ Stany magazynowe skła'!$A$1:$R$3416,18,0)</f>
        <v>0</v>
      </c>
    </row>
    <row r="292" spans="1:18" ht="14.25" customHeight="1">
      <c r="A292" s="15" t="s">
        <v>299</v>
      </c>
      <c r="B292" s="16" t="s">
        <v>468</v>
      </c>
      <c r="C292" s="18" t="s">
        <v>27</v>
      </c>
      <c r="D292" s="34">
        <f>VLOOKUP(B292,'[1]Raport_ Stany magazynowe skła'!$A$1:$U$3416,4,0)</f>
        <v>52</v>
      </c>
      <c r="E292" s="33">
        <f>VLOOKUP(B292,'[1]Raport_ Stany magazynowe skła'!$A$1:$E$3416,5,0)</f>
        <v>0</v>
      </c>
      <c r="F292" s="32">
        <f>VLOOKUP(B292,'[1]Raport_ Stany magazynowe skła'!$A$1:$F$3416,6,0)</f>
        <v>0</v>
      </c>
      <c r="G292" s="32">
        <f>VLOOKUP(B292,'[1]Raport_ Stany magazynowe skła'!$A$1:$G$3416,7,0)</f>
        <v>0</v>
      </c>
      <c r="H292" s="32">
        <f>VLOOKUP(B292,'[1]Raport_ Stany magazynowe skła'!$A$1:$H$3416,8,0)</f>
        <v>0</v>
      </c>
      <c r="I292" s="32">
        <f>VLOOKUP(B292,'[1]Raport_ Stany magazynowe skła'!$A$1:$I$3416,9,0)</f>
        <v>0</v>
      </c>
      <c r="J292" s="32">
        <f>VLOOKUP(B292,'[1]Raport_ Stany magazynowe skła'!$A$1:$J$3416,10,0)</f>
        <v>0</v>
      </c>
      <c r="K292" s="32">
        <f>VLOOKUP(B292,'[1]Raport_ Stany magazynowe skła'!$A$1:$K$3416,11,0)</f>
        <v>0</v>
      </c>
      <c r="L292" s="32">
        <f>VLOOKUP(B292,'[1]Raport_ Stany magazynowe skła'!$A$1:$L$3416,12,0)</f>
        <v>0</v>
      </c>
      <c r="M292" s="32">
        <f>VLOOKUP(B292,'[1]Raport_ Stany magazynowe skła'!$A$1:$M$3416,13,0)</f>
        <v>0</v>
      </c>
      <c r="N292" s="32">
        <f>VLOOKUP(B292,'[1]Raport_ Stany magazynowe skła'!$A$1:$N$3416,14,0)</f>
        <v>0</v>
      </c>
      <c r="O292" s="32">
        <f>VLOOKUP(B292,'[1]Raport_ Stany magazynowe skła'!$A$1:$O$3416,15,0)</f>
        <v>0</v>
      </c>
      <c r="P292" s="32">
        <f>VLOOKUP(B292,'[1]Raport_ Stany magazynowe skła'!$A$1:$P$3416,16,0)</f>
        <v>0</v>
      </c>
      <c r="Q292" s="32">
        <f>VLOOKUP(B292,'[1]Raport_ Stany magazynowe skła'!$A$1:$Q$3416,17,0)</f>
        <v>0</v>
      </c>
      <c r="R292" s="32">
        <f>VLOOKUP(B292,'[1]Raport_ Stany magazynowe skła'!$A$1:$R$3416,18,0)</f>
        <v>0</v>
      </c>
    </row>
    <row r="293" spans="1:18" ht="14.25" customHeight="1">
      <c r="A293" s="26" t="s">
        <v>299</v>
      </c>
      <c r="B293" s="27" t="s">
        <v>344</v>
      </c>
      <c r="C293" s="21" t="s">
        <v>24</v>
      </c>
      <c r="D293" s="34">
        <f>VLOOKUP(B293,'[1]Raport_ Stany magazynowe skła'!$A$1:$U$3416,4,0)</f>
        <v>0</v>
      </c>
      <c r="E293" s="33">
        <f>VLOOKUP(B293,'[1]Raport_ Stany magazynowe skła'!$A$1:$E$3416,5,0)</f>
        <v>1990</v>
      </c>
      <c r="F293" s="32">
        <f>VLOOKUP(B293,'[1]Raport_ Stany magazynowe skła'!$A$1:$F$3416,6,0)</f>
        <v>0</v>
      </c>
      <c r="G293" s="32">
        <f>VLOOKUP(B293,'[1]Raport_ Stany magazynowe skła'!$A$1:$G$3416,7,0)</f>
        <v>0</v>
      </c>
      <c r="H293" s="32">
        <f>VLOOKUP(B293,'[1]Raport_ Stany magazynowe skła'!$A$1:$H$3416,8,0)</f>
        <v>0</v>
      </c>
      <c r="I293" s="32">
        <f>VLOOKUP(B293,'[1]Raport_ Stany magazynowe skła'!$A$1:$I$3416,9,0)</f>
        <v>0</v>
      </c>
      <c r="J293" s="32">
        <f>VLOOKUP(B293,'[1]Raport_ Stany magazynowe skła'!$A$1:$J$3416,10,0)</f>
        <v>0</v>
      </c>
      <c r="K293" s="32">
        <f>VLOOKUP(B293,'[1]Raport_ Stany magazynowe skła'!$A$1:$K$3416,11,0)</f>
        <v>0</v>
      </c>
      <c r="L293" s="32">
        <f>VLOOKUP(B293,'[1]Raport_ Stany magazynowe skła'!$A$1:$L$3416,12,0)</f>
        <v>0</v>
      </c>
      <c r="M293" s="32">
        <f>VLOOKUP(B293,'[1]Raport_ Stany magazynowe skła'!$A$1:$M$3416,13,0)</f>
        <v>0</v>
      </c>
      <c r="N293" s="32">
        <f>VLOOKUP(B293,'[1]Raport_ Stany magazynowe skła'!$A$1:$N$3416,14,0)</f>
        <v>0</v>
      </c>
      <c r="O293" s="32">
        <f>VLOOKUP(B293,'[1]Raport_ Stany magazynowe skła'!$A$1:$O$3416,15,0)</f>
        <v>0</v>
      </c>
      <c r="P293" s="32">
        <f>VLOOKUP(B293,'[1]Raport_ Stany magazynowe skła'!$A$1:$P$3416,16,0)</f>
        <v>1990</v>
      </c>
      <c r="Q293" s="32">
        <f>VLOOKUP(B293,'[1]Raport_ Stany magazynowe skła'!$A$1:$Q$3416,17,0)</f>
        <v>0</v>
      </c>
      <c r="R293" s="32">
        <f>VLOOKUP(B293,'[1]Raport_ Stany magazynowe skła'!$A$1:$R$3416,18,0)</f>
        <v>0</v>
      </c>
    </row>
    <row r="294" spans="1:18" ht="14.25" customHeight="1">
      <c r="A294" s="26" t="s">
        <v>299</v>
      </c>
      <c r="B294" s="27" t="s">
        <v>345</v>
      </c>
      <c r="C294" s="21" t="s">
        <v>20</v>
      </c>
      <c r="D294" s="34">
        <f>VLOOKUP(B294,'[1]Raport_ Stany magazynowe skła'!$A$1:$U$3416,4,0)</f>
        <v>2305</v>
      </c>
      <c r="E294" s="33">
        <f>VLOOKUP(B294,'[1]Raport_ Stany magazynowe skła'!$A$1:$E$3416,5,0)</f>
        <v>0</v>
      </c>
      <c r="F294" s="32">
        <f>VLOOKUP(B294,'[1]Raport_ Stany magazynowe skła'!$A$1:$F$3416,6,0)</f>
        <v>0</v>
      </c>
      <c r="G294" s="32">
        <f>VLOOKUP(B294,'[1]Raport_ Stany magazynowe skła'!$A$1:$G$3416,7,0)</f>
        <v>0</v>
      </c>
      <c r="H294" s="32">
        <f>VLOOKUP(B294,'[1]Raport_ Stany magazynowe skła'!$A$1:$H$3416,8,0)</f>
        <v>0</v>
      </c>
      <c r="I294" s="32">
        <f>VLOOKUP(B294,'[1]Raport_ Stany magazynowe skła'!$A$1:$I$3416,9,0)</f>
        <v>0</v>
      </c>
      <c r="J294" s="32">
        <f>VLOOKUP(B294,'[1]Raport_ Stany magazynowe skła'!$A$1:$J$3416,10,0)</f>
        <v>0</v>
      </c>
      <c r="K294" s="32">
        <f>VLOOKUP(B294,'[1]Raport_ Stany magazynowe skła'!$A$1:$K$3416,11,0)</f>
        <v>0</v>
      </c>
      <c r="L294" s="32">
        <f>VLOOKUP(B294,'[1]Raport_ Stany magazynowe skła'!$A$1:$L$3416,12,0)</f>
        <v>0</v>
      </c>
      <c r="M294" s="32">
        <f>VLOOKUP(B294,'[1]Raport_ Stany magazynowe skła'!$A$1:$M$3416,13,0)</f>
        <v>0</v>
      </c>
      <c r="N294" s="32">
        <f>VLOOKUP(B294,'[1]Raport_ Stany magazynowe skła'!$A$1:$N$3416,14,0)</f>
        <v>0</v>
      </c>
      <c r="O294" s="32">
        <f>VLOOKUP(B294,'[1]Raport_ Stany magazynowe skła'!$A$1:$O$3416,15,0)</f>
        <v>0</v>
      </c>
      <c r="P294" s="32">
        <f>VLOOKUP(B294,'[1]Raport_ Stany magazynowe skła'!$A$1:$P$3416,16,0)</f>
        <v>0</v>
      </c>
      <c r="Q294" s="32">
        <f>VLOOKUP(B294,'[1]Raport_ Stany magazynowe skła'!$A$1:$Q$3416,17,0)</f>
        <v>0</v>
      </c>
      <c r="R294" s="32">
        <f>VLOOKUP(B294,'[1]Raport_ Stany magazynowe skła'!$A$1:$R$3416,18,0)</f>
        <v>0</v>
      </c>
    </row>
    <row r="295" spans="1:18" ht="14.25" customHeight="1">
      <c r="A295" s="26" t="s">
        <v>299</v>
      </c>
      <c r="B295" s="27" t="s">
        <v>346</v>
      </c>
      <c r="C295" s="21" t="s">
        <v>21</v>
      </c>
      <c r="D295" s="34">
        <f>VLOOKUP(B295,'[1]Raport_ Stany magazynowe skła'!$A$1:$U$3416,4,0)</f>
        <v>2060</v>
      </c>
      <c r="E295" s="33">
        <f>VLOOKUP(B295,'[1]Raport_ Stany magazynowe skła'!$A$1:$E$3416,5,0)</f>
        <v>0</v>
      </c>
      <c r="F295" s="32">
        <f>VLOOKUP(B295,'[1]Raport_ Stany magazynowe skła'!$A$1:$F$3416,6,0)</f>
        <v>0</v>
      </c>
      <c r="G295" s="32">
        <f>VLOOKUP(B295,'[1]Raport_ Stany magazynowe skła'!$A$1:$G$3416,7,0)</f>
        <v>0</v>
      </c>
      <c r="H295" s="32">
        <f>VLOOKUP(B295,'[1]Raport_ Stany magazynowe skła'!$A$1:$H$3416,8,0)</f>
        <v>0</v>
      </c>
      <c r="I295" s="32">
        <f>VLOOKUP(B295,'[1]Raport_ Stany magazynowe skła'!$A$1:$I$3416,9,0)</f>
        <v>0</v>
      </c>
      <c r="J295" s="32">
        <f>VLOOKUP(B295,'[1]Raport_ Stany magazynowe skła'!$A$1:$J$3416,10,0)</f>
        <v>0</v>
      </c>
      <c r="K295" s="32">
        <f>VLOOKUP(B295,'[1]Raport_ Stany magazynowe skła'!$A$1:$K$3416,11,0)</f>
        <v>0</v>
      </c>
      <c r="L295" s="32">
        <f>VLOOKUP(B295,'[1]Raport_ Stany magazynowe skła'!$A$1:$L$3416,12,0)</f>
        <v>0</v>
      </c>
      <c r="M295" s="32">
        <f>VLOOKUP(B295,'[1]Raport_ Stany magazynowe skła'!$A$1:$M$3416,13,0)</f>
        <v>0</v>
      </c>
      <c r="N295" s="32">
        <f>VLOOKUP(B295,'[1]Raport_ Stany magazynowe skła'!$A$1:$N$3416,14,0)</f>
        <v>0</v>
      </c>
      <c r="O295" s="32">
        <f>VLOOKUP(B295,'[1]Raport_ Stany magazynowe skła'!$A$1:$O$3416,15,0)</f>
        <v>0</v>
      </c>
      <c r="P295" s="32">
        <f>VLOOKUP(B295,'[1]Raport_ Stany magazynowe skła'!$A$1:$P$3416,16,0)</f>
        <v>0</v>
      </c>
      <c r="Q295" s="32">
        <f>VLOOKUP(B295,'[1]Raport_ Stany magazynowe skła'!$A$1:$Q$3416,17,0)</f>
        <v>0</v>
      </c>
      <c r="R295" s="32">
        <f>VLOOKUP(B295,'[1]Raport_ Stany magazynowe skła'!$A$1:$R$3416,18,0)</f>
        <v>0</v>
      </c>
    </row>
    <row r="296" spans="1:18" ht="14.25" customHeight="1">
      <c r="A296" s="26" t="s">
        <v>299</v>
      </c>
      <c r="B296" s="27" t="s">
        <v>347</v>
      </c>
      <c r="C296" s="21" t="s">
        <v>22</v>
      </c>
      <c r="D296" s="34">
        <f>VLOOKUP(B296,'[1]Raport_ Stany magazynowe skła'!$A$1:$U$3416,4,0)</f>
        <v>2090</v>
      </c>
      <c r="E296" s="33">
        <f>VLOOKUP(B296,'[1]Raport_ Stany magazynowe skła'!$A$1:$E$3416,5,0)</f>
        <v>0</v>
      </c>
      <c r="F296" s="32">
        <f>VLOOKUP(B296,'[1]Raport_ Stany magazynowe skła'!$A$1:$F$3416,6,0)</f>
        <v>0</v>
      </c>
      <c r="G296" s="32">
        <f>VLOOKUP(B296,'[1]Raport_ Stany magazynowe skła'!$A$1:$G$3416,7,0)</f>
        <v>0</v>
      </c>
      <c r="H296" s="32">
        <f>VLOOKUP(B296,'[1]Raport_ Stany magazynowe skła'!$A$1:$H$3416,8,0)</f>
        <v>0</v>
      </c>
      <c r="I296" s="32">
        <f>VLOOKUP(B296,'[1]Raport_ Stany magazynowe skła'!$A$1:$I$3416,9,0)</f>
        <v>0</v>
      </c>
      <c r="J296" s="32">
        <f>VLOOKUP(B296,'[1]Raport_ Stany magazynowe skła'!$A$1:$J$3416,10,0)</f>
        <v>0</v>
      </c>
      <c r="K296" s="32">
        <f>VLOOKUP(B296,'[1]Raport_ Stany magazynowe skła'!$A$1:$K$3416,11,0)</f>
        <v>0</v>
      </c>
      <c r="L296" s="32">
        <f>VLOOKUP(B296,'[1]Raport_ Stany magazynowe skła'!$A$1:$L$3416,12,0)</f>
        <v>0</v>
      </c>
      <c r="M296" s="32">
        <f>VLOOKUP(B296,'[1]Raport_ Stany magazynowe skła'!$A$1:$M$3416,13,0)</f>
        <v>0</v>
      </c>
      <c r="N296" s="32">
        <f>VLOOKUP(B296,'[1]Raport_ Stany magazynowe skła'!$A$1:$N$3416,14,0)</f>
        <v>0</v>
      </c>
      <c r="O296" s="32">
        <f>VLOOKUP(B296,'[1]Raport_ Stany magazynowe skła'!$A$1:$O$3416,15,0)</f>
        <v>0</v>
      </c>
      <c r="P296" s="32">
        <f>VLOOKUP(B296,'[1]Raport_ Stany magazynowe skła'!$A$1:$P$3416,16,0)</f>
        <v>0</v>
      </c>
      <c r="Q296" s="32">
        <f>VLOOKUP(B296,'[1]Raport_ Stany magazynowe skła'!$A$1:$Q$3416,17,0)</f>
        <v>0</v>
      </c>
      <c r="R296" s="32">
        <f>VLOOKUP(B296,'[1]Raport_ Stany magazynowe skła'!$A$1:$R$3416,18,0)</f>
        <v>0</v>
      </c>
    </row>
    <row r="297" spans="1:18" ht="14.25" customHeight="1">
      <c r="A297" s="26" t="s">
        <v>299</v>
      </c>
      <c r="B297" s="27" t="s">
        <v>348</v>
      </c>
      <c r="C297" s="21" t="s">
        <v>56</v>
      </c>
      <c r="D297" s="34">
        <f>VLOOKUP(B297,'[1]Raport_ Stany magazynowe skła'!$A$1:$U$3416,4,0)</f>
        <v>0</v>
      </c>
      <c r="E297" s="33">
        <f>VLOOKUP(B297,'[1]Raport_ Stany magazynowe skła'!$A$1:$E$3416,5,0)</f>
        <v>0</v>
      </c>
      <c r="F297" s="32">
        <f>VLOOKUP(B297,'[1]Raport_ Stany magazynowe skła'!$A$1:$F$3416,6,0)</f>
        <v>0</v>
      </c>
      <c r="G297" s="32">
        <f>VLOOKUP(B297,'[1]Raport_ Stany magazynowe skła'!$A$1:$G$3416,7,0)</f>
        <v>0</v>
      </c>
      <c r="H297" s="32">
        <f>VLOOKUP(B297,'[1]Raport_ Stany magazynowe skła'!$A$1:$H$3416,8,0)</f>
        <v>0</v>
      </c>
      <c r="I297" s="32">
        <f>VLOOKUP(B297,'[1]Raport_ Stany magazynowe skła'!$A$1:$I$3416,9,0)</f>
        <v>0</v>
      </c>
      <c r="J297" s="32">
        <f>VLOOKUP(B297,'[1]Raport_ Stany magazynowe skła'!$A$1:$J$3416,10,0)</f>
        <v>0</v>
      </c>
      <c r="K297" s="32">
        <f>VLOOKUP(B297,'[1]Raport_ Stany magazynowe skła'!$A$1:$K$3416,11,0)</f>
        <v>0</v>
      </c>
      <c r="L297" s="32">
        <f>VLOOKUP(B297,'[1]Raport_ Stany magazynowe skła'!$A$1:$L$3416,12,0)</f>
        <v>0</v>
      </c>
      <c r="M297" s="32">
        <f>VLOOKUP(B297,'[1]Raport_ Stany magazynowe skła'!$A$1:$M$3416,13,0)</f>
        <v>0</v>
      </c>
      <c r="N297" s="32">
        <f>VLOOKUP(B297,'[1]Raport_ Stany magazynowe skła'!$A$1:$N$3416,14,0)</f>
        <v>0</v>
      </c>
      <c r="O297" s="32">
        <f>VLOOKUP(B297,'[1]Raport_ Stany magazynowe skła'!$A$1:$O$3416,15,0)</f>
        <v>0</v>
      </c>
      <c r="P297" s="32">
        <f>VLOOKUP(B297,'[1]Raport_ Stany magazynowe skła'!$A$1:$P$3416,16,0)</f>
        <v>0</v>
      </c>
      <c r="Q297" s="32">
        <f>VLOOKUP(B297,'[1]Raport_ Stany magazynowe skła'!$A$1:$Q$3416,17,0)</f>
        <v>0</v>
      </c>
      <c r="R297" s="32">
        <f>VLOOKUP(B297,'[1]Raport_ Stany magazynowe skła'!$A$1:$R$3416,18,0)</f>
        <v>0</v>
      </c>
    </row>
    <row r="298" spans="1:18" ht="14.25" customHeight="1">
      <c r="A298" s="26" t="s">
        <v>550</v>
      </c>
      <c r="B298" s="27" t="s">
        <v>544</v>
      </c>
      <c r="C298" s="18" t="s">
        <v>27</v>
      </c>
      <c r="D298" s="34">
        <f>VLOOKUP(B298,'[1]Raport_ Stany magazynowe skła'!$A$1:$U$3416,4,0)</f>
        <v>766</v>
      </c>
      <c r="E298" s="33">
        <f>VLOOKUP(B298,'[1]Raport_ Stany magazynowe skła'!$A$1:$E$3416,5,0)</f>
        <v>2990</v>
      </c>
      <c r="F298" s="32">
        <f>VLOOKUP(B298,'[1]Raport_ Stany magazynowe skła'!$A$1:$F$3416,6,0)</f>
        <v>0</v>
      </c>
      <c r="G298" s="32">
        <f>VLOOKUP(B298,'[1]Raport_ Stany magazynowe skła'!$A$1:$G$3416,7,0)</f>
        <v>0</v>
      </c>
      <c r="H298" s="32">
        <f>VLOOKUP(B298,'[1]Raport_ Stany magazynowe skła'!$A$1:$H$3416,8,0)</f>
        <v>0</v>
      </c>
      <c r="I298" s="32">
        <f>VLOOKUP(B298,'[1]Raport_ Stany magazynowe skła'!$A$1:$I$3416,9,0)</f>
        <v>0</v>
      </c>
      <c r="J298" s="32">
        <f>VLOOKUP(B298,'[1]Raport_ Stany magazynowe skła'!$A$1:$J$3416,10,0)</f>
        <v>0</v>
      </c>
      <c r="K298" s="32">
        <f>VLOOKUP(B298,'[1]Raport_ Stany magazynowe skła'!$A$1:$K$3416,11,0)</f>
        <v>0</v>
      </c>
      <c r="L298" s="32">
        <f>VLOOKUP(B298,'[1]Raport_ Stany magazynowe skła'!$A$1:$L$3416,12,0)</f>
        <v>0</v>
      </c>
      <c r="M298" s="32">
        <f>VLOOKUP(B298,'[1]Raport_ Stany magazynowe skła'!$A$1:$M$3416,13,0)</f>
        <v>0</v>
      </c>
      <c r="N298" s="32">
        <f>VLOOKUP(B298,'[1]Raport_ Stany magazynowe skła'!$A$1:$N$3416,14,0)</f>
        <v>2990</v>
      </c>
      <c r="O298" s="32">
        <f>VLOOKUP(B298,'[1]Raport_ Stany magazynowe skła'!$A$1:$O$3416,15,0)</f>
        <v>0</v>
      </c>
      <c r="P298" s="32">
        <f>VLOOKUP(B298,'[1]Raport_ Stany magazynowe skła'!$A$1:$P$3416,16,0)</f>
        <v>0</v>
      </c>
      <c r="Q298" s="32">
        <f>VLOOKUP(B298,'[1]Raport_ Stany magazynowe skła'!$A$1:$Q$3416,17,0)</f>
        <v>0</v>
      </c>
      <c r="R298" s="32">
        <f>VLOOKUP(B298,'[1]Raport_ Stany magazynowe skła'!$A$1:$R$3416,18,0)</f>
        <v>0</v>
      </c>
    </row>
    <row r="299" spans="1:18" ht="14.25" customHeight="1">
      <c r="A299" s="26" t="s">
        <v>550</v>
      </c>
      <c r="B299" s="27" t="s">
        <v>545</v>
      </c>
      <c r="C299" s="17" t="s">
        <v>24</v>
      </c>
      <c r="D299" s="34">
        <f>VLOOKUP(B299,'[1]Raport_ Stany magazynowe skła'!$A$1:$U$3416,4,0)</f>
        <v>700</v>
      </c>
      <c r="E299" s="33">
        <f>VLOOKUP(B299,'[1]Raport_ Stany magazynowe skła'!$A$1:$E$3416,5,0)</f>
        <v>2990</v>
      </c>
      <c r="F299" s="32">
        <f>VLOOKUP(B299,'[1]Raport_ Stany magazynowe skła'!$A$1:$F$3416,6,0)</f>
        <v>0</v>
      </c>
      <c r="G299" s="32">
        <f>VLOOKUP(B299,'[1]Raport_ Stany magazynowe skła'!$A$1:$G$3416,7,0)</f>
        <v>0</v>
      </c>
      <c r="H299" s="32">
        <f>VLOOKUP(B299,'[1]Raport_ Stany magazynowe skła'!$A$1:$H$3416,8,0)</f>
        <v>0</v>
      </c>
      <c r="I299" s="32">
        <f>VLOOKUP(B299,'[1]Raport_ Stany magazynowe skła'!$A$1:$I$3416,9,0)</f>
        <v>0</v>
      </c>
      <c r="J299" s="32">
        <f>VLOOKUP(B299,'[1]Raport_ Stany magazynowe skła'!$A$1:$J$3416,10,0)</f>
        <v>0</v>
      </c>
      <c r="K299" s="32">
        <f>VLOOKUP(B299,'[1]Raport_ Stany magazynowe skła'!$A$1:$K$3416,11,0)</f>
        <v>0</v>
      </c>
      <c r="L299" s="32">
        <f>VLOOKUP(B299,'[1]Raport_ Stany magazynowe skła'!$A$1:$L$3416,12,0)</f>
        <v>0</v>
      </c>
      <c r="M299" s="32">
        <f>VLOOKUP(B299,'[1]Raport_ Stany magazynowe skła'!$A$1:$M$3416,13,0)</f>
        <v>0</v>
      </c>
      <c r="N299" s="32">
        <f>VLOOKUP(B299,'[1]Raport_ Stany magazynowe skła'!$A$1:$N$3416,14,0)</f>
        <v>2990</v>
      </c>
      <c r="O299" s="32">
        <f>VLOOKUP(B299,'[1]Raport_ Stany magazynowe skła'!$A$1:$O$3416,15,0)</f>
        <v>0</v>
      </c>
      <c r="P299" s="32">
        <f>VLOOKUP(B299,'[1]Raport_ Stany magazynowe skła'!$A$1:$P$3416,16,0)</f>
        <v>0</v>
      </c>
      <c r="Q299" s="32">
        <f>VLOOKUP(B299,'[1]Raport_ Stany magazynowe skła'!$A$1:$Q$3416,17,0)</f>
        <v>0</v>
      </c>
      <c r="R299" s="32">
        <f>VLOOKUP(B299,'[1]Raport_ Stany magazynowe skła'!$A$1:$R$3416,18,0)</f>
        <v>0</v>
      </c>
    </row>
    <row r="300" spans="1:18" ht="14.25" customHeight="1">
      <c r="A300" s="26" t="s">
        <v>550</v>
      </c>
      <c r="B300" s="27" t="s">
        <v>546</v>
      </c>
      <c r="C300" s="18" t="s">
        <v>20</v>
      </c>
      <c r="D300" s="34">
        <f>VLOOKUP(B300,'[1]Raport_ Stany magazynowe skła'!$A$1:$U$3416,4,0)</f>
        <v>1149</v>
      </c>
      <c r="E300" s="33">
        <f>VLOOKUP(B300,'[1]Raport_ Stany magazynowe skła'!$A$1:$E$3416,5,0)</f>
        <v>990</v>
      </c>
      <c r="F300" s="32">
        <f>VLOOKUP(B300,'[1]Raport_ Stany magazynowe skła'!$A$1:$F$3416,6,0)</f>
        <v>0</v>
      </c>
      <c r="G300" s="32">
        <f>VLOOKUP(B300,'[1]Raport_ Stany magazynowe skła'!$A$1:$G$3416,7,0)</f>
        <v>0</v>
      </c>
      <c r="H300" s="32">
        <f>VLOOKUP(B300,'[1]Raport_ Stany magazynowe skła'!$A$1:$H$3416,8,0)</f>
        <v>0</v>
      </c>
      <c r="I300" s="32">
        <f>VLOOKUP(B300,'[1]Raport_ Stany magazynowe skła'!$A$1:$I$3416,9,0)</f>
        <v>0</v>
      </c>
      <c r="J300" s="32">
        <f>VLOOKUP(B300,'[1]Raport_ Stany magazynowe skła'!$A$1:$J$3416,10,0)</f>
        <v>0</v>
      </c>
      <c r="K300" s="32">
        <f>VLOOKUP(B300,'[1]Raport_ Stany magazynowe skła'!$A$1:$K$3416,11,0)</f>
        <v>0</v>
      </c>
      <c r="L300" s="32">
        <f>VLOOKUP(B300,'[1]Raport_ Stany magazynowe skła'!$A$1:$L$3416,12,0)</f>
        <v>0</v>
      </c>
      <c r="M300" s="32">
        <f>VLOOKUP(B300,'[1]Raport_ Stany magazynowe skła'!$A$1:$M$3416,13,0)</f>
        <v>0</v>
      </c>
      <c r="N300" s="32">
        <f>VLOOKUP(B300,'[1]Raport_ Stany magazynowe skła'!$A$1:$N$3416,14,0)</f>
        <v>990</v>
      </c>
      <c r="O300" s="32">
        <f>VLOOKUP(B300,'[1]Raport_ Stany magazynowe skła'!$A$1:$O$3416,15,0)</f>
        <v>0</v>
      </c>
      <c r="P300" s="32">
        <f>VLOOKUP(B300,'[1]Raport_ Stany magazynowe skła'!$A$1:$P$3416,16,0)</f>
        <v>0</v>
      </c>
      <c r="Q300" s="32">
        <f>VLOOKUP(B300,'[1]Raport_ Stany magazynowe skła'!$A$1:$Q$3416,17,0)</f>
        <v>0</v>
      </c>
      <c r="R300" s="32">
        <f>VLOOKUP(B300,'[1]Raport_ Stany magazynowe skła'!$A$1:$R$3416,18,0)</f>
        <v>0</v>
      </c>
    </row>
    <row r="301" spans="1:18" ht="14.25" customHeight="1">
      <c r="A301" s="26" t="s">
        <v>550</v>
      </c>
      <c r="B301" s="27" t="s">
        <v>547</v>
      </c>
      <c r="C301" s="21" t="s">
        <v>56</v>
      </c>
      <c r="D301" s="34">
        <f>VLOOKUP(B301,'[1]Raport_ Stany magazynowe skła'!$A$1:$U$3416,4,0)</f>
        <v>1456</v>
      </c>
      <c r="E301" s="33">
        <f>VLOOKUP(B301,'[1]Raport_ Stany magazynowe skła'!$A$1:$E$3416,5,0)</f>
        <v>990</v>
      </c>
      <c r="F301" s="32">
        <f>VLOOKUP(B301,'[1]Raport_ Stany magazynowe skła'!$A$1:$F$3416,6,0)</f>
        <v>0</v>
      </c>
      <c r="G301" s="32">
        <f>VLOOKUP(B301,'[1]Raport_ Stany magazynowe skła'!$A$1:$G$3416,7,0)</f>
        <v>0</v>
      </c>
      <c r="H301" s="32">
        <f>VLOOKUP(B301,'[1]Raport_ Stany magazynowe skła'!$A$1:$H$3416,8,0)</f>
        <v>0</v>
      </c>
      <c r="I301" s="32">
        <f>VLOOKUP(B301,'[1]Raport_ Stany magazynowe skła'!$A$1:$I$3416,9,0)</f>
        <v>0</v>
      </c>
      <c r="J301" s="32">
        <f>VLOOKUP(B301,'[1]Raport_ Stany magazynowe skła'!$A$1:$J$3416,10,0)</f>
        <v>0</v>
      </c>
      <c r="K301" s="32">
        <f>VLOOKUP(B301,'[1]Raport_ Stany magazynowe skła'!$A$1:$K$3416,11,0)</f>
        <v>0</v>
      </c>
      <c r="L301" s="32">
        <f>VLOOKUP(B301,'[1]Raport_ Stany magazynowe skła'!$A$1:$L$3416,12,0)</f>
        <v>0</v>
      </c>
      <c r="M301" s="32">
        <f>VLOOKUP(B301,'[1]Raport_ Stany magazynowe skła'!$A$1:$M$3416,13,0)</f>
        <v>0</v>
      </c>
      <c r="N301" s="32">
        <f>VLOOKUP(B301,'[1]Raport_ Stany magazynowe skła'!$A$1:$N$3416,14,0)</f>
        <v>990</v>
      </c>
      <c r="O301" s="32">
        <f>VLOOKUP(B301,'[1]Raport_ Stany magazynowe skła'!$A$1:$O$3416,15,0)</f>
        <v>0</v>
      </c>
      <c r="P301" s="32">
        <f>VLOOKUP(B301,'[1]Raport_ Stany magazynowe skła'!$A$1:$P$3416,16,0)</f>
        <v>0</v>
      </c>
      <c r="Q301" s="32">
        <f>VLOOKUP(B301,'[1]Raport_ Stany magazynowe skła'!$A$1:$Q$3416,17,0)</f>
        <v>0</v>
      </c>
      <c r="R301" s="32">
        <f>VLOOKUP(B301,'[1]Raport_ Stany magazynowe skła'!$A$1:$R$3416,18,0)</f>
        <v>0</v>
      </c>
    </row>
    <row r="302" spans="1:18" ht="14.25" customHeight="1">
      <c r="A302" s="26" t="s">
        <v>550</v>
      </c>
      <c r="B302" s="27" t="s">
        <v>548</v>
      </c>
      <c r="C302" s="21" t="s">
        <v>22</v>
      </c>
      <c r="D302" s="34">
        <f>VLOOKUP(B302,'[1]Raport_ Stany magazynowe skła'!$A$1:$U$3416,4,0)</f>
        <v>676</v>
      </c>
      <c r="E302" s="33">
        <f>VLOOKUP(B302,'[1]Raport_ Stany magazynowe skła'!$A$1:$E$3416,5,0)</f>
        <v>990</v>
      </c>
      <c r="F302" s="32">
        <f>VLOOKUP(B302,'[1]Raport_ Stany magazynowe skła'!$A$1:$F$3416,6,0)</f>
        <v>0</v>
      </c>
      <c r="G302" s="32">
        <f>VLOOKUP(B302,'[1]Raport_ Stany magazynowe skła'!$A$1:$G$3416,7,0)</f>
        <v>0</v>
      </c>
      <c r="H302" s="32">
        <f>VLOOKUP(B302,'[1]Raport_ Stany magazynowe skła'!$A$1:$H$3416,8,0)</f>
        <v>0</v>
      </c>
      <c r="I302" s="32">
        <f>VLOOKUP(B302,'[1]Raport_ Stany magazynowe skła'!$A$1:$I$3416,9,0)</f>
        <v>0</v>
      </c>
      <c r="J302" s="32">
        <f>VLOOKUP(B302,'[1]Raport_ Stany magazynowe skła'!$A$1:$J$3416,10,0)</f>
        <v>0</v>
      </c>
      <c r="K302" s="32">
        <f>VLOOKUP(B302,'[1]Raport_ Stany magazynowe skła'!$A$1:$K$3416,11,0)</f>
        <v>0</v>
      </c>
      <c r="L302" s="32">
        <f>VLOOKUP(B302,'[1]Raport_ Stany magazynowe skła'!$A$1:$L$3416,12,0)</f>
        <v>0</v>
      </c>
      <c r="M302" s="32">
        <f>VLOOKUP(B302,'[1]Raport_ Stany magazynowe skła'!$A$1:$M$3416,13,0)</f>
        <v>0</v>
      </c>
      <c r="N302" s="32">
        <f>VLOOKUP(B302,'[1]Raport_ Stany magazynowe skła'!$A$1:$N$3416,14,0)</f>
        <v>990</v>
      </c>
      <c r="O302" s="32">
        <f>VLOOKUP(B302,'[1]Raport_ Stany magazynowe skła'!$A$1:$O$3416,15,0)</f>
        <v>0</v>
      </c>
      <c r="P302" s="32">
        <f>VLOOKUP(B302,'[1]Raport_ Stany magazynowe skła'!$A$1:$P$3416,16,0)</f>
        <v>0</v>
      </c>
      <c r="Q302" s="32">
        <f>VLOOKUP(B302,'[1]Raport_ Stany magazynowe skła'!$A$1:$Q$3416,17,0)</f>
        <v>0</v>
      </c>
      <c r="R302" s="32">
        <f>VLOOKUP(B302,'[1]Raport_ Stany magazynowe skła'!$A$1:$R$3416,18,0)</f>
        <v>0</v>
      </c>
    </row>
    <row r="303" spans="1:18" ht="14.25" customHeight="1">
      <c r="A303" s="26" t="s">
        <v>550</v>
      </c>
      <c r="B303" s="27" t="s">
        <v>549</v>
      </c>
      <c r="C303" s="21" t="s">
        <v>21</v>
      </c>
      <c r="D303" s="34">
        <f>VLOOKUP(B303,'[1]Raport_ Stany magazynowe skła'!$A$1:$U$3416,4,0)</f>
        <v>1164</v>
      </c>
      <c r="E303" s="33">
        <f>VLOOKUP(B303,'[1]Raport_ Stany magazynowe skła'!$A$1:$E$3416,5,0)</f>
        <v>990</v>
      </c>
      <c r="F303" s="32">
        <f>VLOOKUP(B303,'[1]Raport_ Stany magazynowe skła'!$A$1:$F$3416,6,0)</f>
        <v>0</v>
      </c>
      <c r="G303" s="32">
        <f>VLOOKUP(B303,'[1]Raport_ Stany magazynowe skła'!$A$1:$G$3416,7,0)</f>
        <v>0</v>
      </c>
      <c r="H303" s="32">
        <f>VLOOKUP(B303,'[1]Raport_ Stany magazynowe skła'!$A$1:$H$3416,8,0)</f>
        <v>0</v>
      </c>
      <c r="I303" s="32">
        <f>VLOOKUP(B303,'[1]Raport_ Stany magazynowe skła'!$A$1:$I$3416,9,0)</f>
        <v>0</v>
      </c>
      <c r="J303" s="32">
        <f>VLOOKUP(B303,'[1]Raport_ Stany magazynowe skła'!$A$1:$J$3416,10,0)</f>
        <v>0</v>
      </c>
      <c r="K303" s="32">
        <f>VLOOKUP(B303,'[1]Raport_ Stany magazynowe skła'!$A$1:$K$3416,11,0)</f>
        <v>0</v>
      </c>
      <c r="L303" s="32">
        <f>VLOOKUP(B303,'[1]Raport_ Stany magazynowe skła'!$A$1:$L$3416,12,0)</f>
        <v>0</v>
      </c>
      <c r="M303" s="32">
        <f>VLOOKUP(B303,'[1]Raport_ Stany magazynowe skła'!$A$1:$M$3416,13,0)</f>
        <v>0</v>
      </c>
      <c r="N303" s="32">
        <f>VLOOKUP(B303,'[1]Raport_ Stany magazynowe skła'!$A$1:$N$3416,14,0)</f>
        <v>990</v>
      </c>
      <c r="O303" s="32">
        <f>VLOOKUP(B303,'[1]Raport_ Stany magazynowe skła'!$A$1:$O$3416,15,0)</f>
        <v>0</v>
      </c>
      <c r="P303" s="32">
        <f>VLOOKUP(B303,'[1]Raport_ Stany magazynowe skła'!$A$1:$P$3416,16,0)</f>
        <v>0</v>
      </c>
      <c r="Q303" s="32">
        <f>VLOOKUP(B303,'[1]Raport_ Stany magazynowe skła'!$A$1:$Q$3416,17,0)</f>
        <v>0</v>
      </c>
      <c r="R303" s="32">
        <f>VLOOKUP(B303,'[1]Raport_ Stany magazynowe skła'!$A$1:$R$3416,18,0)</f>
        <v>0</v>
      </c>
    </row>
    <row r="304" spans="1:18" ht="14.25" customHeight="1">
      <c r="A304" s="26" t="s">
        <v>631</v>
      </c>
      <c r="B304" s="27" t="s">
        <v>632</v>
      </c>
      <c r="C304" s="17" t="s">
        <v>27</v>
      </c>
      <c r="D304" s="34">
        <f>VLOOKUP(B304,'[1]Raport_ Stany magazynowe skła'!$A$1:$U$3416,4,0)</f>
        <v>0</v>
      </c>
      <c r="E304" s="33">
        <f>VLOOKUP(B304,'[1]Raport_ Stany magazynowe skła'!$A$1:$E$3416,5,0)</f>
        <v>990</v>
      </c>
      <c r="F304" s="32">
        <f>VLOOKUP(B304,'[1]Raport_ Stany magazynowe skła'!$A$1:$F$3416,6,0)</f>
        <v>0</v>
      </c>
      <c r="G304" s="32">
        <f>VLOOKUP(B304,'[1]Raport_ Stany magazynowe skła'!$A$1:$G$3416,7,0)</f>
        <v>0</v>
      </c>
      <c r="H304" s="32">
        <f>VLOOKUP(B304,'[1]Raport_ Stany magazynowe skła'!$A$1:$H$3416,8,0)</f>
        <v>0</v>
      </c>
      <c r="I304" s="32">
        <f>VLOOKUP(B304,'[1]Raport_ Stany magazynowe skła'!$A$1:$I$3416,9,0)</f>
        <v>0</v>
      </c>
      <c r="J304" s="32">
        <f>VLOOKUP(B304,'[1]Raport_ Stany magazynowe skła'!$A$1:$J$3416,10,0)</f>
        <v>0</v>
      </c>
      <c r="K304" s="32">
        <f>VLOOKUP(B304,'[1]Raport_ Stany magazynowe skła'!$A$1:$K$3416,11,0)</f>
        <v>0</v>
      </c>
      <c r="L304" s="32">
        <f>VLOOKUP(B304,'[1]Raport_ Stany magazynowe skła'!$A$1:$L$3416,12,0)</f>
        <v>0</v>
      </c>
      <c r="M304" s="32">
        <f>VLOOKUP(B304,'[1]Raport_ Stany magazynowe skła'!$A$1:$M$3416,13,0)</f>
        <v>990</v>
      </c>
      <c r="N304" s="32">
        <f>VLOOKUP(B304,'[1]Raport_ Stany magazynowe skła'!$A$1:$N$3416,14,0)</f>
        <v>0</v>
      </c>
      <c r="O304" s="32">
        <f>VLOOKUP(B304,'[1]Raport_ Stany magazynowe skła'!$A$1:$O$3416,15,0)</f>
        <v>0</v>
      </c>
      <c r="P304" s="32">
        <f>VLOOKUP(B304,'[1]Raport_ Stany magazynowe skła'!$A$1:$P$3416,16,0)</f>
        <v>0</v>
      </c>
      <c r="Q304" s="32">
        <f>VLOOKUP(B304,'[1]Raport_ Stany magazynowe skła'!$A$1:$Q$3416,17,0)</f>
        <v>0</v>
      </c>
      <c r="R304" s="32">
        <f>VLOOKUP(B304,'[1]Raport_ Stany magazynowe skła'!$A$1:$R$3416,18,0)</f>
        <v>0</v>
      </c>
    </row>
    <row r="305" spans="1:18" ht="14.25" customHeight="1">
      <c r="A305" s="26" t="s">
        <v>631</v>
      </c>
      <c r="B305" s="27" t="s">
        <v>633</v>
      </c>
      <c r="C305" s="17" t="s">
        <v>56</v>
      </c>
      <c r="D305" s="34">
        <f>VLOOKUP(B305,'[1]Raport_ Stany magazynowe skła'!$A$1:$U$3416,4,0)</f>
        <v>0</v>
      </c>
      <c r="E305" s="33">
        <f>VLOOKUP(B305,'[1]Raport_ Stany magazynowe skła'!$A$1:$E$3416,5,0)</f>
        <v>3990</v>
      </c>
      <c r="F305" s="32">
        <f>VLOOKUP(B305,'[1]Raport_ Stany magazynowe skła'!$A$1:$F$3416,6,0)</f>
        <v>0</v>
      </c>
      <c r="G305" s="32">
        <f>VLOOKUP(B305,'[1]Raport_ Stany magazynowe skła'!$A$1:$G$3416,7,0)</f>
        <v>0</v>
      </c>
      <c r="H305" s="32">
        <f>VLOOKUP(B305,'[1]Raport_ Stany magazynowe skła'!$A$1:$H$3416,8,0)</f>
        <v>0</v>
      </c>
      <c r="I305" s="32">
        <f>VLOOKUP(B305,'[1]Raport_ Stany magazynowe skła'!$A$1:$I$3416,9,0)</f>
        <v>0</v>
      </c>
      <c r="J305" s="32">
        <f>VLOOKUP(B305,'[1]Raport_ Stany magazynowe skła'!$A$1:$J$3416,10,0)</f>
        <v>0</v>
      </c>
      <c r="K305" s="32">
        <f>VLOOKUP(B305,'[1]Raport_ Stany magazynowe skła'!$A$1:$K$3416,11,0)</f>
        <v>0</v>
      </c>
      <c r="L305" s="32">
        <f>VLOOKUP(B305,'[1]Raport_ Stany magazynowe skła'!$A$1:$L$3416,12,0)</f>
        <v>0</v>
      </c>
      <c r="M305" s="32">
        <f>VLOOKUP(B305,'[1]Raport_ Stany magazynowe skła'!$A$1:$M$3416,13,0)</f>
        <v>3990</v>
      </c>
      <c r="N305" s="32">
        <f>VLOOKUP(B305,'[1]Raport_ Stany magazynowe skła'!$A$1:$N$3416,14,0)</f>
        <v>0</v>
      </c>
      <c r="O305" s="32">
        <f>VLOOKUP(B305,'[1]Raport_ Stany magazynowe skła'!$A$1:$O$3416,15,0)</f>
        <v>0</v>
      </c>
      <c r="P305" s="32">
        <f>VLOOKUP(B305,'[1]Raport_ Stany magazynowe skła'!$A$1:$P$3416,16,0)</f>
        <v>0</v>
      </c>
      <c r="Q305" s="32">
        <f>VLOOKUP(B305,'[1]Raport_ Stany magazynowe skła'!$A$1:$Q$3416,17,0)</f>
        <v>0</v>
      </c>
      <c r="R305" s="32">
        <f>VLOOKUP(B305,'[1]Raport_ Stany magazynowe skła'!$A$1:$R$3416,18,0)</f>
        <v>0</v>
      </c>
    </row>
    <row r="306" spans="1:18" ht="14.25" customHeight="1">
      <c r="A306" s="35" t="s">
        <v>651</v>
      </c>
      <c r="B306" s="17" t="s">
        <v>395</v>
      </c>
      <c r="C306" s="17" t="s">
        <v>27</v>
      </c>
      <c r="D306" s="34">
        <f>VLOOKUP(B306,'[1]Raport_ Stany magazynowe skła'!$A$1:$U$3416,4,0)</f>
        <v>2018</v>
      </c>
      <c r="E306" s="33">
        <f>VLOOKUP(B306,'[1]Raport_ Stany magazynowe skła'!$A$1:$E$3416,5,0)</f>
        <v>0</v>
      </c>
      <c r="F306" s="32">
        <f>VLOOKUP(B306,'[1]Raport_ Stany magazynowe skła'!$A$1:$F$3416,6,0)</f>
        <v>0</v>
      </c>
      <c r="G306" s="32">
        <f>VLOOKUP(B306,'[1]Raport_ Stany magazynowe skła'!$A$1:$G$3416,7,0)</f>
        <v>0</v>
      </c>
      <c r="H306" s="32">
        <f>VLOOKUP(B306,'[1]Raport_ Stany magazynowe skła'!$A$1:$H$3416,8,0)</f>
        <v>0</v>
      </c>
      <c r="I306" s="32">
        <f>VLOOKUP(B306,'[1]Raport_ Stany magazynowe skła'!$A$1:$I$3416,9,0)</f>
        <v>0</v>
      </c>
      <c r="J306" s="32">
        <f>VLOOKUP(B306,'[1]Raport_ Stany magazynowe skła'!$A$1:$J$3416,10,0)</f>
        <v>0</v>
      </c>
      <c r="K306" s="32">
        <f>VLOOKUP(B306,'[1]Raport_ Stany magazynowe skła'!$A$1:$K$3416,11,0)</f>
        <v>0</v>
      </c>
      <c r="L306" s="32">
        <f>VLOOKUP(B306,'[1]Raport_ Stany magazynowe skła'!$A$1:$L$3416,12,0)</f>
        <v>0</v>
      </c>
      <c r="M306" s="32">
        <f>VLOOKUP(B306,'[1]Raport_ Stany magazynowe skła'!$A$1:$M$3416,13,0)</f>
        <v>0</v>
      </c>
      <c r="N306" s="32">
        <f>VLOOKUP(B306,'[1]Raport_ Stany magazynowe skła'!$A$1:$N$3416,14,0)</f>
        <v>0</v>
      </c>
      <c r="O306" s="32">
        <f>VLOOKUP(B306,'[1]Raport_ Stany magazynowe skła'!$A$1:$O$3416,15,0)</f>
        <v>0</v>
      </c>
      <c r="P306" s="32">
        <f>VLOOKUP(B306,'[1]Raport_ Stany magazynowe skła'!$A$1:$P$3416,16,0)</f>
        <v>0</v>
      </c>
      <c r="Q306" s="32">
        <f>VLOOKUP(B306,'[1]Raport_ Stany magazynowe skła'!$A$1:$Q$3416,17,0)</f>
        <v>0</v>
      </c>
      <c r="R306" s="32">
        <f>VLOOKUP(B306,'[1]Raport_ Stany magazynowe skła'!$A$1:$R$3416,18,0)</f>
        <v>0</v>
      </c>
    </row>
    <row r="307" spans="1:18" ht="14.25" customHeight="1">
      <c r="A307" s="35" t="s">
        <v>651</v>
      </c>
      <c r="B307" s="17" t="s">
        <v>396</v>
      </c>
      <c r="C307" s="17" t="s">
        <v>24</v>
      </c>
      <c r="D307" s="34">
        <f>VLOOKUP(B307,'[1]Raport_ Stany magazynowe skła'!$A$1:$U$3416,4,0)</f>
        <v>2</v>
      </c>
      <c r="E307" s="33">
        <f>VLOOKUP(B307,'[1]Raport_ Stany magazynowe skła'!$A$1:$E$3416,5,0)</f>
        <v>2000</v>
      </c>
      <c r="F307" s="32">
        <f>VLOOKUP(B307,'[1]Raport_ Stany magazynowe skła'!$A$1:$F$3416,6,0)</f>
        <v>0</v>
      </c>
      <c r="G307" s="32">
        <f>VLOOKUP(B307,'[1]Raport_ Stany magazynowe skła'!$A$1:$G$3416,7,0)</f>
        <v>0</v>
      </c>
      <c r="H307" s="32">
        <f>VLOOKUP(B307,'[1]Raport_ Stany magazynowe skła'!$A$1:$H$3416,8,0)</f>
        <v>0</v>
      </c>
      <c r="I307" s="32">
        <f>VLOOKUP(B307,'[1]Raport_ Stany magazynowe skła'!$A$1:$I$3416,9,0)</f>
        <v>0</v>
      </c>
      <c r="J307" s="32">
        <f>VLOOKUP(B307,'[1]Raport_ Stany magazynowe skła'!$A$1:$J$3416,10,0)</f>
        <v>0</v>
      </c>
      <c r="K307" s="32">
        <f>VLOOKUP(B307,'[1]Raport_ Stany magazynowe skła'!$A$1:$K$3416,11,0)</f>
        <v>0</v>
      </c>
      <c r="L307" s="32">
        <f>VLOOKUP(B307,'[1]Raport_ Stany magazynowe skła'!$A$1:$L$3416,12,0)</f>
        <v>0</v>
      </c>
      <c r="M307" s="32">
        <f>VLOOKUP(B307,'[1]Raport_ Stany magazynowe skła'!$A$1:$M$3416,13,0)</f>
        <v>0</v>
      </c>
      <c r="N307" s="32">
        <f>VLOOKUP(B307,'[1]Raport_ Stany magazynowe skła'!$A$1:$N$3416,14,0)</f>
        <v>0</v>
      </c>
      <c r="O307" s="32">
        <f>VLOOKUP(B307,'[1]Raport_ Stany magazynowe skła'!$A$1:$O$3416,15,0)</f>
        <v>0</v>
      </c>
      <c r="P307" s="32">
        <f>VLOOKUP(B307,'[1]Raport_ Stany magazynowe skła'!$A$1:$P$3416,16,0)</f>
        <v>0</v>
      </c>
      <c r="Q307" s="32">
        <f>VLOOKUP(B307,'[1]Raport_ Stany magazynowe skła'!$A$1:$Q$3416,17,0)</f>
        <v>0</v>
      </c>
      <c r="R307" s="32">
        <f>VLOOKUP(B307,'[1]Raport_ Stany magazynowe skła'!$A$1:$R$3416,18,0)</f>
        <v>1994</v>
      </c>
    </row>
    <row r="308" spans="1:18" ht="14.25" customHeight="1">
      <c r="A308" s="35" t="s">
        <v>651</v>
      </c>
      <c r="B308" s="17" t="s">
        <v>397</v>
      </c>
      <c r="C308" s="17" t="s">
        <v>20</v>
      </c>
      <c r="D308" s="34">
        <f>VLOOKUP(B308,'[1]Raport_ Stany magazynowe skła'!$A$1:$U$3416,4,0)</f>
        <v>1068</v>
      </c>
      <c r="E308" s="33">
        <f>VLOOKUP(B308,'[1]Raport_ Stany magazynowe skła'!$A$1:$E$3416,5,0)</f>
        <v>0</v>
      </c>
      <c r="F308" s="32">
        <f>VLOOKUP(B308,'[1]Raport_ Stany magazynowe skła'!$A$1:$F$3416,6,0)</f>
        <v>0</v>
      </c>
      <c r="G308" s="32">
        <f>VLOOKUP(B308,'[1]Raport_ Stany magazynowe skła'!$A$1:$G$3416,7,0)</f>
        <v>0</v>
      </c>
      <c r="H308" s="32">
        <f>VLOOKUP(B308,'[1]Raport_ Stany magazynowe skła'!$A$1:$H$3416,8,0)</f>
        <v>0</v>
      </c>
      <c r="I308" s="32">
        <f>VLOOKUP(B308,'[1]Raport_ Stany magazynowe skła'!$A$1:$I$3416,9,0)</f>
        <v>0</v>
      </c>
      <c r="J308" s="32">
        <f>VLOOKUP(B308,'[1]Raport_ Stany magazynowe skła'!$A$1:$J$3416,10,0)</f>
        <v>0</v>
      </c>
      <c r="K308" s="32">
        <f>VLOOKUP(B308,'[1]Raport_ Stany magazynowe skła'!$A$1:$K$3416,11,0)</f>
        <v>0</v>
      </c>
      <c r="L308" s="32">
        <f>VLOOKUP(B308,'[1]Raport_ Stany magazynowe skła'!$A$1:$L$3416,12,0)</f>
        <v>0</v>
      </c>
      <c r="M308" s="32">
        <f>VLOOKUP(B308,'[1]Raport_ Stany magazynowe skła'!$A$1:$M$3416,13,0)</f>
        <v>0</v>
      </c>
      <c r="N308" s="32">
        <f>VLOOKUP(B308,'[1]Raport_ Stany magazynowe skła'!$A$1:$N$3416,14,0)</f>
        <v>0</v>
      </c>
      <c r="O308" s="32">
        <f>VLOOKUP(B308,'[1]Raport_ Stany magazynowe skła'!$A$1:$O$3416,15,0)</f>
        <v>0</v>
      </c>
      <c r="P308" s="32">
        <f>VLOOKUP(B308,'[1]Raport_ Stany magazynowe skła'!$A$1:$P$3416,16,0)</f>
        <v>0</v>
      </c>
      <c r="Q308" s="32">
        <f>VLOOKUP(B308,'[1]Raport_ Stany magazynowe skła'!$A$1:$Q$3416,17,0)</f>
        <v>0</v>
      </c>
      <c r="R308" s="32">
        <f>VLOOKUP(B308,'[1]Raport_ Stany magazynowe skła'!$A$1:$R$3416,18,0)</f>
        <v>0</v>
      </c>
    </row>
    <row r="309" spans="1:18" ht="14.25" customHeight="1">
      <c r="A309" s="35" t="s">
        <v>651</v>
      </c>
      <c r="B309" s="17" t="s">
        <v>398</v>
      </c>
      <c r="C309" s="17" t="s">
        <v>21</v>
      </c>
      <c r="D309" s="34">
        <f>VLOOKUP(B309,'[1]Raport_ Stany magazynowe skła'!$A$1:$U$3416,4,0)</f>
        <v>1584</v>
      </c>
      <c r="E309" s="33">
        <f>VLOOKUP(B309,'[1]Raport_ Stany magazynowe skła'!$A$1:$E$3416,5,0)</f>
        <v>0</v>
      </c>
      <c r="F309" s="32">
        <f>VLOOKUP(B309,'[1]Raport_ Stany magazynowe skła'!$A$1:$F$3416,6,0)</f>
        <v>0</v>
      </c>
      <c r="G309" s="32">
        <f>VLOOKUP(B309,'[1]Raport_ Stany magazynowe skła'!$A$1:$G$3416,7,0)</f>
        <v>0</v>
      </c>
      <c r="H309" s="32">
        <f>VLOOKUP(B309,'[1]Raport_ Stany magazynowe skła'!$A$1:$H$3416,8,0)</f>
        <v>0</v>
      </c>
      <c r="I309" s="32">
        <f>VLOOKUP(B309,'[1]Raport_ Stany magazynowe skła'!$A$1:$I$3416,9,0)</f>
        <v>0</v>
      </c>
      <c r="J309" s="32">
        <f>VLOOKUP(B309,'[1]Raport_ Stany magazynowe skła'!$A$1:$J$3416,10,0)</f>
        <v>0</v>
      </c>
      <c r="K309" s="32">
        <f>VLOOKUP(B309,'[1]Raport_ Stany magazynowe skła'!$A$1:$K$3416,11,0)</f>
        <v>0</v>
      </c>
      <c r="L309" s="32">
        <f>VLOOKUP(B309,'[1]Raport_ Stany magazynowe skła'!$A$1:$L$3416,12,0)</f>
        <v>0</v>
      </c>
      <c r="M309" s="32">
        <f>VLOOKUP(B309,'[1]Raport_ Stany magazynowe skła'!$A$1:$M$3416,13,0)</f>
        <v>0</v>
      </c>
      <c r="N309" s="32">
        <f>VLOOKUP(B309,'[1]Raport_ Stany magazynowe skła'!$A$1:$N$3416,14,0)</f>
        <v>0</v>
      </c>
      <c r="O309" s="32">
        <f>VLOOKUP(B309,'[1]Raport_ Stany magazynowe skła'!$A$1:$O$3416,15,0)</f>
        <v>0</v>
      </c>
      <c r="P309" s="32">
        <f>VLOOKUP(B309,'[1]Raport_ Stany magazynowe skła'!$A$1:$P$3416,16,0)</f>
        <v>0</v>
      </c>
      <c r="Q309" s="32">
        <f>VLOOKUP(B309,'[1]Raport_ Stany magazynowe skła'!$A$1:$Q$3416,17,0)</f>
        <v>0</v>
      </c>
      <c r="R309" s="32">
        <f>VLOOKUP(B309,'[1]Raport_ Stany magazynowe skła'!$A$1:$R$3416,18,0)</f>
        <v>0</v>
      </c>
    </row>
    <row r="310" spans="1:18" ht="14.25" customHeight="1">
      <c r="A310" s="35" t="s">
        <v>651</v>
      </c>
      <c r="B310" s="17" t="s">
        <v>399</v>
      </c>
      <c r="C310" s="17" t="s">
        <v>22</v>
      </c>
      <c r="D310" s="34">
        <f>VLOOKUP(B310,'[1]Raport_ Stany magazynowe skła'!$A$1:$U$3416,4,0)</f>
        <v>171</v>
      </c>
      <c r="E310" s="33">
        <f>VLOOKUP(B310,'[1]Raport_ Stany magazynowe skła'!$A$1:$E$3416,5,0)</f>
        <v>1000</v>
      </c>
      <c r="F310" s="32">
        <f>VLOOKUP(B310,'[1]Raport_ Stany magazynowe skła'!$A$1:$F$3416,6,0)</f>
        <v>0</v>
      </c>
      <c r="G310" s="32">
        <f>VLOOKUP(B310,'[1]Raport_ Stany magazynowe skła'!$A$1:$G$3416,7,0)</f>
        <v>0</v>
      </c>
      <c r="H310" s="32">
        <f>VLOOKUP(B310,'[1]Raport_ Stany magazynowe skła'!$A$1:$H$3416,8,0)</f>
        <v>0</v>
      </c>
      <c r="I310" s="32">
        <f>VLOOKUP(B310,'[1]Raport_ Stany magazynowe skła'!$A$1:$I$3416,9,0)</f>
        <v>0</v>
      </c>
      <c r="J310" s="32">
        <f>VLOOKUP(B310,'[1]Raport_ Stany magazynowe skła'!$A$1:$J$3416,10,0)</f>
        <v>0</v>
      </c>
      <c r="K310" s="32">
        <f>VLOOKUP(B310,'[1]Raport_ Stany magazynowe skła'!$A$1:$K$3416,11,0)</f>
        <v>0</v>
      </c>
      <c r="L310" s="32">
        <f>VLOOKUP(B310,'[1]Raport_ Stany magazynowe skła'!$A$1:$L$3416,12,0)</f>
        <v>0</v>
      </c>
      <c r="M310" s="32">
        <f>VLOOKUP(B310,'[1]Raport_ Stany magazynowe skła'!$A$1:$M$3416,13,0)</f>
        <v>0</v>
      </c>
      <c r="N310" s="32">
        <f>VLOOKUP(B310,'[1]Raport_ Stany magazynowe skła'!$A$1:$N$3416,14,0)</f>
        <v>0</v>
      </c>
      <c r="O310" s="32">
        <f>VLOOKUP(B310,'[1]Raport_ Stany magazynowe skła'!$A$1:$O$3416,15,0)</f>
        <v>0</v>
      </c>
      <c r="P310" s="32">
        <f>VLOOKUP(B310,'[1]Raport_ Stany magazynowe skła'!$A$1:$P$3416,16,0)</f>
        <v>0</v>
      </c>
      <c r="Q310" s="32">
        <f>VLOOKUP(B310,'[1]Raport_ Stany magazynowe skła'!$A$1:$Q$3416,17,0)</f>
        <v>0</v>
      </c>
      <c r="R310" s="32">
        <f>VLOOKUP(B310,'[1]Raport_ Stany magazynowe skła'!$A$1:$R$3416,18,0)</f>
        <v>1000</v>
      </c>
    </row>
    <row r="311" spans="1:18" ht="14.25" customHeight="1">
      <c r="A311" s="35" t="s">
        <v>651</v>
      </c>
      <c r="B311" s="17" t="s">
        <v>400</v>
      </c>
      <c r="C311" s="17" t="s">
        <v>56</v>
      </c>
      <c r="D311" s="34">
        <f>VLOOKUP(B311,'[1]Raport_ Stany magazynowe skła'!$A$1:$U$3416,4,0)</f>
        <v>300</v>
      </c>
      <c r="E311" s="33">
        <f>VLOOKUP(B311,'[1]Raport_ Stany magazynowe skła'!$A$1:$E$3416,5,0)</f>
        <v>0</v>
      </c>
      <c r="F311" s="32">
        <f>VLOOKUP(B311,'[1]Raport_ Stany magazynowe skła'!$A$1:$F$3416,6,0)</f>
        <v>0</v>
      </c>
      <c r="G311" s="32">
        <f>VLOOKUP(B311,'[1]Raport_ Stany magazynowe skła'!$A$1:$G$3416,7,0)</f>
        <v>0</v>
      </c>
      <c r="H311" s="32">
        <f>VLOOKUP(B311,'[1]Raport_ Stany magazynowe skła'!$A$1:$H$3416,8,0)</f>
        <v>0</v>
      </c>
      <c r="I311" s="32">
        <f>VLOOKUP(B311,'[1]Raport_ Stany magazynowe skła'!$A$1:$I$3416,9,0)</f>
        <v>0</v>
      </c>
      <c r="J311" s="32">
        <f>VLOOKUP(B311,'[1]Raport_ Stany magazynowe skła'!$A$1:$J$3416,10,0)</f>
        <v>0</v>
      </c>
      <c r="K311" s="32">
        <f>VLOOKUP(B311,'[1]Raport_ Stany magazynowe skła'!$A$1:$K$3416,11,0)</f>
        <v>0</v>
      </c>
      <c r="L311" s="32">
        <f>VLOOKUP(B311,'[1]Raport_ Stany magazynowe skła'!$A$1:$L$3416,12,0)</f>
        <v>0</v>
      </c>
      <c r="M311" s="32">
        <f>VLOOKUP(B311,'[1]Raport_ Stany magazynowe skła'!$A$1:$M$3416,13,0)</f>
        <v>0</v>
      </c>
      <c r="N311" s="32">
        <f>VLOOKUP(B311,'[1]Raport_ Stany magazynowe skła'!$A$1:$N$3416,14,0)</f>
        <v>0</v>
      </c>
      <c r="O311" s="32">
        <f>VLOOKUP(B311,'[1]Raport_ Stany magazynowe skła'!$A$1:$O$3416,15,0)</f>
        <v>0</v>
      </c>
      <c r="P311" s="32">
        <f>VLOOKUP(B311,'[1]Raport_ Stany magazynowe skła'!$A$1:$P$3416,16,0)</f>
        <v>0</v>
      </c>
      <c r="Q311" s="32">
        <f>VLOOKUP(B311,'[1]Raport_ Stany magazynowe skła'!$A$1:$Q$3416,17,0)</f>
        <v>0</v>
      </c>
      <c r="R311" s="32">
        <f>VLOOKUP(B311,'[1]Raport_ Stany magazynowe skła'!$A$1:$R$3416,18,0)</f>
        <v>0</v>
      </c>
    </row>
    <row r="312" spans="1:18" ht="14.25" customHeight="1">
      <c r="A312" s="35" t="s">
        <v>404</v>
      </c>
      <c r="B312" s="17" t="s">
        <v>401</v>
      </c>
      <c r="C312" s="17" t="s">
        <v>24</v>
      </c>
      <c r="D312" s="34">
        <f>VLOOKUP(B312,'[1]Raport_ Stany magazynowe skła'!$A$1:$U$3416,4,0)</f>
        <v>601</v>
      </c>
      <c r="E312" s="33">
        <f>VLOOKUP(B312,'[1]Raport_ Stany magazynowe skła'!$A$1:$E$3416,5,0)</f>
        <v>0</v>
      </c>
      <c r="F312" s="32">
        <f>VLOOKUP(B312,'[1]Raport_ Stany magazynowe skła'!$A$1:$F$3416,6,0)</f>
        <v>0</v>
      </c>
      <c r="G312" s="32">
        <f>VLOOKUP(B312,'[1]Raport_ Stany magazynowe skła'!$A$1:$G$3416,7,0)</f>
        <v>0</v>
      </c>
      <c r="H312" s="32">
        <f>VLOOKUP(B312,'[1]Raport_ Stany magazynowe skła'!$A$1:$H$3416,8,0)</f>
        <v>0</v>
      </c>
      <c r="I312" s="32">
        <f>VLOOKUP(B312,'[1]Raport_ Stany magazynowe skła'!$A$1:$I$3416,9,0)</f>
        <v>0</v>
      </c>
      <c r="J312" s="32">
        <f>VLOOKUP(B312,'[1]Raport_ Stany magazynowe skła'!$A$1:$J$3416,10,0)</f>
        <v>0</v>
      </c>
      <c r="K312" s="32">
        <f>VLOOKUP(B312,'[1]Raport_ Stany magazynowe skła'!$A$1:$K$3416,11,0)</f>
        <v>0</v>
      </c>
      <c r="L312" s="32">
        <f>VLOOKUP(B312,'[1]Raport_ Stany magazynowe skła'!$A$1:$L$3416,12,0)</f>
        <v>0</v>
      </c>
      <c r="M312" s="32">
        <f>VLOOKUP(B312,'[1]Raport_ Stany magazynowe skła'!$A$1:$M$3416,13,0)</f>
        <v>0</v>
      </c>
      <c r="N312" s="32">
        <f>VLOOKUP(B312,'[1]Raport_ Stany magazynowe skła'!$A$1:$N$3416,14,0)</f>
        <v>0</v>
      </c>
      <c r="O312" s="32">
        <f>VLOOKUP(B312,'[1]Raport_ Stany magazynowe skła'!$A$1:$O$3416,15,0)</f>
        <v>0</v>
      </c>
      <c r="P312" s="32">
        <f>VLOOKUP(B312,'[1]Raport_ Stany magazynowe skła'!$A$1:$P$3416,16,0)</f>
        <v>0</v>
      </c>
      <c r="Q312" s="32">
        <f>VLOOKUP(B312,'[1]Raport_ Stany magazynowe skła'!$A$1:$Q$3416,17,0)</f>
        <v>0</v>
      </c>
      <c r="R312" s="32">
        <f>VLOOKUP(B312,'[1]Raport_ Stany magazynowe skła'!$A$1:$R$3416,18,0)</f>
        <v>0</v>
      </c>
    </row>
    <row r="313" spans="1:18" ht="14.25" customHeight="1">
      <c r="A313" s="35" t="s">
        <v>404</v>
      </c>
      <c r="B313" s="17" t="s">
        <v>402</v>
      </c>
      <c r="C313" s="17" t="s">
        <v>27</v>
      </c>
      <c r="D313" s="34">
        <f>VLOOKUP(B313,'[1]Raport_ Stany magazynowe skła'!$A$1:$U$3416,4,0)</f>
        <v>964</v>
      </c>
      <c r="E313" s="33">
        <f>VLOOKUP(B313,'[1]Raport_ Stany magazynowe skła'!$A$1:$E$3416,5,0)</f>
        <v>0</v>
      </c>
      <c r="F313" s="32">
        <f>VLOOKUP(B313,'[1]Raport_ Stany magazynowe skła'!$A$1:$F$3416,6,0)</f>
        <v>0</v>
      </c>
      <c r="G313" s="32">
        <f>VLOOKUP(B313,'[1]Raport_ Stany magazynowe skła'!$A$1:$G$3416,7,0)</f>
        <v>0</v>
      </c>
      <c r="H313" s="32">
        <f>VLOOKUP(B313,'[1]Raport_ Stany magazynowe skła'!$A$1:$H$3416,8,0)</f>
        <v>0</v>
      </c>
      <c r="I313" s="32">
        <f>VLOOKUP(B313,'[1]Raport_ Stany magazynowe skła'!$A$1:$I$3416,9,0)</f>
        <v>0</v>
      </c>
      <c r="J313" s="32">
        <f>VLOOKUP(B313,'[1]Raport_ Stany magazynowe skła'!$A$1:$J$3416,10,0)</f>
        <v>0</v>
      </c>
      <c r="K313" s="32">
        <f>VLOOKUP(B313,'[1]Raport_ Stany magazynowe skła'!$A$1:$K$3416,11,0)</f>
        <v>0</v>
      </c>
      <c r="L313" s="32">
        <f>VLOOKUP(B313,'[1]Raport_ Stany magazynowe skła'!$A$1:$L$3416,12,0)</f>
        <v>0</v>
      </c>
      <c r="M313" s="32">
        <f>VLOOKUP(B313,'[1]Raport_ Stany magazynowe skła'!$A$1:$M$3416,13,0)</f>
        <v>0</v>
      </c>
      <c r="N313" s="32">
        <f>VLOOKUP(B313,'[1]Raport_ Stany magazynowe skła'!$A$1:$N$3416,14,0)</f>
        <v>0</v>
      </c>
      <c r="O313" s="32">
        <f>VLOOKUP(B313,'[1]Raport_ Stany magazynowe skła'!$A$1:$O$3416,15,0)</f>
        <v>0</v>
      </c>
      <c r="P313" s="32">
        <f>VLOOKUP(B313,'[1]Raport_ Stany magazynowe skła'!$A$1:$P$3416,16,0)</f>
        <v>0</v>
      </c>
      <c r="Q313" s="32">
        <f>VLOOKUP(B313,'[1]Raport_ Stany magazynowe skła'!$A$1:$Q$3416,17,0)</f>
        <v>0</v>
      </c>
      <c r="R313" s="32">
        <f>VLOOKUP(B313,'[1]Raport_ Stany magazynowe skła'!$A$1:$R$3416,18,0)</f>
        <v>0</v>
      </c>
    </row>
    <row r="314" spans="1:18" ht="14.25" customHeight="1">
      <c r="A314" s="35" t="s">
        <v>404</v>
      </c>
      <c r="B314" s="17" t="s">
        <v>403</v>
      </c>
      <c r="C314" s="17" t="s">
        <v>20</v>
      </c>
      <c r="D314" s="34">
        <f>VLOOKUP(B314,'[1]Raport_ Stany magazynowe skła'!$A$1:$U$3416,4,0)</f>
        <v>971</v>
      </c>
      <c r="E314" s="33">
        <f>VLOOKUP(B314,'[1]Raport_ Stany magazynowe skła'!$A$1:$E$3416,5,0)</f>
        <v>0</v>
      </c>
      <c r="F314" s="32">
        <f>VLOOKUP(B314,'[1]Raport_ Stany magazynowe skła'!$A$1:$F$3416,6,0)</f>
        <v>0</v>
      </c>
      <c r="G314" s="32">
        <f>VLOOKUP(B314,'[1]Raport_ Stany magazynowe skła'!$A$1:$G$3416,7,0)</f>
        <v>0</v>
      </c>
      <c r="H314" s="32">
        <f>VLOOKUP(B314,'[1]Raport_ Stany magazynowe skła'!$A$1:$H$3416,8,0)</f>
        <v>0</v>
      </c>
      <c r="I314" s="32">
        <f>VLOOKUP(B314,'[1]Raport_ Stany magazynowe skła'!$A$1:$I$3416,9,0)</f>
        <v>0</v>
      </c>
      <c r="J314" s="32">
        <f>VLOOKUP(B314,'[1]Raport_ Stany magazynowe skła'!$A$1:$J$3416,10,0)</f>
        <v>0</v>
      </c>
      <c r="K314" s="32">
        <f>VLOOKUP(B314,'[1]Raport_ Stany magazynowe skła'!$A$1:$K$3416,11,0)</f>
        <v>0</v>
      </c>
      <c r="L314" s="32">
        <f>VLOOKUP(B314,'[1]Raport_ Stany magazynowe skła'!$A$1:$L$3416,12,0)</f>
        <v>0</v>
      </c>
      <c r="M314" s="32">
        <f>VLOOKUP(B314,'[1]Raport_ Stany magazynowe skła'!$A$1:$M$3416,13,0)</f>
        <v>0</v>
      </c>
      <c r="N314" s="32">
        <f>VLOOKUP(B314,'[1]Raport_ Stany magazynowe skła'!$A$1:$N$3416,14,0)</f>
        <v>0</v>
      </c>
      <c r="O314" s="32">
        <f>VLOOKUP(B314,'[1]Raport_ Stany magazynowe skła'!$A$1:$O$3416,15,0)</f>
        <v>0</v>
      </c>
      <c r="P314" s="32">
        <f>VLOOKUP(B314,'[1]Raport_ Stany magazynowe skła'!$A$1:$P$3416,16,0)</f>
        <v>0</v>
      </c>
      <c r="Q314" s="32">
        <f>VLOOKUP(B314,'[1]Raport_ Stany magazynowe skła'!$A$1:$Q$3416,17,0)</f>
        <v>0</v>
      </c>
      <c r="R314" s="32">
        <f>VLOOKUP(B314,'[1]Raport_ Stany magazynowe skła'!$A$1:$R$3416,18,0)</f>
        <v>0</v>
      </c>
    </row>
    <row r="315" spans="1:18" s="4" customFormat="1" ht="14.25" customHeight="1">
      <c r="A315" s="26" t="s">
        <v>355</v>
      </c>
      <c r="B315" s="21" t="s">
        <v>317</v>
      </c>
      <c r="C315" s="21" t="s">
        <v>27</v>
      </c>
      <c r="D315" s="34">
        <f>VLOOKUP(B315,'[1]Raport_ Stany magazynowe skła'!$A$1:$U$3416,4,0)</f>
        <v>2593</v>
      </c>
      <c r="E315" s="33">
        <f>VLOOKUP(B315,'[1]Raport_ Stany magazynowe skła'!$A$1:$E$3416,5,0)</f>
        <v>0</v>
      </c>
      <c r="F315" s="32">
        <f>VLOOKUP(B315,'[1]Raport_ Stany magazynowe skła'!$A$1:$F$3416,6,0)</f>
        <v>0</v>
      </c>
      <c r="G315" s="32">
        <f>VLOOKUP(B315,'[1]Raport_ Stany magazynowe skła'!$A$1:$G$3416,7,0)</f>
        <v>0</v>
      </c>
      <c r="H315" s="32">
        <f>VLOOKUP(B315,'[1]Raport_ Stany magazynowe skła'!$A$1:$H$3416,8,0)</f>
        <v>0</v>
      </c>
      <c r="I315" s="32">
        <f>VLOOKUP(B315,'[1]Raport_ Stany magazynowe skła'!$A$1:$I$3416,9,0)</f>
        <v>0</v>
      </c>
      <c r="J315" s="32">
        <f>VLOOKUP(B315,'[1]Raport_ Stany magazynowe skła'!$A$1:$J$3416,10,0)</f>
        <v>0</v>
      </c>
      <c r="K315" s="32">
        <f>VLOOKUP(B315,'[1]Raport_ Stany magazynowe skła'!$A$1:$K$3416,11,0)</f>
        <v>0</v>
      </c>
      <c r="L315" s="32">
        <f>VLOOKUP(B315,'[1]Raport_ Stany magazynowe skła'!$A$1:$L$3416,12,0)</f>
        <v>0</v>
      </c>
      <c r="M315" s="32">
        <f>VLOOKUP(B315,'[1]Raport_ Stany magazynowe skła'!$A$1:$M$3416,13,0)</f>
        <v>0</v>
      </c>
      <c r="N315" s="32">
        <f>VLOOKUP(B315,'[1]Raport_ Stany magazynowe skła'!$A$1:$N$3416,14,0)</f>
        <v>0</v>
      </c>
      <c r="O315" s="32">
        <f>VLOOKUP(B315,'[1]Raport_ Stany magazynowe skła'!$A$1:$O$3416,15,0)</f>
        <v>0</v>
      </c>
      <c r="P315" s="32">
        <f>VLOOKUP(B315,'[1]Raport_ Stany magazynowe skła'!$A$1:$P$3416,16,0)</f>
        <v>0</v>
      </c>
      <c r="Q315" s="32">
        <f>VLOOKUP(B315,'[1]Raport_ Stany magazynowe skła'!$A$1:$Q$3416,17,0)</f>
        <v>0</v>
      </c>
      <c r="R315" s="32">
        <f>VLOOKUP(B315,'[1]Raport_ Stany magazynowe skła'!$A$1:$R$3416,18,0)</f>
        <v>0</v>
      </c>
    </row>
    <row r="316" spans="1:18" s="4" customFormat="1" ht="14.25" customHeight="1">
      <c r="A316" s="26" t="s">
        <v>355</v>
      </c>
      <c r="B316" s="21" t="s">
        <v>318</v>
      </c>
      <c r="C316" s="21" t="s">
        <v>57</v>
      </c>
      <c r="D316" s="34">
        <f>VLOOKUP(B316,'[1]Raport_ Stany magazynowe skła'!$A$1:$U$3416,4,0)</f>
        <v>917</v>
      </c>
      <c r="E316" s="33">
        <f>VLOOKUP(B316,'[1]Raport_ Stany magazynowe skła'!$A$1:$E$3416,5,0)</f>
        <v>0</v>
      </c>
      <c r="F316" s="32">
        <f>VLOOKUP(B316,'[1]Raport_ Stany magazynowe skła'!$A$1:$F$3416,6,0)</f>
        <v>0</v>
      </c>
      <c r="G316" s="32">
        <f>VLOOKUP(B316,'[1]Raport_ Stany magazynowe skła'!$A$1:$G$3416,7,0)</f>
        <v>0</v>
      </c>
      <c r="H316" s="32">
        <f>VLOOKUP(B316,'[1]Raport_ Stany magazynowe skła'!$A$1:$H$3416,8,0)</f>
        <v>0</v>
      </c>
      <c r="I316" s="32">
        <f>VLOOKUP(B316,'[1]Raport_ Stany magazynowe skła'!$A$1:$I$3416,9,0)</f>
        <v>0</v>
      </c>
      <c r="J316" s="32">
        <f>VLOOKUP(B316,'[1]Raport_ Stany magazynowe skła'!$A$1:$J$3416,10,0)</f>
        <v>0</v>
      </c>
      <c r="K316" s="32">
        <f>VLOOKUP(B316,'[1]Raport_ Stany magazynowe skła'!$A$1:$K$3416,11,0)</f>
        <v>0</v>
      </c>
      <c r="L316" s="32">
        <f>VLOOKUP(B316,'[1]Raport_ Stany magazynowe skła'!$A$1:$L$3416,12,0)</f>
        <v>0</v>
      </c>
      <c r="M316" s="32">
        <f>VLOOKUP(B316,'[1]Raport_ Stany magazynowe skła'!$A$1:$M$3416,13,0)</f>
        <v>0</v>
      </c>
      <c r="N316" s="32">
        <f>VLOOKUP(B316,'[1]Raport_ Stany magazynowe skła'!$A$1:$N$3416,14,0)</f>
        <v>0</v>
      </c>
      <c r="O316" s="32">
        <f>VLOOKUP(B316,'[1]Raport_ Stany magazynowe skła'!$A$1:$O$3416,15,0)</f>
        <v>0</v>
      </c>
      <c r="P316" s="32">
        <f>VLOOKUP(B316,'[1]Raport_ Stany magazynowe skła'!$A$1:$P$3416,16,0)</f>
        <v>0</v>
      </c>
      <c r="Q316" s="32">
        <f>VLOOKUP(B316,'[1]Raport_ Stany magazynowe skła'!$A$1:$Q$3416,17,0)</f>
        <v>0</v>
      </c>
      <c r="R316" s="32">
        <f>VLOOKUP(B316,'[1]Raport_ Stany magazynowe skła'!$A$1:$R$3416,18,0)</f>
        <v>0</v>
      </c>
    </row>
    <row r="317" spans="1:18" s="4" customFormat="1" ht="14.25" customHeight="1">
      <c r="A317" s="26" t="s">
        <v>355</v>
      </c>
      <c r="B317" s="21" t="s">
        <v>319</v>
      </c>
      <c r="C317" s="21" t="s">
        <v>24</v>
      </c>
      <c r="D317" s="34">
        <f>VLOOKUP(B317,'[1]Raport_ Stany magazynowe skła'!$A$1:$U$3416,4,0)</f>
        <v>718</v>
      </c>
      <c r="E317" s="33">
        <f>VLOOKUP(B317,'[1]Raport_ Stany magazynowe skła'!$A$1:$E$3416,5,0)</f>
        <v>0</v>
      </c>
      <c r="F317" s="32">
        <f>VLOOKUP(B317,'[1]Raport_ Stany magazynowe skła'!$A$1:$F$3416,6,0)</f>
        <v>0</v>
      </c>
      <c r="G317" s="32">
        <f>VLOOKUP(B317,'[1]Raport_ Stany magazynowe skła'!$A$1:$G$3416,7,0)</f>
        <v>0</v>
      </c>
      <c r="H317" s="32">
        <f>VLOOKUP(B317,'[1]Raport_ Stany magazynowe skła'!$A$1:$H$3416,8,0)</f>
        <v>0</v>
      </c>
      <c r="I317" s="32">
        <f>VLOOKUP(B317,'[1]Raport_ Stany magazynowe skła'!$A$1:$I$3416,9,0)</f>
        <v>0</v>
      </c>
      <c r="J317" s="32">
        <f>VLOOKUP(B317,'[1]Raport_ Stany magazynowe skła'!$A$1:$J$3416,10,0)</f>
        <v>0</v>
      </c>
      <c r="K317" s="32">
        <f>VLOOKUP(B317,'[1]Raport_ Stany magazynowe skła'!$A$1:$K$3416,11,0)</f>
        <v>0</v>
      </c>
      <c r="L317" s="32">
        <f>VLOOKUP(B317,'[1]Raport_ Stany magazynowe skła'!$A$1:$L$3416,12,0)</f>
        <v>0</v>
      </c>
      <c r="M317" s="32">
        <f>VLOOKUP(B317,'[1]Raport_ Stany magazynowe skła'!$A$1:$M$3416,13,0)</f>
        <v>0</v>
      </c>
      <c r="N317" s="32">
        <f>VLOOKUP(B317,'[1]Raport_ Stany magazynowe skła'!$A$1:$N$3416,14,0)</f>
        <v>0</v>
      </c>
      <c r="O317" s="32">
        <f>VLOOKUP(B317,'[1]Raport_ Stany magazynowe skła'!$A$1:$O$3416,15,0)</f>
        <v>0</v>
      </c>
      <c r="P317" s="32">
        <f>VLOOKUP(B317,'[1]Raport_ Stany magazynowe skła'!$A$1:$P$3416,16,0)</f>
        <v>0</v>
      </c>
      <c r="Q317" s="32">
        <f>VLOOKUP(B317,'[1]Raport_ Stany magazynowe skła'!$A$1:$Q$3416,17,0)</f>
        <v>0</v>
      </c>
      <c r="R317" s="32">
        <f>VLOOKUP(B317,'[1]Raport_ Stany magazynowe skła'!$A$1:$R$3416,18,0)</f>
        <v>0</v>
      </c>
    </row>
    <row r="318" spans="1:18" s="4" customFormat="1" ht="14.25" customHeight="1">
      <c r="A318" s="26" t="s">
        <v>355</v>
      </c>
      <c r="B318" s="21" t="s">
        <v>320</v>
      </c>
      <c r="C318" s="21" t="s">
        <v>22</v>
      </c>
      <c r="D318" s="34">
        <f>VLOOKUP(B318,'[1]Raport_ Stany magazynowe skła'!$A$1:$U$3416,4,0)</f>
        <v>0</v>
      </c>
      <c r="E318" s="33">
        <f>VLOOKUP(B318,'[1]Raport_ Stany magazynowe skła'!$A$1:$E$3416,5,0)</f>
        <v>990</v>
      </c>
      <c r="F318" s="32">
        <f>VLOOKUP(B318,'[1]Raport_ Stany magazynowe skła'!$A$1:$F$3416,6,0)</f>
        <v>0</v>
      </c>
      <c r="G318" s="32">
        <f>VLOOKUP(B318,'[1]Raport_ Stany magazynowe skła'!$A$1:$G$3416,7,0)</f>
        <v>0</v>
      </c>
      <c r="H318" s="32">
        <f>VLOOKUP(B318,'[1]Raport_ Stany magazynowe skła'!$A$1:$H$3416,8,0)</f>
        <v>0</v>
      </c>
      <c r="I318" s="32">
        <f>VLOOKUP(B318,'[1]Raport_ Stany magazynowe skła'!$A$1:$I$3416,9,0)</f>
        <v>0</v>
      </c>
      <c r="J318" s="32">
        <f>VLOOKUP(B318,'[1]Raport_ Stany magazynowe skła'!$A$1:$J$3416,10,0)</f>
        <v>0</v>
      </c>
      <c r="K318" s="32">
        <f>VLOOKUP(B318,'[1]Raport_ Stany magazynowe skła'!$A$1:$K$3416,11,0)</f>
        <v>0</v>
      </c>
      <c r="L318" s="32">
        <f>VLOOKUP(B318,'[1]Raport_ Stany magazynowe skła'!$A$1:$L$3416,12,0)</f>
        <v>0</v>
      </c>
      <c r="M318" s="32">
        <f>VLOOKUP(B318,'[1]Raport_ Stany magazynowe skła'!$A$1:$M$3416,13,0)</f>
        <v>0</v>
      </c>
      <c r="N318" s="32">
        <f>VLOOKUP(B318,'[1]Raport_ Stany magazynowe skła'!$A$1:$N$3416,14,0)</f>
        <v>0</v>
      </c>
      <c r="O318" s="32">
        <f>VLOOKUP(B318,'[1]Raport_ Stany magazynowe skła'!$A$1:$O$3416,15,0)</f>
        <v>0</v>
      </c>
      <c r="P318" s="32">
        <f>VLOOKUP(B318,'[1]Raport_ Stany magazynowe skła'!$A$1:$P$3416,16,0)</f>
        <v>990</v>
      </c>
      <c r="Q318" s="32">
        <f>VLOOKUP(B318,'[1]Raport_ Stany magazynowe skła'!$A$1:$Q$3416,17,0)</f>
        <v>0</v>
      </c>
      <c r="R318" s="32">
        <f>VLOOKUP(B318,'[1]Raport_ Stany magazynowe skła'!$A$1:$R$3416,18,0)</f>
        <v>0</v>
      </c>
    </row>
    <row r="319" spans="1:18" s="4" customFormat="1" ht="14.25" customHeight="1">
      <c r="A319" s="26" t="s">
        <v>355</v>
      </c>
      <c r="B319" s="21" t="s">
        <v>321</v>
      </c>
      <c r="C319" s="21" t="s">
        <v>28</v>
      </c>
      <c r="D319" s="34">
        <f>VLOOKUP(B319,'[1]Raport_ Stany magazynowe skła'!$A$1:$U$3416,4,0)</f>
        <v>0</v>
      </c>
      <c r="E319" s="33">
        <f>VLOOKUP(B319,'[1]Raport_ Stany magazynowe skła'!$A$1:$E$3416,5,0)</f>
        <v>0</v>
      </c>
      <c r="F319" s="32">
        <f>VLOOKUP(B319,'[1]Raport_ Stany magazynowe skła'!$A$1:$F$3416,6,0)</f>
        <v>0</v>
      </c>
      <c r="G319" s="32">
        <f>VLOOKUP(B319,'[1]Raport_ Stany magazynowe skła'!$A$1:$G$3416,7,0)</f>
        <v>0</v>
      </c>
      <c r="H319" s="32">
        <f>VLOOKUP(B319,'[1]Raport_ Stany magazynowe skła'!$A$1:$H$3416,8,0)</f>
        <v>0</v>
      </c>
      <c r="I319" s="32">
        <f>VLOOKUP(B319,'[1]Raport_ Stany magazynowe skła'!$A$1:$I$3416,9,0)</f>
        <v>0</v>
      </c>
      <c r="J319" s="32">
        <f>VLOOKUP(B319,'[1]Raport_ Stany magazynowe skła'!$A$1:$J$3416,10,0)</f>
        <v>0</v>
      </c>
      <c r="K319" s="32">
        <f>VLOOKUP(B319,'[1]Raport_ Stany magazynowe skła'!$A$1:$K$3416,11,0)</f>
        <v>0</v>
      </c>
      <c r="L319" s="32">
        <f>VLOOKUP(B319,'[1]Raport_ Stany magazynowe skła'!$A$1:$L$3416,12,0)</f>
        <v>0</v>
      </c>
      <c r="M319" s="32">
        <f>VLOOKUP(B319,'[1]Raport_ Stany magazynowe skła'!$A$1:$M$3416,13,0)</f>
        <v>0</v>
      </c>
      <c r="N319" s="32">
        <f>VLOOKUP(B319,'[1]Raport_ Stany magazynowe skła'!$A$1:$N$3416,14,0)</f>
        <v>0</v>
      </c>
      <c r="O319" s="32">
        <f>VLOOKUP(B319,'[1]Raport_ Stany magazynowe skła'!$A$1:$O$3416,15,0)</f>
        <v>0</v>
      </c>
      <c r="P319" s="32">
        <f>VLOOKUP(B319,'[1]Raport_ Stany magazynowe skła'!$A$1:$P$3416,16,0)</f>
        <v>0</v>
      </c>
      <c r="Q319" s="32">
        <f>VLOOKUP(B319,'[1]Raport_ Stany magazynowe skła'!$A$1:$Q$3416,17,0)</f>
        <v>0</v>
      </c>
      <c r="R319" s="32">
        <f>VLOOKUP(B319,'[1]Raport_ Stany magazynowe skła'!$A$1:$R$3416,18,0)</f>
        <v>0</v>
      </c>
    </row>
    <row r="320" spans="1:18" s="4" customFormat="1" ht="14.25" customHeight="1">
      <c r="A320" s="26" t="s">
        <v>355</v>
      </c>
      <c r="B320" s="21" t="s">
        <v>322</v>
      </c>
      <c r="C320" s="21" t="s">
        <v>21</v>
      </c>
      <c r="D320" s="34">
        <f>VLOOKUP(B320,'[1]Raport_ Stany magazynowe skła'!$A$1:$U$3416,4,0)</f>
        <v>1891</v>
      </c>
      <c r="E320" s="33">
        <f>VLOOKUP(B320,'[1]Raport_ Stany magazynowe skła'!$A$1:$E$3416,5,0)</f>
        <v>0</v>
      </c>
      <c r="F320" s="32">
        <f>VLOOKUP(B320,'[1]Raport_ Stany magazynowe skła'!$A$1:$F$3416,6,0)</f>
        <v>0</v>
      </c>
      <c r="G320" s="32">
        <f>VLOOKUP(B320,'[1]Raport_ Stany magazynowe skła'!$A$1:$G$3416,7,0)</f>
        <v>0</v>
      </c>
      <c r="H320" s="32">
        <f>VLOOKUP(B320,'[1]Raport_ Stany magazynowe skła'!$A$1:$H$3416,8,0)</f>
        <v>0</v>
      </c>
      <c r="I320" s="32">
        <f>VLOOKUP(B320,'[1]Raport_ Stany magazynowe skła'!$A$1:$I$3416,9,0)</f>
        <v>0</v>
      </c>
      <c r="J320" s="32">
        <f>VLOOKUP(B320,'[1]Raport_ Stany magazynowe skła'!$A$1:$J$3416,10,0)</f>
        <v>0</v>
      </c>
      <c r="K320" s="32">
        <f>VLOOKUP(B320,'[1]Raport_ Stany magazynowe skła'!$A$1:$K$3416,11,0)</f>
        <v>0</v>
      </c>
      <c r="L320" s="32">
        <f>VLOOKUP(B320,'[1]Raport_ Stany magazynowe skła'!$A$1:$L$3416,12,0)</f>
        <v>0</v>
      </c>
      <c r="M320" s="32">
        <f>VLOOKUP(B320,'[1]Raport_ Stany magazynowe skła'!$A$1:$M$3416,13,0)</f>
        <v>0</v>
      </c>
      <c r="N320" s="32">
        <f>VLOOKUP(B320,'[1]Raport_ Stany magazynowe skła'!$A$1:$N$3416,14,0)</f>
        <v>0</v>
      </c>
      <c r="O320" s="32">
        <f>VLOOKUP(B320,'[1]Raport_ Stany magazynowe skła'!$A$1:$O$3416,15,0)</f>
        <v>0</v>
      </c>
      <c r="P320" s="32">
        <f>VLOOKUP(B320,'[1]Raport_ Stany magazynowe skła'!$A$1:$P$3416,16,0)</f>
        <v>0</v>
      </c>
      <c r="Q320" s="32">
        <f>VLOOKUP(B320,'[1]Raport_ Stany magazynowe skła'!$A$1:$Q$3416,17,0)</f>
        <v>0</v>
      </c>
      <c r="R320" s="32">
        <f>VLOOKUP(B320,'[1]Raport_ Stany magazynowe skła'!$A$1:$R$3416,18,0)</f>
        <v>0</v>
      </c>
    </row>
    <row r="321" spans="1:18" s="4" customFormat="1" ht="14.25" customHeight="1">
      <c r="A321" s="26" t="s">
        <v>355</v>
      </c>
      <c r="B321" s="21" t="s">
        <v>323</v>
      </c>
      <c r="C321" s="21" t="s">
        <v>20</v>
      </c>
      <c r="D321" s="34">
        <f>VLOOKUP(B321,'[1]Raport_ Stany magazynowe skła'!$A$1:$U$3416,4,0)</f>
        <v>591</v>
      </c>
      <c r="E321" s="33">
        <f>VLOOKUP(B321,'[1]Raport_ Stany magazynowe skła'!$A$1:$E$3416,5,0)</f>
        <v>0</v>
      </c>
      <c r="F321" s="32">
        <f>VLOOKUP(B321,'[1]Raport_ Stany magazynowe skła'!$A$1:$F$3416,6,0)</f>
        <v>0</v>
      </c>
      <c r="G321" s="32">
        <f>VLOOKUP(B321,'[1]Raport_ Stany magazynowe skła'!$A$1:$G$3416,7,0)</f>
        <v>0</v>
      </c>
      <c r="H321" s="32">
        <f>VLOOKUP(B321,'[1]Raport_ Stany magazynowe skła'!$A$1:$H$3416,8,0)</f>
        <v>0</v>
      </c>
      <c r="I321" s="32">
        <f>VLOOKUP(B321,'[1]Raport_ Stany magazynowe skła'!$A$1:$I$3416,9,0)</f>
        <v>0</v>
      </c>
      <c r="J321" s="32">
        <f>VLOOKUP(B321,'[1]Raport_ Stany magazynowe skła'!$A$1:$J$3416,10,0)</f>
        <v>0</v>
      </c>
      <c r="K321" s="32">
        <f>VLOOKUP(B321,'[1]Raport_ Stany magazynowe skła'!$A$1:$K$3416,11,0)</f>
        <v>0</v>
      </c>
      <c r="L321" s="32">
        <f>VLOOKUP(B321,'[1]Raport_ Stany magazynowe skła'!$A$1:$L$3416,12,0)</f>
        <v>0</v>
      </c>
      <c r="M321" s="32">
        <f>VLOOKUP(B321,'[1]Raport_ Stany magazynowe skła'!$A$1:$M$3416,13,0)</f>
        <v>0</v>
      </c>
      <c r="N321" s="32">
        <f>VLOOKUP(B321,'[1]Raport_ Stany magazynowe skła'!$A$1:$N$3416,14,0)</f>
        <v>0</v>
      </c>
      <c r="O321" s="32">
        <f>VLOOKUP(B321,'[1]Raport_ Stany magazynowe skła'!$A$1:$O$3416,15,0)</f>
        <v>0</v>
      </c>
      <c r="P321" s="32">
        <f>VLOOKUP(B321,'[1]Raport_ Stany magazynowe skła'!$A$1:$P$3416,16,0)</f>
        <v>0</v>
      </c>
      <c r="Q321" s="32">
        <f>VLOOKUP(B321,'[1]Raport_ Stany magazynowe skła'!$A$1:$Q$3416,17,0)</f>
        <v>0</v>
      </c>
      <c r="R321" s="32">
        <f>VLOOKUP(B321,'[1]Raport_ Stany magazynowe skła'!$A$1:$R$3416,18,0)</f>
        <v>0</v>
      </c>
    </row>
    <row r="322" spans="1:18" s="4" customFormat="1" ht="14.25" customHeight="1">
      <c r="A322" s="26" t="s">
        <v>355</v>
      </c>
      <c r="B322" s="21" t="s">
        <v>324</v>
      </c>
      <c r="C322" s="21" t="s">
        <v>25</v>
      </c>
      <c r="D322" s="34">
        <f>VLOOKUP(B322,'[1]Raport_ Stany magazynowe skła'!$A$1:$U$3416,4,0)</f>
        <v>1068</v>
      </c>
      <c r="E322" s="33">
        <f>VLOOKUP(B322,'[1]Raport_ Stany magazynowe skła'!$A$1:$E$3416,5,0)</f>
        <v>0</v>
      </c>
      <c r="F322" s="32">
        <f>VLOOKUP(B322,'[1]Raport_ Stany magazynowe skła'!$A$1:$F$3416,6,0)</f>
        <v>0</v>
      </c>
      <c r="G322" s="32">
        <f>VLOOKUP(B322,'[1]Raport_ Stany magazynowe skła'!$A$1:$G$3416,7,0)</f>
        <v>0</v>
      </c>
      <c r="H322" s="32">
        <f>VLOOKUP(B322,'[1]Raport_ Stany magazynowe skła'!$A$1:$H$3416,8,0)</f>
        <v>0</v>
      </c>
      <c r="I322" s="32">
        <f>VLOOKUP(B322,'[1]Raport_ Stany magazynowe skła'!$A$1:$I$3416,9,0)</f>
        <v>0</v>
      </c>
      <c r="J322" s="32">
        <f>VLOOKUP(B322,'[1]Raport_ Stany magazynowe skła'!$A$1:$J$3416,10,0)</f>
        <v>0</v>
      </c>
      <c r="K322" s="32">
        <f>VLOOKUP(B322,'[1]Raport_ Stany magazynowe skła'!$A$1:$K$3416,11,0)</f>
        <v>0</v>
      </c>
      <c r="L322" s="32">
        <f>VLOOKUP(B322,'[1]Raport_ Stany magazynowe skła'!$A$1:$L$3416,12,0)</f>
        <v>0</v>
      </c>
      <c r="M322" s="32">
        <f>VLOOKUP(B322,'[1]Raport_ Stany magazynowe skła'!$A$1:$M$3416,13,0)</f>
        <v>0</v>
      </c>
      <c r="N322" s="32">
        <f>VLOOKUP(B322,'[1]Raport_ Stany magazynowe skła'!$A$1:$N$3416,14,0)</f>
        <v>0</v>
      </c>
      <c r="O322" s="32">
        <f>VLOOKUP(B322,'[1]Raport_ Stany magazynowe skła'!$A$1:$O$3416,15,0)</f>
        <v>0</v>
      </c>
      <c r="P322" s="32">
        <f>VLOOKUP(B322,'[1]Raport_ Stany magazynowe skła'!$A$1:$P$3416,16,0)</f>
        <v>0</v>
      </c>
      <c r="Q322" s="32">
        <f>VLOOKUP(B322,'[1]Raport_ Stany magazynowe skła'!$A$1:$Q$3416,17,0)</f>
        <v>0</v>
      </c>
      <c r="R322" s="32">
        <f>VLOOKUP(B322,'[1]Raport_ Stany magazynowe skła'!$A$1:$R$3416,18,0)</f>
        <v>0</v>
      </c>
    </row>
    <row r="323" spans="1:18" s="4" customFormat="1" ht="14.25" customHeight="1">
      <c r="A323" s="26" t="s">
        <v>355</v>
      </c>
      <c r="B323" s="21" t="s">
        <v>325</v>
      </c>
      <c r="C323" s="21" t="s">
        <v>267</v>
      </c>
      <c r="D323" s="34">
        <f>VLOOKUP(B323,'[1]Raport_ Stany magazynowe skła'!$A$1:$U$3416,4,0)</f>
        <v>886</v>
      </c>
      <c r="E323" s="33">
        <f>VLOOKUP(B323,'[1]Raport_ Stany magazynowe skła'!$A$1:$E$3416,5,0)</f>
        <v>0</v>
      </c>
      <c r="F323" s="32">
        <f>VLOOKUP(B323,'[1]Raport_ Stany magazynowe skła'!$A$1:$F$3416,6,0)</f>
        <v>0</v>
      </c>
      <c r="G323" s="32">
        <f>VLOOKUP(B323,'[1]Raport_ Stany magazynowe skła'!$A$1:$G$3416,7,0)</f>
        <v>0</v>
      </c>
      <c r="H323" s="32">
        <f>VLOOKUP(B323,'[1]Raport_ Stany magazynowe skła'!$A$1:$H$3416,8,0)</f>
        <v>0</v>
      </c>
      <c r="I323" s="32">
        <f>VLOOKUP(B323,'[1]Raport_ Stany magazynowe skła'!$A$1:$I$3416,9,0)</f>
        <v>0</v>
      </c>
      <c r="J323" s="32">
        <f>VLOOKUP(B323,'[1]Raport_ Stany magazynowe skła'!$A$1:$J$3416,10,0)</f>
        <v>0</v>
      </c>
      <c r="K323" s="32">
        <f>VLOOKUP(B323,'[1]Raport_ Stany magazynowe skła'!$A$1:$K$3416,11,0)</f>
        <v>0</v>
      </c>
      <c r="L323" s="32">
        <f>VLOOKUP(B323,'[1]Raport_ Stany magazynowe skła'!$A$1:$L$3416,12,0)</f>
        <v>0</v>
      </c>
      <c r="M323" s="32">
        <f>VLOOKUP(B323,'[1]Raport_ Stany magazynowe skła'!$A$1:$M$3416,13,0)</f>
        <v>0</v>
      </c>
      <c r="N323" s="32">
        <f>VLOOKUP(B323,'[1]Raport_ Stany magazynowe skła'!$A$1:$N$3416,14,0)</f>
        <v>0</v>
      </c>
      <c r="O323" s="32">
        <f>VLOOKUP(B323,'[1]Raport_ Stany magazynowe skła'!$A$1:$O$3416,15,0)</f>
        <v>0</v>
      </c>
      <c r="P323" s="32">
        <f>VLOOKUP(B323,'[1]Raport_ Stany magazynowe skła'!$A$1:$P$3416,16,0)</f>
        <v>0</v>
      </c>
      <c r="Q323" s="32">
        <f>VLOOKUP(B323,'[1]Raport_ Stany magazynowe skła'!$A$1:$Q$3416,17,0)</f>
        <v>0</v>
      </c>
      <c r="R323" s="32">
        <f>VLOOKUP(B323,'[1]Raport_ Stany magazynowe skła'!$A$1:$R$3416,18,0)</f>
        <v>0</v>
      </c>
    </row>
    <row r="324" spans="1:18" ht="14.25" customHeight="1">
      <c r="A324" s="26" t="s">
        <v>355</v>
      </c>
      <c r="B324" s="21" t="s">
        <v>327</v>
      </c>
      <c r="C324" s="21" t="s">
        <v>56</v>
      </c>
      <c r="D324" s="34">
        <f>VLOOKUP(B324,'[1]Raport_ Stany magazynowe skła'!$A$1:$U$3416,4,0)</f>
        <v>0</v>
      </c>
      <c r="E324" s="33">
        <f>VLOOKUP(B324,'[1]Raport_ Stany magazynowe skła'!$A$1:$E$3416,5,0)</f>
        <v>990</v>
      </c>
      <c r="F324" s="32">
        <f>VLOOKUP(B324,'[1]Raport_ Stany magazynowe skła'!$A$1:$F$3416,6,0)</f>
        <v>0</v>
      </c>
      <c r="G324" s="32">
        <f>VLOOKUP(B324,'[1]Raport_ Stany magazynowe skła'!$A$1:$G$3416,7,0)</f>
        <v>0</v>
      </c>
      <c r="H324" s="32">
        <f>VLOOKUP(B324,'[1]Raport_ Stany magazynowe skła'!$A$1:$H$3416,8,0)</f>
        <v>0</v>
      </c>
      <c r="I324" s="32">
        <f>VLOOKUP(B324,'[1]Raport_ Stany magazynowe skła'!$A$1:$I$3416,9,0)</f>
        <v>0</v>
      </c>
      <c r="J324" s="32">
        <f>VLOOKUP(B324,'[1]Raport_ Stany magazynowe skła'!$A$1:$J$3416,10,0)</f>
        <v>0</v>
      </c>
      <c r="K324" s="32">
        <f>VLOOKUP(B324,'[1]Raport_ Stany magazynowe skła'!$A$1:$K$3416,11,0)</f>
        <v>0</v>
      </c>
      <c r="L324" s="32">
        <f>VLOOKUP(B324,'[1]Raport_ Stany magazynowe skła'!$A$1:$L$3416,12,0)</f>
        <v>0</v>
      </c>
      <c r="M324" s="32">
        <f>VLOOKUP(B324,'[1]Raport_ Stany magazynowe skła'!$A$1:$M$3416,13,0)</f>
        <v>0</v>
      </c>
      <c r="N324" s="32">
        <f>VLOOKUP(B324,'[1]Raport_ Stany magazynowe skła'!$A$1:$N$3416,14,0)</f>
        <v>0</v>
      </c>
      <c r="O324" s="32">
        <f>VLOOKUP(B324,'[1]Raport_ Stany magazynowe skła'!$A$1:$O$3416,15,0)</f>
        <v>0</v>
      </c>
      <c r="P324" s="32">
        <f>VLOOKUP(B324,'[1]Raport_ Stany magazynowe skła'!$A$1:$P$3416,16,0)</f>
        <v>990</v>
      </c>
      <c r="Q324" s="32">
        <f>VLOOKUP(B324,'[1]Raport_ Stany magazynowe skła'!$A$1:$Q$3416,17,0)</f>
        <v>0</v>
      </c>
      <c r="R324" s="32">
        <f>VLOOKUP(B324,'[1]Raport_ Stany magazynowe skła'!$A$1:$R$3416,18,0)</f>
        <v>0</v>
      </c>
    </row>
    <row r="325" spans="1:18" s="4" customFormat="1" ht="14.25" customHeight="1">
      <c r="A325" s="26" t="s">
        <v>394</v>
      </c>
      <c r="B325" s="21" t="s">
        <v>312</v>
      </c>
      <c r="C325" s="21" t="s">
        <v>57</v>
      </c>
      <c r="D325" s="34">
        <f>VLOOKUP(B325,'[1]Raport_ Stany magazynowe skła'!$A$1:$U$3416,4,0)</f>
        <v>177</v>
      </c>
      <c r="E325" s="33">
        <f>VLOOKUP(B325,'[1]Raport_ Stany magazynowe skła'!$A$1:$E$3416,5,0)</f>
        <v>0</v>
      </c>
      <c r="F325" s="32">
        <f>VLOOKUP(B325,'[1]Raport_ Stany magazynowe skła'!$A$1:$F$3416,6,0)</f>
        <v>0</v>
      </c>
      <c r="G325" s="32">
        <f>VLOOKUP(B325,'[1]Raport_ Stany magazynowe skła'!$A$1:$G$3416,7,0)</f>
        <v>0</v>
      </c>
      <c r="H325" s="32">
        <f>VLOOKUP(B325,'[1]Raport_ Stany magazynowe skła'!$A$1:$H$3416,8,0)</f>
        <v>0</v>
      </c>
      <c r="I325" s="32">
        <f>VLOOKUP(B325,'[1]Raport_ Stany magazynowe skła'!$A$1:$I$3416,9,0)</f>
        <v>0</v>
      </c>
      <c r="J325" s="32">
        <f>VLOOKUP(B325,'[1]Raport_ Stany magazynowe skła'!$A$1:$J$3416,10,0)</f>
        <v>0</v>
      </c>
      <c r="K325" s="32">
        <f>VLOOKUP(B325,'[1]Raport_ Stany magazynowe skła'!$A$1:$K$3416,11,0)</f>
        <v>0</v>
      </c>
      <c r="L325" s="32">
        <f>VLOOKUP(B325,'[1]Raport_ Stany magazynowe skła'!$A$1:$L$3416,12,0)</f>
        <v>0</v>
      </c>
      <c r="M325" s="32">
        <f>VLOOKUP(B325,'[1]Raport_ Stany magazynowe skła'!$A$1:$M$3416,13,0)</f>
        <v>0</v>
      </c>
      <c r="N325" s="32">
        <f>VLOOKUP(B325,'[1]Raport_ Stany magazynowe skła'!$A$1:$N$3416,14,0)</f>
        <v>0</v>
      </c>
      <c r="O325" s="32">
        <f>VLOOKUP(B325,'[1]Raport_ Stany magazynowe skła'!$A$1:$O$3416,15,0)</f>
        <v>0</v>
      </c>
      <c r="P325" s="32">
        <f>VLOOKUP(B325,'[1]Raport_ Stany magazynowe skła'!$A$1:$P$3416,16,0)</f>
        <v>0</v>
      </c>
      <c r="Q325" s="32">
        <f>VLOOKUP(B325,'[1]Raport_ Stany magazynowe skła'!$A$1:$Q$3416,17,0)</f>
        <v>0</v>
      </c>
      <c r="R325" s="32">
        <f>VLOOKUP(B325,'[1]Raport_ Stany magazynowe skła'!$A$1:$R$3416,18,0)</f>
        <v>0</v>
      </c>
    </row>
    <row r="326" spans="1:18" s="4" customFormat="1" ht="14.25" customHeight="1">
      <c r="A326" s="26" t="s">
        <v>394</v>
      </c>
      <c r="B326" s="21" t="s">
        <v>313</v>
      </c>
      <c r="C326" s="21" t="s">
        <v>22</v>
      </c>
      <c r="D326" s="34">
        <f>VLOOKUP(B326,'[1]Raport_ Stany magazynowe skła'!$A$1:$U$3416,4,0)</f>
        <v>501</v>
      </c>
      <c r="E326" s="33">
        <f>VLOOKUP(B326,'[1]Raport_ Stany magazynowe skła'!$A$1:$E$3416,5,0)</f>
        <v>0</v>
      </c>
      <c r="F326" s="32">
        <f>VLOOKUP(B326,'[1]Raport_ Stany magazynowe skła'!$A$1:$F$3416,6,0)</f>
        <v>0</v>
      </c>
      <c r="G326" s="32">
        <f>VLOOKUP(B326,'[1]Raport_ Stany magazynowe skła'!$A$1:$G$3416,7,0)</f>
        <v>0</v>
      </c>
      <c r="H326" s="32">
        <f>VLOOKUP(B326,'[1]Raport_ Stany magazynowe skła'!$A$1:$H$3416,8,0)</f>
        <v>0</v>
      </c>
      <c r="I326" s="32">
        <f>VLOOKUP(B326,'[1]Raport_ Stany magazynowe skła'!$A$1:$I$3416,9,0)</f>
        <v>0</v>
      </c>
      <c r="J326" s="32">
        <f>VLOOKUP(B326,'[1]Raport_ Stany magazynowe skła'!$A$1:$J$3416,10,0)</f>
        <v>0</v>
      </c>
      <c r="K326" s="32">
        <f>VLOOKUP(B326,'[1]Raport_ Stany magazynowe skła'!$A$1:$K$3416,11,0)</f>
        <v>0</v>
      </c>
      <c r="L326" s="32">
        <f>VLOOKUP(B326,'[1]Raport_ Stany magazynowe skła'!$A$1:$L$3416,12,0)</f>
        <v>0</v>
      </c>
      <c r="M326" s="32">
        <f>VLOOKUP(B326,'[1]Raport_ Stany magazynowe skła'!$A$1:$M$3416,13,0)</f>
        <v>0</v>
      </c>
      <c r="N326" s="32">
        <f>VLOOKUP(B326,'[1]Raport_ Stany magazynowe skła'!$A$1:$N$3416,14,0)</f>
        <v>0</v>
      </c>
      <c r="O326" s="32">
        <f>VLOOKUP(B326,'[1]Raport_ Stany magazynowe skła'!$A$1:$O$3416,15,0)</f>
        <v>0</v>
      </c>
      <c r="P326" s="32">
        <f>VLOOKUP(B326,'[1]Raport_ Stany magazynowe skła'!$A$1:$P$3416,16,0)</f>
        <v>0</v>
      </c>
      <c r="Q326" s="32">
        <f>VLOOKUP(B326,'[1]Raport_ Stany magazynowe skła'!$A$1:$Q$3416,17,0)</f>
        <v>0</v>
      </c>
      <c r="R326" s="32">
        <f>VLOOKUP(B326,'[1]Raport_ Stany magazynowe skła'!$A$1:$R$3416,18,0)</f>
        <v>0</v>
      </c>
    </row>
    <row r="327" spans="1:18" s="4" customFormat="1" ht="14.25" customHeight="1">
      <c r="A327" s="26" t="s">
        <v>394</v>
      </c>
      <c r="B327" s="21" t="s">
        <v>314</v>
      </c>
      <c r="C327" s="21" t="s">
        <v>28</v>
      </c>
      <c r="D327" s="34">
        <f>VLOOKUP(B327,'[1]Raport_ Stany magazynowe skła'!$A$1:$U$3416,4,0)</f>
        <v>1</v>
      </c>
      <c r="E327" s="33">
        <f>VLOOKUP(B327,'[1]Raport_ Stany magazynowe skła'!$A$1:$E$3416,5,0)</f>
        <v>0</v>
      </c>
      <c r="F327" s="32">
        <f>VLOOKUP(B327,'[1]Raport_ Stany magazynowe skła'!$A$1:$F$3416,6,0)</f>
        <v>0</v>
      </c>
      <c r="G327" s="32">
        <f>VLOOKUP(B327,'[1]Raport_ Stany magazynowe skła'!$A$1:$G$3416,7,0)</f>
        <v>0</v>
      </c>
      <c r="H327" s="32">
        <f>VLOOKUP(B327,'[1]Raport_ Stany magazynowe skła'!$A$1:$H$3416,8,0)</f>
        <v>0</v>
      </c>
      <c r="I327" s="32">
        <f>VLOOKUP(B327,'[1]Raport_ Stany magazynowe skła'!$A$1:$I$3416,9,0)</f>
        <v>0</v>
      </c>
      <c r="J327" s="32">
        <f>VLOOKUP(B327,'[1]Raport_ Stany magazynowe skła'!$A$1:$J$3416,10,0)</f>
        <v>0</v>
      </c>
      <c r="K327" s="32">
        <f>VLOOKUP(B327,'[1]Raport_ Stany magazynowe skła'!$A$1:$K$3416,11,0)</f>
        <v>0</v>
      </c>
      <c r="L327" s="32">
        <f>VLOOKUP(B327,'[1]Raport_ Stany magazynowe skła'!$A$1:$L$3416,12,0)</f>
        <v>0</v>
      </c>
      <c r="M327" s="32">
        <f>VLOOKUP(B327,'[1]Raport_ Stany magazynowe skła'!$A$1:$M$3416,13,0)</f>
        <v>0</v>
      </c>
      <c r="N327" s="32">
        <f>VLOOKUP(B327,'[1]Raport_ Stany magazynowe skła'!$A$1:$N$3416,14,0)</f>
        <v>0</v>
      </c>
      <c r="O327" s="32">
        <f>VLOOKUP(B327,'[1]Raport_ Stany magazynowe skła'!$A$1:$O$3416,15,0)</f>
        <v>0</v>
      </c>
      <c r="P327" s="32">
        <f>VLOOKUP(B327,'[1]Raport_ Stany magazynowe skła'!$A$1:$P$3416,16,0)</f>
        <v>0</v>
      </c>
      <c r="Q327" s="32">
        <f>VLOOKUP(B327,'[1]Raport_ Stany magazynowe skła'!$A$1:$Q$3416,17,0)</f>
        <v>0</v>
      </c>
      <c r="R327" s="32">
        <f>VLOOKUP(B327,'[1]Raport_ Stany magazynowe skła'!$A$1:$R$3416,18,0)</f>
        <v>0</v>
      </c>
    </row>
    <row r="328" spans="1:18" s="4" customFormat="1" ht="14.25" customHeight="1">
      <c r="A328" s="26" t="s">
        <v>394</v>
      </c>
      <c r="B328" s="21" t="s">
        <v>315</v>
      </c>
      <c r="C328" s="21" t="s">
        <v>25</v>
      </c>
      <c r="D328" s="34">
        <f>VLOOKUP(B328,'[1]Raport_ Stany magazynowe skła'!$A$1:$U$3416,4,0)</f>
        <v>620</v>
      </c>
      <c r="E328" s="33">
        <f>VLOOKUP(B328,'[1]Raport_ Stany magazynowe skła'!$A$1:$E$3416,5,0)</f>
        <v>0</v>
      </c>
      <c r="F328" s="32">
        <f>VLOOKUP(B328,'[1]Raport_ Stany magazynowe skła'!$A$1:$F$3416,6,0)</f>
        <v>0</v>
      </c>
      <c r="G328" s="32">
        <f>VLOOKUP(B328,'[1]Raport_ Stany magazynowe skła'!$A$1:$G$3416,7,0)</f>
        <v>0</v>
      </c>
      <c r="H328" s="32">
        <f>VLOOKUP(B328,'[1]Raport_ Stany magazynowe skła'!$A$1:$H$3416,8,0)</f>
        <v>0</v>
      </c>
      <c r="I328" s="32">
        <f>VLOOKUP(B328,'[1]Raport_ Stany magazynowe skła'!$A$1:$I$3416,9,0)</f>
        <v>0</v>
      </c>
      <c r="J328" s="32">
        <f>VLOOKUP(B328,'[1]Raport_ Stany magazynowe skła'!$A$1:$J$3416,10,0)</f>
        <v>0</v>
      </c>
      <c r="K328" s="32">
        <f>VLOOKUP(B328,'[1]Raport_ Stany magazynowe skła'!$A$1:$K$3416,11,0)</f>
        <v>0</v>
      </c>
      <c r="L328" s="32">
        <f>VLOOKUP(B328,'[1]Raport_ Stany magazynowe skła'!$A$1:$L$3416,12,0)</f>
        <v>0</v>
      </c>
      <c r="M328" s="32">
        <f>VLOOKUP(B328,'[1]Raport_ Stany magazynowe skła'!$A$1:$M$3416,13,0)</f>
        <v>0</v>
      </c>
      <c r="N328" s="32">
        <f>VLOOKUP(B328,'[1]Raport_ Stany magazynowe skła'!$A$1:$N$3416,14,0)</f>
        <v>0</v>
      </c>
      <c r="O328" s="32">
        <f>VLOOKUP(B328,'[1]Raport_ Stany magazynowe skła'!$A$1:$O$3416,15,0)</f>
        <v>0</v>
      </c>
      <c r="P328" s="32">
        <f>VLOOKUP(B328,'[1]Raport_ Stany magazynowe skła'!$A$1:$P$3416,16,0)</f>
        <v>0</v>
      </c>
      <c r="Q328" s="32">
        <f>VLOOKUP(B328,'[1]Raport_ Stany magazynowe skła'!$A$1:$Q$3416,17,0)</f>
        <v>0</v>
      </c>
      <c r="R328" s="32">
        <f>VLOOKUP(B328,'[1]Raport_ Stany magazynowe skła'!$A$1:$R$3416,18,0)</f>
        <v>0</v>
      </c>
    </row>
    <row r="329" spans="1:18" s="4" customFormat="1" ht="14.25" customHeight="1">
      <c r="A329" s="26" t="s">
        <v>394</v>
      </c>
      <c r="B329" s="21" t="s">
        <v>316</v>
      </c>
      <c r="C329" s="12" t="s">
        <v>208</v>
      </c>
      <c r="D329" s="34">
        <f>VLOOKUP(B329,'[1]Raport_ Stany magazynowe skła'!$A$1:$U$3416,4,0)</f>
        <v>44</v>
      </c>
      <c r="E329" s="33">
        <f>VLOOKUP(B329,'[1]Raport_ Stany magazynowe skła'!$A$1:$E$3416,5,0)</f>
        <v>0</v>
      </c>
      <c r="F329" s="32">
        <f>VLOOKUP(B329,'[1]Raport_ Stany magazynowe skła'!$A$1:$F$3416,6,0)</f>
        <v>0</v>
      </c>
      <c r="G329" s="32">
        <f>VLOOKUP(B329,'[1]Raport_ Stany magazynowe skła'!$A$1:$G$3416,7,0)</f>
        <v>0</v>
      </c>
      <c r="H329" s="32">
        <f>VLOOKUP(B329,'[1]Raport_ Stany magazynowe skła'!$A$1:$H$3416,8,0)</f>
        <v>0</v>
      </c>
      <c r="I329" s="32">
        <f>VLOOKUP(B329,'[1]Raport_ Stany magazynowe skła'!$A$1:$I$3416,9,0)</f>
        <v>0</v>
      </c>
      <c r="J329" s="32">
        <f>VLOOKUP(B329,'[1]Raport_ Stany magazynowe skła'!$A$1:$J$3416,10,0)</f>
        <v>0</v>
      </c>
      <c r="K329" s="32">
        <f>VLOOKUP(B329,'[1]Raport_ Stany magazynowe skła'!$A$1:$K$3416,11,0)</f>
        <v>0</v>
      </c>
      <c r="L329" s="32">
        <f>VLOOKUP(B329,'[1]Raport_ Stany magazynowe skła'!$A$1:$L$3416,12,0)</f>
        <v>0</v>
      </c>
      <c r="M329" s="32">
        <f>VLOOKUP(B329,'[1]Raport_ Stany magazynowe skła'!$A$1:$M$3416,13,0)</f>
        <v>0</v>
      </c>
      <c r="N329" s="32">
        <f>VLOOKUP(B329,'[1]Raport_ Stany magazynowe skła'!$A$1:$N$3416,14,0)</f>
        <v>0</v>
      </c>
      <c r="O329" s="32">
        <f>VLOOKUP(B329,'[1]Raport_ Stany magazynowe skła'!$A$1:$O$3416,15,0)</f>
        <v>0</v>
      </c>
      <c r="P329" s="32">
        <f>VLOOKUP(B329,'[1]Raport_ Stany magazynowe skła'!$A$1:$P$3416,16,0)</f>
        <v>0</v>
      </c>
      <c r="Q329" s="32">
        <f>VLOOKUP(B329,'[1]Raport_ Stany magazynowe skła'!$A$1:$Q$3416,17,0)</f>
        <v>0</v>
      </c>
      <c r="R329" s="32">
        <f>VLOOKUP(B329,'[1]Raport_ Stany magazynowe skła'!$A$1:$R$3416,18,0)</f>
        <v>0</v>
      </c>
    </row>
    <row r="330" spans="1:18" s="4" customFormat="1" ht="14.25" customHeight="1">
      <c r="A330" s="26" t="s">
        <v>394</v>
      </c>
      <c r="B330" s="21" t="s">
        <v>551</v>
      </c>
      <c r="C330" s="17" t="s">
        <v>24</v>
      </c>
      <c r="D330" s="34">
        <f>VLOOKUP(B330,'[1]Raport_ Stany magazynowe skła'!$A$1:$U$3416,4,0)</f>
        <v>0</v>
      </c>
      <c r="E330" s="33">
        <f>VLOOKUP(B330,'[1]Raport_ Stany magazynowe skła'!$A$1:$E$3416,5,0)</f>
        <v>990</v>
      </c>
      <c r="F330" s="32">
        <f>VLOOKUP(B330,'[1]Raport_ Stany magazynowe skła'!$A$1:$F$3416,6,0)</f>
        <v>0</v>
      </c>
      <c r="G330" s="32">
        <f>VLOOKUP(B330,'[1]Raport_ Stany magazynowe skła'!$A$1:$G$3416,7,0)</f>
        <v>0</v>
      </c>
      <c r="H330" s="32">
        <f>VLOOKUP(B330,'[1]Raport_ Stany magazynowe skła'!$A$1:$H$3416,8,0)</f>
        <v>0</v>
      </c>
      <c r="I330" s="32">
        <f>VLOOKUP(B330,'[1]Raport_ Stany magazynowe skła'!$A$1:$I$3416,9,0)</f>
        <v>0</v>
      </c>
      <c r="J330" s="32">
        <f>VLOOKUP(B330,'[1]Raport_ Stany magazynowe skła'!$A$1:$J$3416,10,0)</f>
        <v>990</v>
      </c>
      <c r="K330" s="32">
        <f>VLOOKUP(B330,'[1]Raport_ Stany magazynowe skła'!$A$1:$K$3416,11,0)</f>
        <v>0</v>
      </c>
      <c r="L330" s="32">
        <f>VLOOKUP(B330,'[1]Raport_ Stany magazynowe skła'!$A$1:$L$3416,12,0)</f>
        <v>0</v>
      </c>
      <c r="M330" s="32">
        <f>VLOOKUP(B330,'[1]Raport_ Stany magazynowe skła'!$A$1:$M$3416,13,0)</f>
        <v>0</v>
      </c>
      <c r="N330" s="32">
        <f>VLOOKUP(B330,'[1]Raport_ Stany magazynowe skła'!$A$1:$N$3416,14,0)</f>
        <v>0</v>
      </c>
      <c r="O330" s="32">
        <f>VLOOKUP(B330,'[1]Raport_ Stany magazynowe skła'!$A$1:$O$3416,15,0)</f>
        <v>0</v>
      </c>
      <c r="P330" s="32">
        <f>VLOOKUP(B330,'[1]Raport_ Stany magazynowe skła'!$A$1:$P$3416,16,0)</f>
        <v>0</v>
      </c>
      <c r="Q330" s="32">
        <f>VLOOKUP(B330,'[1]Raport_ Stany magazynowe skła'!$A$1:$Q$3416,17,0)</f>
        <v>0</v>
      </c>
      <c r="R330" s="32">
        <f>VLOOKUP(B330,'[1]Raport_ Stany magazynowe skła'!$A$1:$R$3416,18,0)</f>
        <v>0</v>
      </c>
    </row>
    <row r="331" spans="1:18" s="4" customFormat="1" ht="14.25" customHeight="1">
      <c r="A331" s="26" t="s">
        <v>394</v>
      </c>
      <c r="B331" s="21" t="s">
        <v>552</v>
      </c>
      <c r="C331" s="17" t="s">
        <v>21</v>
      </c>
      <c r="D331" s="34">
        <f>VLOOKUP(B331,'[1]Raport_ Stany magazynowe skła'!$A$1:$U$3416,4,0)</f>
        <v>1</v>
      </c>
      <c r="E331" s="33">
        <f>VLOOKUP(B331,'[1]Raport_ Stany magazynowe skła'!$A$1:$E$3416,5,0)</f>
        <v>0</v>
      </c>
      <c r="F331" s="32">
        <f>VLOOKUP(B331,'[1]Raport_ Stany magazynowe skła'!$A$1:$F$3416,6,0)</f>
        <v>0</v>
      </c>
      <c r="G331" s="32">
        <f>VLOOKUP(B331,'[1]Raport_ Stany magazynowe skła'!$A$1:$G$3416,7,0)</f>
        <v>0</v>
      </c>
      <c r="H331" s="32">
        <f>VLOOKUP(B331,'[1]Raport_ Stany magazynowe skła'!$A$1:$H$3416,8,0)</f>
        <v>0</v>
      </c>
      <c r="I331" s="32">
        <f>VLOOKUP(B331,'[1]Raport_ Stany magazynowe skła'!$A$1:$I$3416,9,0)</f>
        <v>0</v>
      </c>
      <c r="J331" s="32">
        <f>VLOOKUP(B331,'[1]Raport_ Stany magazynowe skła'!$A$1:$J$3416,10,0)</f>
        <v>0</v>
      </c>
      <c r="K331" s="32">
        <f>VLOOKUP(B331,'[1]Raport_ Stany magazynowe skła'!$A$1:$K$3416,11,0)</f>
        <v>0</v>
      </c>
      <c r="L331" s="32">
        <f>VLOOKUP(B331,'[1]Raport_ Stany magazynowe skła'!$A$1:$L$3416,12,0)</f>
        <v>0</v>
      </c>
      <c r="M331" s="32">
        <f>VLOOKUP(B331,'[1]Raport_ Stany magazynowe skła'!$A$1:$M$3416,13,0)</f>
        <v>0</v>
      </c>
      <c r="N331" s="32">
        <f>VLOOKUP(B331,'[1]Raport_ Stany magazynowe skła'!$A$1:$N$3416,14,0)</f>
        <v>0</v>
      </c>
      <c r="O331" s="32">
        <f>VLOOKUP(B331,'[1]Raport_ Stany magazynowe skła'!$A$1:$O$3416,15,0)</f>
        <v>0</v>
      </c>
      <c r="P331" s="32">
        <f>VLOOKUP(B331,'[1]Raport_ Stany magazynowe skła'!$A$1:$P$3416,16,0)</f>
        <v>0</v>
      </c>
      <c r="Q331" s="32">
        <f>VLOOKUP(B331,'[1]Raport_ Stany magazynowe skła'!$A$1:$Q$3416,17,0)</f>
        <v>0</v>
      </c>
      <c r="R331" s="32">
        <f>VLOOKUP(B331,'[1]Raport_ Stany magazynowe skła'!$A$1:$R$3416,18,0)</f>
        <v>0</v>
      </c>
    </row>
    <row r="332" spans="1:18" s="4" customFormat="1" ht="14.25" customHeight="1">
      <c r="A332" s="26" t="s">
        <v>394</v>
      </c>
      <c r="B332" s="21" t="s">
        <v>553</v>
      </c>
      <c r="C332" s="17" t="s">
        <v>20</v>
      </c>
      <c r="D332" s="34">
        <f>VLOOKUP(B332,'[1]Raport_ Stany magazynowe skła'!$A$1:$U$3416,4,0)</f>
        <v>356</v>
      </c>
      <c r="E332" s="33">
        <f>VLOOKUP(B332,'[1]Raport_ Stany magazynowe skła'!$A$1:$E$3416,5,0)</f>
        <v>0</v>
      </c>
      <c r="F332" s="32">
        <f>VLOOKUP(B332,'[1]Raport_ Stany magazynowe skła'!$A$1:$F$3416,6,0)</f>
        <v>0</v>
      </c>
      <c r="G332" s="32">
        <f>VLOOKUP(B332,'[1]Raport_ Stany magazynowe skła'!$A$1:$G$3416,7,0)</f>
        <v>0</v>
      </c>
      <c r="H332" s="32">
        <f>VLOOKUP(B332,'[1]Raport_ Stany magazynowe skła'!$A$1:$H$3416,8,0)</f>
        <v>0</v>
      </c>
      <c r="I332" s="32">
        <f>VLOOKUP(B332,'[1]Raport_ Stany magazynowe skła'!$A$1:$I$3416,9,0)</f>
        <v>0</v>
      </c>
      <c r="J332" s="32">
        <f>VLOOKUP(B332,'[1]Raport_ Stany magazynowe skła'!$A$1:$J$3416,10,0)</f>
        <v>0</v>
      </c>
      <c r="K332" s="32">
        <f>VLOOKUP(B332,'[1]Raport_ Stany magazynowe skła'!$A$1:$K$3416,11,0)</f>
        <v>0</v>
      </c>
      <c r="L332" s="32">
        <f>VLOOKUP(B332,'[1]Raport_ Stany magazynowe skła'!$A$1:$L$3416,12,0)</f>
        <v>0</v>
      </c>
      <c r="M332" s="32">
        <f>VLOOKUP(B332,'[1]Raport_ Stany magazynowe skła'!$A$1:$M$3416,13,0)</f>
        <v>0</v>
      </c>
      <c r="N332" s="32">
        <f>VLOOKUP(B332,'[1]Raport_ Stany magazynowe skła'!$A$1:$N$3416,14,0)</f>
        <v>0</v>
      </c>
      <c r="O332" s="32">
        <f>VLOOKUP(B332,'[1]Raport_ Stany magazynowe skła'!$A$1:$O$3416,15,0)</f>
        <v>0</v>
      </c>
      <c r="P332" s="32">
        <f>VLOOKUP(B332,'[1]Raport_ Stany magazynowe skła'!$A$1:$P$3416,16,0)</f>
        <v>0</v>
      </c>
      <c r="Q332" s="32">
        <f>VLOOKUP(B332,'[1]Raport_ Stany magazynowe skła'!$A$1:$Q$3416,17,0)</f>
        <v>0</v>
      </c>
      <c r="R332" s="32">
        <f>VLOOKUP(B332,'[1]Raport_ Stany magazynowe skła'!$A$1:$R$3416,18,0)</f>
        <v>0</v>
      </c>
    </row>
    <row r="333" spans="1:18" s="4" customFormat="1" ht="14.25" customHeight="1">
      <c r="A333" s="26" t="s">
        <v>394</v>
      </c>
      <c r="B333" s="21" t="s">
        <v>554</v>
      </c>
      <c r="C333" s="17" t="s">
        <v>228</v>
      </c>
      <c r="D333" s="34">
        <f>VLOOKUP(B333,'[1]Raport_ Stany magazynowe skła'!$A$1:$U$3416,4,0)</f>
        <v>1</v>
      </c>
      <c r="E333" s="33">
        <f>VLOOKUP(B333,'[1]Raport_ Stany magazynowe skła'!$A$1:$E$3416,5,0)</f>
        <v>0</v>
      </c>
      <c r="F333" s="32">
        <f>VLOOKUP(B333,'[1]Raport_ Stany magazynowe skła'!$A$1:$F$3416,6,0)</f>
        <v>0</v>
      </c>
      <c r="G333" s="32">
        <f>VLOOKUP(B333,'[1]Raport_ Stany magazynowe skła'!$A$1:$G$3416,7,0)</f>
        <v>0</v>
      </c>
      <c r="H333" s="32">
        <f>VLOOKUP(B333,'[1]Raport_ Stany magazynowe skła'!$A$1:$H$3416,8,0)</f>
        <v>0</v>
      </c>
      <c r="I333" s="32">
        <f>VLOOKUP(B333,'[1]Raport_ Stany magazynowe skła'!$A$1:$I$3416,9,0)</f>
        <v>0</v>
      </c>
      <c r="J333" s="32">
        <f>VLOOKUP(B333,'[1]Raport_ Stany magazynowe skła'!$A$1:$J$3416,10,0)</f>
        <v>0</v>
      </c>
      <c r="K333" s="32">
        <f>VLOOKUP(B333,'[1]Raport_ Stany magazynowe skła'!$A$1:$K$3416,11,0)</f>
        <v>0</v>
      </c>
      <c r="L333" s="32">
        <f>VLOOKUP(B333,'[1]Raport_ Stany magazynowe skła'!$A$1:$L$3416,12,0)</f>
        <v>0</v>
      </c>
      <c r="M333" s="32">
        <f>VLOOKUP(B333,'[1]Raport_ Stany magazynowe skła'!$A$1:$M$3416,13,0)</f>
        <v>0</v>
      </c>
      <c r="N333" s="32">
        <f>VLOOKUP(B333,'[1]Raport_ Stany magazynowe skła'!$A$1:$N$3416,14,0)</f>
        <v>0</v>
      </c>
      <c r="O333" s="32">
        <f>VLOOKUP(B333,'[1]Raport_ Stany magazynowe skła'!$A$1:$O$3416,15,0)</f>
        <v>0</v>
      </c>
      <c r="P333" s="32">
        <f>VLOOKUP(B333,'[1]Raport_ Stany magazynowe skła'!$A$1:$P$3416,16,0)</f>
        <v>0</v>
      </c>
      <c r="Q333" s="32">
        <f>VLOOKUP(B333,'[1]Raport_ Stany magazynowe skła'!$A$1:$Q$3416,17,0)</f>
        <v>0</v>
      </c>
      <c r="R333" s="32">
        <f>VLOOKUP(B333,'[1]Raport_ Stany magazynowe skła'!$A$1:$R$3416,18,0)</f>
        <v>0</v>
      </c>
    </row>
    <row r="334" spans="1:18" s="4" customFormat="1" ht="14.25" customHeight="1">
      <c r="A334" s="26" t="s">
        <v>394</v>
      </c>
      <c r="B334" s="21" t="s">
        <v>555</v>
      </c>
      <c r="C334" s="17" t="s">
        <v>27</v>
      </c>
      <c r="D334" s="34">
        <f>VLOOKUP(B334,'[1]Raport_ Stany magazynowe skła'!$A$1:$U$3416,4,0)</f>
        <v>128</v>
      </c>
      <c r="E334" s="33">
        <f>VLOOKUP(B334,'[1]Raport_ Stany magazynowe skła'!$A$1:$E$3416,5,0)</f>
        <v>590</v>
      </c>
      <c r="F334" s="32">
        <f>VLOOKUP(B334,'[1]Raport_ Stany magazynowe skła'!$A$1:$F$3416,6,0)</f>
        <v>0</v>
      </c>
      <c r="G334" s="32">
        <f>VLOOKUP(B334,'[1]Raport_ Stany magazynowe skła'!$A$1:$G$3416,7,0)</f>
        <v>0</v>
      </c>
      <c r="H334" s="32">
        <f>VLOOKUP(B334,'[1]Raport_ Stany magazynowe skła'!$A$1:$H$3416,8,0)</f>
        <v>0</v>
      </c>
      <c r="I334" s="32">
        <f>VLOOKUP(B334,'[1]Raport_ Stany magazynowe skła'!$A$1:$I$3416,9,0)</f>
        <v>0</v>
      </c>
      <c r="J334" s="32">
        <f>VLOOKUP(B334,'[1]Raport_ Stany magazynowe skła'!$A$1:$J$3416,10,0)</f>
        <v>590</v>
      </c>
      <c r="K334" s="32">
        <f>VLOOKUP(B334,'[1]Raport_ Stany magazynowe skła'!$A$1:$K$3416,11,0)</f>
        <v>0</v>
      </c>
      <c r="L334" s="32">
        <f>VLOOKUP(B334,'[1]Raport_ Stany magazynowe skła'!$A$1:$L$3416,12,0)</f>
        <v>0</v>
      </c>
      <c r="M334" s="32">
        <f>VLOOKUP(B334,'[1]Raport_ Stany magazynowe skła'!$A$1:$M$3416,13,0)</f>
        <v>0</v>
      </c>
      <c r="N334" s="32">
        <f>VLOOKUP(B334,'[1]Raport_ Stany magazynowe skła'!$A$1:$N$3416,14,0)</f>
        <v>0</v>
      </c>
      <c r="O334" s="32">
        <f>VLOOKUP(B334,'[1]Raport_ Stany magazynowe skła'!$A$1:$O$3416,15,0)</f>
        <v>0</v>
      </c>
      <c r="P334" s="32">
        <f>VLOOKUP(B334,'[1]Raport_ Stany magazynowe skła'!$A$1:$P$3416,16,0)</f>
        <v>0</v>
      </c>
      <c r="Q334" s="32">
        <f>VLOOKUP(B334,'[1]Raport_ Stany magazynowe skła'!$A$1:$Q$3416,17,0)</f>
        <v>0</v>
      </c>
      <c r="R334" s="32">
        <f>VLOOKUP(B334,'[1]Raport_ Stany magazynowe skła'!$A$1:$R$3416,18,0)</f>
        <v>0</v>
      </c>
    </row>
    <row r="335" spans="1:18" s="4" customFormat="1" ht="14.25" customHeight="1">
      <c r="A335" s="26" t="s">
        <v>634</v>
      </c>
      <c r="B335" s="21" t="s">
        <v>635</v>
      </c>
      <c r="C335" s="21" t="s">
        <v>28</v>
      </c>
      <c r="D335" s="34">
        <f>VLOOKUP(B335,'[1]Raport_ Stany magazynowe skła'!$A$1:$U$3416,4,0)</f>
        <v>0</v>
      </c>
      <c r="E335" s="33">
        <f>VLOOKUP(B335,'[1]Raport_ Stany magazynowe skła'!$A$1:$E$3416,5,0)</f>
        <v>1990</v>
      </c>
      <c r="F335" s="32">
        <f>VLOOKUP(B335,'[1]Raport_ Stany magazynowe skła'!$A$1:$F$3416,6,0)</f>
        <v>0</v>
      </c>
      <c r="G335" s="32">
        <f>VLOOKUP(B335,'[1]Raport_ Stany magazynowe skła'!$A$1:$G$3416,7,0)</f>
        <v>0</v>
      </c>
      <c r="H335" s="32">
        <f>VLOOKUP(B335,'[1]Raport_ Stany magazynowe skła'!$A$1:$H$3416,8,0)</f>
        <v>0</v>
      </c>
      <c r="I335" s="32">
        <f>VLOOKUP(B335,'[1]Raport_ Stany magazynowe skła'!$A$1:$I$3416,9,0)</f>
        <v>0</v>
      </c>
      <c r="J335" s="32">
        <f>VLOOKUP(B335,'[1]Raport_ Stany magazynowe skła'!$A$1:$J$3416,10,0)</f>
        <v>0</v>
      </c>
      <c r="K335" s="32">
        <f>VLOOKUP(B335,'[1]Raport_ Stany magazynowe skła'!$A$1:$K$3416,11,0)</f>
        <v>0</v>
      </c>
      <c r="L335" s="32">
        <f>VLOOKUP(B335,'[1]Raport_ Stany magazynowe skła'!$A$1:$L$3416,12,0)</f>
        <v>0</v>
      </c>
      <c r="M335" s="32">
        <f>VLOOKUP(B335,'[1]Raport_ Stany magazynowe skła'!$A$1:$M$3416,13,0)</f>
        <v>1990</v>
      </c>
      <c r="N335" s="32">
        <f>VLOOKUP(B335,'[1]Raport_ Stany magazynowe skła'!$A$1:$N$3416,14,0)</f>
        <v>0</v>
      </c>
      <c r="O335" s="32">
        <f>VLOOKUP(B335,'[1]Raport_ Stany magazynowe skła'!$A$1:$O$3416,15,0)</f>
        <v>0</v>
      </c>
      <c r="P335" s="32">
        <f>VLOOKUP(B335,'[1]Raport_ Stany magazynowe skła'!$A$1:$P$3416,16,0)</f>
        <v>0</v>
      </c>
      <c r="Q335" s="32">
        <f>VLOOKUP(B335,'[1]Raport_ Stany magazynowe skła'!$A$1:$Q$3416,17,0)</f>
        <v>0</v>
      </c>
      <c r="R335" s="32">
        <f>VLOOKUP(B335,'[1]Raport_ Stany magazynowe skła'!$A$1:$R$3416,18,0)</f>
        <v>0</v>
      </c>
    </row>
    <row r="336" spans="1:18" ht="14.25" customHeight="1">
      <c r="A336" s="26" t="s">
        <v>356</v>
      </c>
      <c r="B336" s="21" t="s">
        <v>326</v>
      </c>
      <c r="C336" s="21" t="s">
        <v>28</v>
      </c>
      <c r="D336" s="34">
        <f>VLOOKUP(B336,'[1]Raport_ Stany magazynowe skła'!$A$1:$U$3416,4,0)</f>
        <v>0</v>
      </c>
      <c r="E336" s="33">
        <f>VLOOKUP(B336,'[1]Raport_ Stany magazynowe skła'!$A$1:$E$3416,5,0)</f>
        <v>0</v>
      </c>
      <c r="F336" s="32">
        <f>VLOOKUP(B336,'[1]Raport_ Stany magazynowe skła'!$A$1:$F$3416,6,0)</f>
        <v>0</v>
      </c>
      <c r="G336" s="32">
        <f>VLOOKUP(B336,'[1]Raport_ Stany magazynowe skła'!$A$1:$G$3416,7,0)</f>
        <v>0</v>
      </c>
      <c r="H336" s="32">
        <f>VLOOKUP(B336,'[1]Raport_ Stany magazynowe skła'!$A$1:$H$3416,8,0)</f>
        <v>0</v>
      </c>
      <c r="I336" s="32">
        <f>VLOOKUP(B336,'[1]Raport_ Stany magazynowe skła'!$A$1:$I$3416,9,0)</f>
        <v>0</v>
      </c>
      <c r="J336" s="32">
        <f>VLOOKUP(B336,'[1]Raport_ Stany magazynowe skła'!$A$1:$J$3416,10,0)</f>
        <v>0</v>
      </c>
      <c r="K336" s="32">
        <f>VLOOKUP(B336,'[1]Raport_ Stany magazynowe skła'!$A$1:$K$3416,11,0)</f>
        <v>0</v>
      </c>
      <c r="L336" s="32">
        <f>VLOOKUP(B336,'[1]Raport_ Stany magazynowe skła'!$A$1:$L$3416,12,0)</f>
        <v>0</v>
      </c>
      <c r="M336" s="32">
        <f>VLOOKUP(B336,'[1]Raport_ Stany magazynowe skła'!$A$1:$M$3416,13,0)</f>
        <v>0</v>
      </c>
      <c r="N336" s="32">
        <f>VLOOKUP(B336,'[1]Raport_ Stany magazynowe skła'!$A$1:$N$3416,14,0)</f>
        <v>0</v>
      </c>
      <c r="O336" s="32">
        <f>VLOOKUP(B336,'[1]Raport_ Stany magazynowe skła'!$A$1:$O$3416,15,0)</f>
        <v>0</v>
      </c>
      <c r="P336" s="32">
        <f>VLOOKUP(B336,'[1]Raport_ Stany magazynowe skła'!$A$1:$P$3416,16,0)</f>
        <v>0</v>
      </c>
      <c r="Q336" s="32">
        <f>VLOOKUP(B336,'[1]Raport_ Stany magazynowe skła'!$A$1:$Q$3416,17,0)</f>
        <v>0</v>
      </c>
      <c r="R336" s="32">
        <f>VLOOKUP(B336,'[1]Raport_ Stany magazynowe skła'!$A$1:$R$3416,18,0)</f>
        <v>0</v>
      </c>
    </row>
    <row r="337" spans="1:18" ht="14.25" customHeight="1">
      <c r="A337" s="7" t="s">
        <v>405</v>
      </c>
      <c r="B337" s="17" t="s">
        <v>406</v>
      </c>
      <c r="C337" s="17" t="s">
        <v>28</v>
      </c>
      <c r="D337" s="34">
        <f>VLOOKUP(B337,'[1]Raport_ Stany magazynowe skła'!$A$1:$U$3416,4,0)</f>
        <v>5</v>
      </c>
      <c r="E337" s="33">
        <f>VLOOKUP(B337,'[1]Raport_ Stany magazynowe skła'!$A$1:$E$3416,5,0)</f>
        <v>990</v>
      </c>
      <c r="F337" s="32">
        <f>VLOOKUP(B337,'[1]Raport_ Stany magazynowe skła'!$A$1:$F$3416,6,0)</f>
        <v>0</v>
      </c>
      <c r="G337" s="32">
        <f>VLOOKUP(B337,'[1]Raport_ Stany magazynowe skła'!$A$1:$G$3416,7,0)</f>
        <v>0</v>
      </c>
      <c r="H337" s="32">
        <f>VLOOKUP(B337,'[1]Raport_ Stany magazynowe skła'!$A$1:$H$3416,8,0)</f>
        <v>0</v>
      </c>
      <c r="I337" s="32">
        <f>VLOOKUP(B337,'[1]Raport_ Stany magazynowe skła'!$A$1:$I$3416,9,0)</f>
        <v>0</v>
      </c>
      <c r="J337" s="32">
        <f>VLOOKUP(B337,'[1]Raport_ Stany magazynowe skła'!$A$1:$J$3416,10,0)</f>
        <v>0</v>
      </c>
      <c r="K337" s="32">
        <f>VLOOKUP(B337,'[1]Raport_ Stany magazynowe skła'!$A$1:$K$3416,11,0)</f>
        <v>0</v>
      </c>
      <c r="L337" s="32">
        <f>VLOOKUP(B337,'[1]Raport_ Stany magazynowe skła'!$A$1:$L$3416,12,0)</f>
        <v>0</v>
      </c>
      <c r="M337" s="32">
        <f>VLOOKUP(B337,'[1]Raport_ Stany magazynowe skła'!$A$1:$M$3416,13,0)</f>
        <v>0</v>
      </c>
      <c r="N337" s="32">
        <f>VLOOKUP(B337,'[1]Raport_ Stany magazynowe skła'!$A$1:$N$3416,14,0)</f>
        <v>0</v>
      </c>
      <c r="O337" s="32">
        <f>VLOOKUP(B337,'[1]Raport_ Stany magazynowe skła'!$A$1:$O$3416,15,0)</f>
        <v>0</v>
      </c>
      <c r="P337" s="32">
        <f>VLOOKUP(B337,'[1]Raport_ Stany magazynowe skła'!$A$1:$P$3416,16,0)</f>
        <v>990</v>
      </c>
      <c r="Q337" s="32">
        <f>VLOOKUP(B337,'[1]Raport_ Stany magazynowe skła'!$A$1:$Q$3416,17,0)</f>
        <v>0</v>
      </c>
      <c r="R337" s="32">
        <f>VLOOKUP(B337,'[1]Raport_ Stany magazynowe skła'!$A$1:$R$3416,18,0)</f>
        <v>0</v>
      </c>
    </row>
    <row r="338" spans="1:18" ht="14.25" customHeight="1">
      <c r="A338" s="7" t="s">
        <v>405</v>
      </c>
      <c r="B338" s="17" t="s">
        <v>407</v>
      </c>
      <c r="C338" s="17" t="s">
        <v>24</v>
      </c>
      <c r="D338" s="34">
        <f>VLOOKUP(B338,'[1]Raport_ Stany magazynowe skła'!$A$1:$U$3416,4,0)</f>
        <v>0</v>
      </c>
      <c r="E338" s="33">
        <f>VLOOKUP(B338,'[1]Raport_ Stany magazynowe skła'!$A$1:$E$3416,5,0)</f>
        <v>1650</v>
      </c>
      <c r="F338" s="32">
        <f>VLOOKUP(B338,'[1]Raport_ Stany magazynowe skła'!$A$1:$F$3416,6,0)</f>
        <v>0</v>
      </c>
      <c r="G338" s="32">
        <f>VLOOKUP(B338,'[1]Raport_ Stany magazynowe skła'!$A$1:$G$3416,7,0)</f>
        <v>0</v>
      </c>
      <c r="H338" s="32">
        <f>VLOOKUP(B338,'[1]Raport_ Stany magazynowe skła'!$A$1:$H$3416,8,0)</f>
        <v>0</v>
      </c>
      <c r="I338" s="32">
        <f>VLOOKUP(B338,'[1]Raport_ Stany magazynowe skła'!$A$1:$I$3416,9,0)</f>
        <v>1650</v>
      </c>
      <c r="J338" s="32">
        <f>VLOOKUP(B338,'[1]Raport_ Stany magazynowe skła'!$A$1:$J$3416,10,0)</f>
        <v>0</v>
      </c>
      <c r="K338" s="32">
        <f>VLOOKUP(B338,'[1]Raport_ Stany magazynowe skła'!$A$1:$K$3416,11,0)</f>
        <v>0</v>
      </c>
      <c r="L338" s="32">
        <f>VLOOKUP(B338,'[1]Raport_ Stany magazynowe skła'!$A$1:$L$3416,12,0)</f>
        <v>0</v>
      </c>
      <c r="M338" s="32">
        <f>VLOOKUP(B338,'[1]Raport_ Stany magazynowe skła'!$A$1:$M$3416,13,0)</f>
        <v>0</v>
      </c>
      <c r="N338" s="32">
        <f>VLOOKUP(B338,'[1]Raport_ Stany magazynowe skła'!$A$1:$N$3416,14,0)</f>
        <v>0</v>
      </c>
      <c r="O338" s="32">
        <f>VLOOKUP(B338,'[1]Raport_ Stany magazynowe skła'!$A$1:$O$3416,15,0)</f>
        <v>0</v>
      </c>
      <c r="P338" s="32">
        <f>VLOOKUP(B338,'[1]Raport_ Stany magazynowe skła'!$A$1:$P$3416,16,0)</f>
        <v>0</v>
      </c>
      <c r="Q338" s="32">
        <f>VLOOKUP(B338,'[1]Raport_ Stany magazynowe skła'!$A$1:$Q$3416,17,0)</f>
        <v>0</v>
      </c>
      <c r="R338" s="32">
        <f>VLOOKUP(B338,'[1]Raport_ Stany magazynowe skła'!$A$1:$R$3416,18,0)</f>
        <v>0</v>
      </c>
    </row>
    <row r="339" spans="1:18" ht="14.25" customHeight="1">
      <c r="A339" s="7" t="s">
        <v>405</v>
      </c>
      <c r="B339" s="17" t="s">
        <v>408</v>
      </c>
      <c r="C339" s="17" t="s">
        <v>228</v>
      </c>
      <c r="D339" s="34">
        <f>VLOOKUP(B339,'[1]Raport_ Stany magazynowe skła'!$A$1:$U$3416,4,0)</f>
        <v>3</v>
      </c>
      <c r="E339" s="33">
        <f>VLOOKUP(B339,'[1]Raport_ Stany magazynowe skła'!$A$1:$E$3416,5,0)</f>
        <v>990</v>
      </c>
      <c r="F339" s="32">
        <f>VLOOKUP(B339,'[1]Raport_ Stany magazynowe skła'!$A$1:$F$3416,6,0)</f>
        <v>0</v>
      </c>
      <c r="G339" s="32">
        <f>VLOOKUP(B339,'[1]Raport_ Stany magazynowe skła'!$A$1:$G$3416,7,0)</f>
        <v>0</v>
      </c>
      <c r="H339" s="32">
        <f>VLOOKUP(B339,'[1]Raport_ Stany magazynowe skła'!$A$1:$H$3416,8,0)</f>
        <v>0</v>
      </c>
      <c r="I339" s="32">
        <f>VLOOKUP(B339,'[1]Raport_ Stany magazynowe skła'!$A$1:$I$3416,9,0)</f>
        <v>0</v>
      </c>
      <c r="J339" s="32">
        <f>VLOOKUP(B339,'[1]Raport_ Stany magazynowe skła'!$A$1:$J$3416,10,0)</f>
        <v>0</v>
      </c>
      <c r="K339" s="32">
        <f>VLOOKUP(B339,'[1]Raport_ Stany magazynowe skła'!$A$1:$K$3416,11,0)</f>
        <v>0</v>
      </c>
      <c r="L339" s="32">
        <f>VLOOKUP(B339,'[1]Raport_ Stany magazynowe skła'!$A$1:$L$3416,12,0)</f>
        <v>0</v>
      </c>
      <c r="M339" s="32">
        <f>VLOOKUP(B339,'[1]Raport_ Stany magazynowe skła'!$A$1:$M$3416,13,0)</f>
        <v>0</v>
      </c>
      <c r="N339" s="32">
        <f>VLOOKUP(B339,'[1]Raport_ Stany magazynowe skła'!$A$1:$N$3416,14,0)</f>
        <v>0</v>
      </c>
      <c r="O339" s="32">
        <f>VLOOKUP(B339,'[1]Raport_ Stany magazynowe skła'!$A$1:$O$3416,15,0)</f>
        <v>0</v>
      </c>
      <c r="P339" s="32">
        <f>VLOOKUP(B339,'[1]Raport_ Stany magazynowe skła'!$A$1:$P$3416,16,0)</f>
        <v>990</v>
      </c>
      <c r="Q339" s="32">
        <f>VLOOKUP(B339,'[1]Raport_ Stany magazynowe skła'!$A$1:$Q$3416,17,0)</f>
        <v>0</v>
      </c>
      <c r="R339" s="32">
        <f>VLOOKUP(B339,'[1]Raport_ Stany magazynowe skła'!$A$1:$R$3416,18,0)</f>
        <v>0</v>
      </c>
    </row>
    <row r="340" spans="1:18" ht="14.25" customHeight="1">
      <c r="A340" s="7" t="s">
        <v>405</v>
      </c>
      <c r="B340" s="17" t="s">
        <v>409</v>
      </c>
      <c r="C340" s="17" t="s">
        <v>27</v>
      </c>
      <c r="D340" s="34">
        <f>VLOOKUP(B340,'[1]Raport_ Stany magazynowe skła'!$A$1:$U$3416,4,0)</f>
        <v>0</v>
      </c>
      <c r="E340" s="33">
        <f>VLOOKUP(B340,'[1]Raport_ Stany magazynowe skła'!$A$1:$E$3416,5,0)</f>
        <v>1989</v>
      </c>
      <c r="F340" s="32">
        <f>VLOOKUP(B340,'[1]Raport_ Stany magazynowe skła'!$A$1:$F$3416,6,0)</f>
        <v>0</v>
      </c>
      <c r="G340" s="32">
        <f>VLOOKUP(B340,'[1]Raport_ Stany magazynowe skła'!$A$1:$G$3416,7,0)</f>
        <v>0</v>
      </c>
      <c r="H340" s="32">
        <f>VLOOKUP(B340,'[1]Raport_ Stany magazynowe skła'!$A$1:$H$3416,8,0)</f>
        <v>0</v>
      </c>
      <c r="I340" s="32">
        <f>VLOOKUP(B340,'[1]Raport_ Stany magazynowe skła'!$A$1:$I$3416,9,0)</f>
        <v>1989</v>
      </c>
      <c r="J340" s="32">
        <f>VLOOKUP(B340,'[1]Raport_ Stany magazynowe skła'!$A$1:$J$3416,10,0)</f>
        <v>0</v>
      </c>
      <c r="K340" s="32">
        <f>VLOOKUP(B340,'[1]Raport_ Stany magazynowe skła'!$A$1:$K$3416,11,0)</f>
        <v>0</v>
      </c>
      <c r="L340" s="32">
        <f>VLOOKUP(B340,'[1]Raport_ Stany magazynowe skła'!$A$1:$L$3416,12,0)</f>
        <v>0</v>
      </c>
      <c r="M340" s="32">
        <f>VLOOKUP(B340,'[1]Raport_ Stany magazynowe skła'!$A$1:$M$3416,13,0)</f>
        <v>0</v>
      </c>
      <c r="N340" s="32">
        <f>VLOOKUP(B340,'[1]Raport_ Stany magazynowe skła'!$A$1:$N$3416,14,0)</f>
        <v>0</v>
      </c>
      <c r="O340" s="32">
        <f>VLOOKUP(B340,'[1]Raport_ Stany magazynowe skła'!$A$1:$O$3416,15,0)</f>
        <v>0</v>
      </c>
      <c r="P340" s="32">
        <f>VLOOKUP(B340,'[1]Raport_ Stany magazynowe skła'!$A$1:$P$3416,16,0)</f>
        <v>0</v>
      </c>
      <c r="Q340" s="32">
        <f>VLOOKUP(B340,'[1]Raport_ Stany magazynowe skła'!$A$1:$Q$3416,17,0)</f>
        <v>0</v>
      </c>
      <c r="R340" s="32">
        <f>VLOOKUP(B340,'[1]Raport_ Stany magazynowe skła'!$A$1:$R$3416,18,0)</f>
        <v>0</v>
      </c>
    </row>
    <row r="341" spans="1:18" ht="14.25" customHeight="1">
      <c r="A341" s="7" t="s">
        <v>405</v>
      </c>
      <c r="B341" s="17" t="s">
        <v>410</v>
      </c>
      <c r="C341" s="17" t="s">
        <v>20</v>
      </c>
      <c r="D341" s="34">
        <f>VLOOKUP(B341,'[1]Raport_ Stany magazynowe skła'!$A$1:$U$3416,4,0)</f>
        <v>12</v>
      </c>
      <c r="E341" s="33">
        <f>VLOOKUP(B341,'[1]Raport_ Stany magazynowe skła'!$A$1:$E$3416,5,0)</f>
        <v>590</v>
      </c>
      <c r="F341" s="32">
        <f>VLOOKUP(B341,'[1]Raport_ Stany magazynowe skła'!$A$1:$F$3416,6,0)</f>
        <v>0</v>
      </c>
      <c r="G341" s="32">
        <f>VLOOKUP(B341,'[1]Raport_ Stany magazynowe skła'!$A$1:$G$3416,7,0)</f>
        <v>0</v>
      </c>
      <c r="H341" s="32">
        <f>VLOOKUP(B341,'[1]Raport_ Stany magazynowe skła'!$A$1:$H$3416,8,0)</f>
        <v>0</v>
      </c>
      <c r="I341" s="32">
        <f>VLOOKUP(B341,'[1]Raport_ Stany magazynowe skła'!$A$1:$I$3416,9,0)</f>
        <v>0</v>
      </c>
      <c r="J341" s="32">
        <f>VLOOKUP(B341,'[1]Raport_ Stany magazynowe skła'!$A$1:$J$3416,10,0)</f>
        <v>0</v>
      </c>
      <c r="K341" s="32">
        <f>VLOOKUP(B341,'[1]Raport_ Stany magazynowe skła'!$A$1:$K$3416,11,0)</f>
        <v>0</v>
      </c>
      <c r="L341" s="32">
        <f>VLOOKUP(B341,'[1]Raport_ Stany magazynowe skła'!$A$1:$L$3416,12,0)</f>
        <v>0</v>
      </c>
      <c r="M341" s="32">
        <f>VLOOKUP(B341,'[1]Raport_ Stany magazynowe skła'!$A$1:$M$3416,13,0)</f>
        <v>0</v>
      </c>
      <c r="N341" s="32">
        <f>VLOOKUP(B341,'[1]Raport_ Stany magazynowe skła'!$A$1:$N$3416,14,0)</f>
        <v>0</v>
      </c>
      <c r="O341" s="32">
        <f>VLOOKUP(B341,'[1]Raport_ Stany magazynowe skła'!$A$1:$O$3416,15,0)</f>
        <v>0</v>
      </c>
      <c r="P341" s="32">
        <f>VLOOKUP(B341,'[1]Raport_ Stany magazynowe skła'!$A$1:$P$3416,16,0)</f>
        <v>590</v>
      </c>
      <c r="Q341" s="32">
        <f>VLOOKUP(B341,'[1]Raport_ Stany magazynowe skła'!$A$1:$Q$3416,17,0)</f>
        <v>0</v>
      </c>
      <c r="R341" s="32">
        <f>VLOOKUP(B341,'[1]Raport_ Stany magazynowe skła'!$A$1:$R$3416,18,0)</f>
        <v>0</v>
      </c>
    </row>
    <row r="342" spans="1:18" ht="14.25" customHeight="1">
      <c r="A342" s="7" t="s">
        <v>405</v>
      </c>
      <c r="B342" s="17" t="s">
        <v>411</v>
      </c>
      <c r="C342" s="17" t="s">
        <v>21</v>
      </c>
      <c r="D342" s="34">
        <f>VLOOKUP(B342,'[1]Raport_ Stany magazynowe skła'!$A$1:$U$3416,4,0)</f>
        <v>135</v>
      </c>
      <c r="E342" s="33">
        <f>VLOOKUP(B342,'[1]Raport_ Stany magazynowe skła'!$A$1:$E$3416,5,0)</f>
        <v>0</v>
      </c>
      <c r="F342" s="32">
        <f>VLOOKUP(B342,'[1]Raport_ Stany magazynowe skła'!$A$1:$F$3416,6,0)</f>
        <v>0</v>
      </c>
      <c r="G342" s="32">
        <f>VLOOKUP(B342,'[1]Raport_ Stany magazynowe skła'!$A$1:$G$3416,7,0)</f>
        <v>0</v>
      </c>
      <c r="H342" s="32">
        <f>VLOOKUP(B342,'[1]Raport_ Stany magazynowe skła'!$A$1:$H$3416,8,0)</f>
        <v>0</v>
      </c>
      <c r="I342" s="32">
        <f>VLOOKUP(B342,'[1]Raport_ Stany magazynowe skła'!$A$1:$I$3416,9,0)</f>
        <v>0</v>
      </c>
      <c r="J342" s="32">
        <f>VLOOKUP(B342,'[1]Raport_ Stany magazynowe skła'!$A$1:$J$3416,10,0)</f>
        <v>0</v>
      </c>
      <c r="K342" s="32">
        <f>VLOOKUP(B342,'[1]Raport_ Stany magazynowe skła'!$A$1:$K$3416,11,0)</f>
        <v>0</v>
      </c>
      <c r="L342" s="32">
        <f>VLOOKUP(B342,'[1]Raport_ Stany magazynowe skła'!$A$1:$L$3416,12,0)</f>
        <v>0</v>
      </c>
      <c r="M342" s="32">
        <f>VLOOKUP(B342,'[1]Raport_ Stany magazynowe skła'!$A$1:$M$3416,13,0)</f>
        <v>0</v>
      </c>
      <c r="N342" s="32">
        <f>VLOOKUP(B342,'[1]Raport_ Stany magazynowe skła'!$A$1:$N$3416,14,0)</f>
        <v>0</v>
      </c>
      <c r="O342" s="32">
        <f>VLOOKUP(B342,'[1]Raport_ Stany magazynowe skła'!$A$1:$O$3416,15,0)</f>
        <v>0</v>
      </c>
      <c r="P342" s="32">
        <f>VLOOKUP(B342,'[1]Raport_ Stany magazynowe skła'!$A$1:$P$3416,16,0)</f>
        <v>0</v>
      </c>
      <c r="Q342" s="32">
        <f>VLOOKUP(B342,'[1]Raport_ Stany magazynowe skła'!$A$1:$Q$3416,17,0)</f>
        <v>0</v>
      </c>
      <c r="R342" s="32">
        <f>VLOOKUP(B342,'[1]Raport_ Stany magazynowe skła'!$A$1:$R$3416,18,0)</f>
        <v>0</v>
      </c>
    </row>
    <row r="343" spans="1:18" ht="14.25" customHeight="1">
      <c r="A343" s="7" t="s">
        <v>405</v>
      </c>
      <c r="B343" s="17" t="s">
        <v>412</v>
      </c>
      <c r="C343" s="17" t="s">
        <v>22</v>
      </c>
      <c r="D343" s="34">
        <f>VLOOKUP(B343,'[1]Raport_ Stany magazynowe skła'!$A$1:$U$3416,4,0)</f>
        <v>0</v>
      </c>
      <c r="E343" s="33">
        <f>VLOOKUP(B343,'[1]Raport_ Stany magazynowe skła'!$A$1:$E$3416,5,0)</f>
        <v>0</v>
      </c>
      <c r="F343" s="32">
        <f>VLOOKUP(B343,'[1]Raport_ Stany magazynowe skła'!$A$1:$F$3416,6,0)</f>
        <v>0</v>
      </c>
      <c r="G343" s="32">
        <f>VLOOKUP(B343,'[1]Raport_ Stany magazynowe skła'!$A$1:$G$3416,7,0)</f>
        <v>0</v>
      </c>
      <c r="H343" s="32">
        <f>VLOOKUP(B343,'[1]Raport_ Stany magazynowe skła'!$A$1:$H$3416,8,0)</f>
        <v>0</v>
      </c>
      <c r="I343" s="32">
        <f>VLOOKUP(B343,'[1]Raport_ Stany magazynowe skła'!$A$1:$I$3416,9,0)</f>
        <v>0</v>
      </c>
      <c r="J343" s="32">
        <f>VLOOKUP(B343,'[1]Raport_ Stany magazynowe skła'!$A$1:$J$3416,10,0)</f>
        <v>0</v>
      </c>
      <c r="K343" s="32">
        <f>VLOOKUP(B343,'[1]Raport_ Stany magazynowe skła'!$A$1:$K$3416,11,0)</f>
        <v>0</v>
      </c>
      <c r="L343" s="32">
        <f>VLOOKUP(B343,'[1]Raport_ Stany magazynowe skła'!$A$1:$L$3416,12,0)</f>
        <v>0</v>
      </c>
      <c r="M343" s="32">
        <f>VLOOKUP(B343,'[1]Raport_ Stany magazynowe skła'!$A$1:$M$3416,13,0)</f>
        <v>0</v>
      </c>
      <c r="N343" s="32">
        <f>VLOOKUP(B343,'[1]Raport_ Stany magazynowe skła'!$A$1:$N$3416,14,0)</f>
        <v>0</v>
      </c>
      <c r="O343" s="32">
        <f>VLOOKUP(B343,'[1]Raport_ Stany magazynowe skła'!$A$1:$O$3416,15,0)</f>
        <v>0</v>
      </c>
      <c r="P343" s="32">
        <f>VLOOKUP(B343,'[1]Raport_ Stany magazynowe skła'!$A$1:$P$3416,16,0)</f>
        <v>0</v>
      </c>
      <c r="Q343" s="32">
        <f>VLOOKUP(B343,'[1]Raport_ Stany magazynowe skła'!$A$1:$Q$3416,17,0)</f>
        <v>0</v>
      </c>
      <c r="R343" s="32">
        <f>VLOOKUP(B343,'[1]Raport_ Stany magazynowe skła'!$A$1:$R$3416,18,0)</f>
        <v>0</v>
      </c>
    </row>
    <row r="344" spans="1:18" ht="14.25" customHeight="1">
      <c r="A344" s="7" t="s">
        <v>405</v>
      </c>
      <c r="B344" s="17" t="s">
        <v>413</v>
      </c>
      <c r="C344" s="17" t="s">
        <v>57</v>
      </c>
      <c r="D344" s="34">
        <f>VLOOKUP(B344,'[1]Raport_ Stany magazynowe skła'!$A$1:$U$3416,4,0)</f>
        <v>0</v>
      </c>
      <c r="E344" s="33">
        <f>VLOOKUP(B344,'[1]Raport_ Stany magazynowe skła'!$A$1:$E$3416,5,0)</f>
        <v>990</v>
      </c>
      <c r="F344" s="32">
        <f>VLOOKUP(B344,'[1]Raport_ Stany magazynowe skła'!$A$1:$F$3416,6,0)</f>
        <v>0</v>
      </c>
      <c r="G344" s="32">
        <f>VLOOKUP(B344,'[1]Raport_ Stany magazynowe skła'!$A$1:$G$3416,7,0)</f>
        <v>0</v>
      </c>
      <c r="H344" s="32">
        <f>VLOOKUP(B344,'[1]Raport_ Stany magazynowe skła'!$A$1:$H$3416,8,0)</f>
        <v>0</v>
      </c>
      <c r="I344" s="32">
        <f>VLOOKUP(B344,'[1]Raport_ Stany magazynowe skła'!$A$1:$I$3416,9,0)</f>
        <v>990</v>
      </c>
      <c r="J344" s="32">
        <f>VLOOKUP(B344,'[1]Raport_ Stany magazynowe skła'!$A$1:$J$3416,10,0)</f>
        <v>0</v>
      </c>
      <c r="K344" s="32">
        <f>VLOOKUP(B344,'[1]Raport_ Stany magazynowe skła'!$A$1:$K$3416,11,0)</f>
        <v>0</v>
      </c>
      <c r="L344" s="32">
        <f>VLOOKUP(B344,'[1]Raport_ Stany magazynowe skła'!$A$1:$L$3416,12,0)</f>
        <v>0</v>
      </c>
      <c r="M344" s="32">
        <f>VLOOKUP(B344,'[1]Raport_ Stany magazynowe skła'!$A$1:$M$3416,13,0)</f>
        <v>0</v>
      </c>
      <c r="N344" s="32">
        <f>VLOOKUP(B344,'[1]Raport_ Stany magazynowe skła'!$A$1:$N$3416,14,0)</f>
        <v>0</v>
      </c>
      <c r="O344" s="32">
        <f>VLOOKUP(B344,'[1]Raport_ Stany magazynowe skła'!$A$1:$O$3416,15,0)</f>
        <v>0</v>
      </c>
      <c r="P344" s="32">
        <f>VLOOKUP(B344,'[1]Raport_ Stany magazynowe skła'!$A$1:$P$3416,16,0)</f>
        <v>0</v>
      </c>
      <c r="Q344" s="32">
        <f>VLOOKUP(B344,'[1]Raport_ Stany magazynowe skła'!$A$1:$Q$3416,17,0)</f>
        <v>0</v>
      </c>
      <c r="R344" s="32">
        <f>VLOOKUP(B344,'[1]Raport_ Stany magazynowe skła'!$A$1:$R$3416,18,0)</f>
        <v>0</v>
      </c>
    </row>
    <row r="345" spans="1:18" ht="14.25" customHeight="1">
      <c r="A345" s="7" t="s">
        <v>405</v>
      </c>
      <c r="B345" s="17" t="s">
        <v>414</v>
      </c>
      <c r="C345" s="17" t="s">
        <v>25</v>
      </c>
      <c r="D345" s="34">
        <f>VLOOKUP(B345,'[1]Raport_ Stany magazynowe skła'!$A$1:$U$3416,4,0)</f>
        <v>22</v>
      </c>
      <c r="E345" s="33">
        <f>VLOOKUP(B345,'[1]Raport_ Stany magazynowe skła'!$A$1:$E$3416,5,0)</f>
        <v>0</v>
      </c>
      <c r="F345" s="32">
        <f>VLOOKUP(B345,'[1]Raport_ Stany magazynowe skła'!$A$1:$F$3416,6,0)</f>
        <v>0</v>
      </c>
      <c r="G345" s="32">
        <f>VLOOKUP(B345,'[1]Raport_ Stany magazynowe skła'!$A$1:$G$3416,7,0)</f>
        <v>0</v>
      </c>
      <c r="H345" s="32">
        <f>VLOOKUP(B345,'[1]Raport_ Stany magazynowe skła'!$A$1:$H$3416,8,0)</f>
        <v>0</v>
      </c>
      <c r="I345" s="32">
        <f>VLOOKUP(B345,'[1]Raport_ Stany magazynowe skła'!$A$1:$I$3416,9,0)</f>
        <v>0</v>
      </c>
      <c r="J345" s="32">
        <f>VLOOKUP(B345,'[1]Raport_ Stany magazynowe skła'!$A$1:$J$3416,10,0)</f>
        <v>0</v>
      </c>
      <c r="K345" s="32">
        <f>VLOOKUP(B345,'[1]Raport_ Stany magazynowe skła'!$A$1:$K$3416,11,0)</f>
        <v>0</v>
      </c>
      <c r="L345" s="32">
        <f>VLOOKUP(B345,'[1]Raport_ Stany magazynowe skła'!$A$1:$L$3416,12,0)</f>
        <v>0</v>
      </c>
      <c r="M345" s="32">
        <f>VLOOKUP(B345,'[1]Raport_ Stany magazynowe skła'!$A$1:$M$3416,13,0)</f>
        <v>0</v>
      </c>
      <c r="N345" s="32">
        <f>VLOOKUP(B345,'[1]Raport_ Stany magazynowe skła'!$A$1:$N$3416,14,0)</f>
        <v>0</v>
      </c>
      <c r="O345" s="32">
        <f>VLOOKUP(B345,'[1]Raport_ Stany magazynowe skła'!$A$1:$O$3416,15,0)</f>
        <v>0</v>
      </c>
      <c r="P345" s="32">
        <f>VLOOKUP(B345,'[1]Raport_ Stany magazynowe skła'!$A$1:$P$3416,16,0)</f>
        <v>0</v>
      </c>
      <c r="Q345" s="32">
        <f>VLOOKUP(B345,'[1]Raport_ Stany magazynowe skła'!$A$1:$Q$3416,17,0)</f>
        <v>0</v>
      </c>
      <c r="R345" s="32">
        <f>VLOOKUP(B345,'[1]Raport_ Stany magazynowe skła'!$A$1:$R$3416,18,0)</f>
        <v>0</v>
      </c>
    </row>
    <row r="346" spans="1:18" ht="14.25" customHeight="1">
      <c r="A346" s="7" t="s">
        <v>405</v>
      </c>
      <c r="B346" s="17" t="s">
        <v>415</v>
      </c>
      <c r="C346" s="17" t="s">
        <v>267</v>
      </c>
      <c r="D346" s="34">
        <f>VLOOKUP(B346,'[1]Raport_ Stany magazynowe skła'!$A$1:$U$3416,4,0)</f>
        <v>2</v>
      </c>
      <c r="E346" s="33">
        <f>VLOOKUP(B346,'[1]Raport_ Stany magazynowe skła'!$A$1:$E$3416,5,0)</f>
        <v>840</v>
      </c>
      <c r="F346" s="32">
        <f>VLOOKUP(B346,'[1]Raport_ Stany magazynowe skła'!$A$1:$F$3416,6,0)</f>
        <v>0</v>
      </c>
      <c r="G346" s="32">
        <f>VLOOKUP(B346,'[1]Raport_ Stany magazynowe skła'!$A$1:$G$3416,7,0)</f>
        <v>0</v>
      </c>
      <c r="H346" s="32">
        <f>VLOOKUP(B346,'[1]Raport_ Stany magazynowe skła'!$A$1:$H$3416,8,0)</f>
        <v>0</v>
      </c>
      <c r="I346" s="32">
        <f>VLOOKUP(B346,'[1]Raport_ Stany magazynowe skła'!$A$1:$I$3416,9,0)</f>
        <v>840</v>
      </c>
      <c r="J346" s="32">
        <f>VLOOKUP(B346,'[1]Raport_ Stany magazynowe skła'!$A$1:$J$3416,10,0)</f>
        <v>0</v>
      </c>
      <c r="K346" s="32">
        <f>VLOOKUP(B346,'[1]Raport_ Stany magazynowe skła'!$A$1:$K$3416,11,0)</f>
        <v>0</v>
      </c>
      <c r="L346" s="32">
        <f>VLOOKUP(B346,'[1]Raport_ Stany magazynowe skła'!$A$1:$L$3416,12,0)</f>
        <v>0</v>
      </c>
      <c r="M346" s="32">
        <f>VLOOKUP(B346,'[1]Raport_ Stany magazynowe skła'!$A$1:$M$3416,13,0)</f>
        <v>0</v>
      </c>
      <c r="N346" s="32">
        <f>VLOOKUP(B346,'[1]Raport_ Stany magazynowe skła'!$A$1:$N$3416,14,0)</f>
        <v>0</v>
      </c>
      <c r="O346" s="32">
        <f>VLOOKUP(B346,'[1]Raport_ Stany magazynowe skła'!$A$1:$O$3416,15,0)</f>
        <v>0</v>
      </c>
      <c r="P346" s="32">
        <f>VLOOKUP(B346,'[1]Raport_ Stany magazynowe skła'!$A$1:$P$3416,16,0)</f>
        <v>0</v>
      </c>
      <c r="Q346" s="32">
        <f>VLOOKUP(B346,'[1]Raport_ Stany magazynowe skła'!$A$1:$Q$3416,17,0)</f>
        <v>0</v>
      </c>
      <c r="R346" s="32">
        <f>VLOOKUP(B346,'[1]Raport_ Stany magazynowe skła'!$A$1:$R$3416,18,0)</f>
        <v>0</v>
      </c>
    </row>
    <row r="347" spans="1:18" ht="14.25" customHeight="1">
      <c r="A347" s="10" t="s">
        <v>523</v>
      </c>
      <c r="B347" s="17" t="s">
        <v>431</v>
      </c>
      <c r="C347" s="17" t="s">
        <v>24</v>
      </c>
      <c r="D347" s="34">
        <f>VLOOKUP(B347,'[1]Raport_ Stany magazynowe skła'!$A$1:$U$3416,4,0)</f>
        <v>0</v>
      </c>
      <c r="E347" s="33">
        <f>VLOOKUP(B347,'[1]Raport_ Stany magazynowe skła'!$A$1:$E$3416,5,0)</f>
        <v>0</v>
      </c>
      <c r="F347" s="32">
        <f>VLOOKUP(B347,'[1]Raport_ Stany magazynowe skła'!$A$1:$F$3416,6,0)</f>
        <v>0</v>
      </c>
      <c r="G347" s="32">
        <f>VLOOKUP(B347,'[1]Raport_ Stany magazynowe skła'!$A$1:$G$3416,7,0)</f>
        <v>0</v>
      </c>
      <c r="H347" s="32">
        <f>VLOOKUP(B347,'[1]Raport_ Stany magazynowe skła'!$A$1:$H$3416,8,0)</f>
        <v>0</v>
      </c>
      <c r="I347" s="32">
        <f>VLOOKUP(B347,'[1]Raport_ Stany magazynowe skła'!$A$1:$I$3416,9,0)</f>
        <v>0</v>
      </c>
      <c r="J347" s="32">
        <f>VLOOKUP(B347,'[1]Raport_ Stany magazynowe skła'!$A$1:$J$3416,10,0)</f>
        <v>0</v>
      </c>
      <c r="K347" s="32">
        <f>VLOOKUP(B347,'[1]Raport_ Stany magazynowe skła'!$A$1:$K$3416,11,0)</f>
        <v>0</v>
      </c>
      <c r="L347" s="32">
        <f>VLOOKUP(B347,'[1]Raport_ Stany magazynowe skła'!$A$1:$L$3416,12,0)</f>
        <v>0</v>
      </c>
      <c r="M347" s="32">
        <f>VLOOKUP(B347,'[1]Raport_ Stany magazynowe skła'!$A$1:$M$3416,13,0)</f>
        <v>0</v>
      </c>
      <c r="N347" s="32">
        <f>VLOOKUP(B347,'[1]Raport_ Stany magazynowe skła'!$A$1:$N$3416,14,0)</f>
        <v>0</v>
      </c>
      <c r="O347" s="32">
        <f>VLOOKUP(B347,'[1]Raport_ Stany magazynowe skła'!$A$1:$O$3416,15,0)</f>
        <v>0</v>
      </c>
      <c r="P347" s="32">
        <f>VLOOKUP(B347,'[1]Raport_ Stany magazynowe skła'!$A$1:$P$3416,16,0)</f>
        <v>0</v>
      </c>
      <c r="Q347" s="32">
        <f>VLOOKUP(B347,'[1]Raport_ Stany magazynowe skła'!$A$1:$Q$3416,17,0)</f>
        <v>0</v>
      </c>
      <c r="R347" s="32">
        <f>VLOOKUP(B347,'[1]Raport_ Stany magazynowe skła'!$A$1:$R$3416,18,0)</f>
        <v>0</v>
      </c>
    </row>
    <row r="348" spans="1:18" ht="14.25" customHeight="1">
      <c r="A348" s="10" t="s">
        <v>523</v>
      </c>
      <c r="B348" s="17" t="s">
        <v>432</v>
      </c>
      <c r="C348" s="17" t="s">
        <v>22</v>
      </c>
      <c r="D348" s="34">
        <f>VLOOKUP(B348,'[1]Raport_ Stany magazynowe skła'!$A$1:$U$3416,4,0)</f>
        <v>283</v>
      </c>
      <c r="E348" s="33">
        <f>VLOOKUP(B348,'[1]Raport_ Stany magazynowe skła'!$A$1:$E$3416,5,0)</f>
        <v>0</v>
      </c>
      <c r="F348" s="32">
        <f>VLOOKUP(B348,'[1]Raport_ Stany magazynowe skła'!$A$1:$F$3416,6,0)</f>
        <v>0</v>
      </c>
      <c r="G348" s="32">
        <f>VLOOKUP(B348,'[1]Raport_ Stany magazynowe skła'!$A$1:$G$3416,7,0)</f>
        <v>0</v>
      </c>
      <c r="H348" s="32">
        <f>VLOOKUP(B348,'[1]Raport_ Stany magazynowe skła'!$A$1:$H$3416,8,0)</f>
        <v>0</v>
      </c>
      <c r="I348" s="32">
        <f>VLOOKUP(B348,'[1]Raport_ Stany magazynowe skła'!$A$1:$I$3416,9,0)</f>
        <v>0</v>
      </c>
      <c r="J348" s="32">
        <f>VLOOKUP(B348,'[1]Raport_ Stany magazynowe skła'!$A$1:$J$3416,10,0)</f>
        <v>0</v>
      </c>
      <c r="K348" s="32">
        <f>VLOOKUP(B348,'[1]Raport_ Stany magazynowe skła'!$A$1:$K$3416,11,0)</f>
        <v>0</v>
      </c>
      <c r="L348" s="32">
        <f>VLOOKUP(B348,'[1]Raport_ Stany magazynowe skła'!$A$1:$L$3416,12,0)</f>
        <v>0</v>
      </c>
      <c r="M348" s="32">
        <f>VLOOKUP(B348,'[1]Raport_ Stany magazynowe skła'!$A$1:$M$3416,13,0)</f>
        <v>0</v>
      </c>
      <c r="N348" s="32">
        <f>VLOOKUP(B348,'[1]Raport_ Stany magazynowe skła'!$A$1:$N$3416,14,0)</f>
        <v>0</v>
      </c>
      <c r="O348" s="32">
        <f>VLOOKUP(B348,'[1]Raport_ Stany magazynowe skła'!$A$1:$O$3416,15,0)</f>
        <v>0</v>
      </c>
      <c r="P348" s="32">
        <f>VLOOKUP(B348,'[1]Raport_ Stany magazynowe skła'!$A$1:$P$3416,16,0)</f>
        <v>0</v>
      </c>
      <c r="Q348" s="32">
        <f>VLOOKUP(B348,'[1]Raport_ Stany magazynowe skła'!$A$1:$Q$3416,17,0)</f>
        <v>0</v>
      </c>
      <c r="R348" s="32">
        <f>VLOOKUP(B348,'[1]Raport_ Stany magazynowe skła'!$A$1:$R$3416,18,0)</f>
        <v>0</v>
      </c>
    </row>
    <row r="349" spans="1:18" ht="14.25" customHeight="1">
      <c r="A349" s="10" t="s">
        <v>523</v>
      </c>
      <c r="B349" s="17" t="s">
        <v>433</v>
      </c>
      <c r="C349" s="17" t="s">
        <v>228</v>
      </c>
      <c r="D349" s="34">
        <f>VLOOKUP(B349,'[1]Raport_ Stany magazynowe skła'!$A$1:$U$3416,4,0)</f>
        <v>10</v>
      </c>
      <c r="E349" s="33">
        <f>VLOOKUP(B349,'[1]Raport_ Stany magazynowe skła'!$A$1:$E$3416,5,0)</f>
        <v>0</v>
      </c>
      <c r="F349" s="32">
        <f>VLOOKUP(B349,'[1]Raport_ Stany magazynowe skła'!$A$1:$F$3416,6,0)</f>
        <v>0</v>
      </c>
      <c r="G349" s="32">
        <f>VLOOKUP(B349,'[1]Raport_ Stany magazynowe skła'!$A$1:$G$3416,7,0)</f>
        <v>0</v>
      </c>
      <c r="H349" s="32">
        <f>VLOOKUP(B349,'[1]Raport_ Stany magazynowe skła'!$A$1:$H$3416,8,0)</f>
        <v>0</v>
      </c>
      <c r="I349" s="32">
        <f>VLOOKUP(B349,'[1]Raport_ Stany magazynowe skła'!$A$1:$I$3416,9,0)</f>
        <v>0</v>
      </c>
      <c r="J349" s="32">
        <f>VLOOKUP(B349,'[1]Raport_ Stany magazynowe skła'!$A$1:$J$3416,10,0)</f>
        <v>0</v>
      </c>
      <c r="K349" s="32">
        <f>VLOOKUP(B349,'[1]Raport_ Stany magazynowe skła'!$A$1:$K$3416,11,0)</f>
        <v>0</v>
      </c>
      <c r="L349" s="32">
        <f>VLOOKUP(B349,'[1]Raport_ Stany magazynowe skła'!$A$1:$L$3416,12,0)</f>
        <v>0</v>
      </c>
      <c r="M349" s="32">
        <f>VLOOKUP(B349,'[1]Raport_ Stany magazynowe skła'!$A$1:$M$3416,13,0)</f>
        <v>0</v>
      </c>
      <c r="N349" s="32">
        <f>VLOOKUP(B349,'[1]Raport_ Stany magazynowe skła'!$A$1:$N$3416,14,0)</f>
        <v>0</v>
      </c>
      <c r="O349" s="32">
        <f>VLOOKUP(B349,'[1]Raport_ Stany magazynowe skła'!$A$1:$O$3416,15,0)</f>
        <v>0</v>
      </c>
      <c r="P349" s="32">
        <f>VLOOKUP(B349,'[1]Raport_ Stany magazynowe skła'!$A$1:$P$3416,16,0)</f>
        <v>0</v>
      </c>
      <c r="Q349" s="32">
        <f>VLOOKUP(B349,'[1]Raport_ Stany magazynowe skła'!$A$1:$Q$3416,17,0)</f>
        <v>0</v>
      </c>
      <c r="R349" s="32">
        <f>VLOOKUP(B349,'[1]Raport_ Stany magazynowe skła'!$A$1:$R$3416,18,0)</f>
        <v>0</v>
      </c>
    </row>
    <row r="350" spans="1:18" ht="14.25" customHeight="1">
      <c r="A350" s="10" t="s">
        <v>523</v>
      </c>
      <c r="B350" s="17" t="s">
        <v>434</v>
      </c>
      <c r="C350" s="17" t="s">
        <v>20</v>
      </c>
      <c r="D350" s="34">
        <f>VLOOKUP(B350,'[1]Raport_ Stany magazynowe skła'!$A$1:$U$3416,4,0)</f>
        <v>917</v>
      </c>
      <c r="E350" s="33">
        <f>VLOOKUP(B350,'[1]Raport_ Stany magazynowe skła'!$A$1:$E$3416,5,0)</f>
        <v>0</v>
      </c>
      <c r="F350" s="32">
        <f>VLOOKUP(B350,'[1]Raport_ Stany magazynowe skła'!$A$1:$F$3416,6,0)</f>
        <v>0</v>
      </c>
      <c r="G350" s="32">
        <f>VLOOKUP(B350,'[1]Raport_ Stany magazynowe skła'!$A$1:$G$3416,7,0)</f>
        <v>0</v>
      </c>
      <c r="H350" s="32">
        <f>VLOOKUP(B350,'[1]Raport_ Stany magazynowe skła'!$A$1:$H$3416,8,0)</f>
        <v>0</v>
      </c>
      <c r="I350" s="32">
        <f>VLOOKUP(B350,'[1]Raport_ Stany magazynowe skła'!$A$1:$I$3416,9,0)</f>
        <v>0</v>
      </c>
      <c r="J350" s="32">
        <f>VLOOKUP(B350,'[1]Raport_ Stany magazynowe skła'!$A$1:$J$3416,10,0)</f>
        <v>0</v>
      </c>
      <c r="K350" s="32">
        <f>VLOOKUP(B350,'[1]Raport_ Stany magazynowe skła'!$A$1:$K$3416,11,0)</f>
        <v>0</v>
      </c>
      <c r="L350" s="32">
        <f>VLOOKUP(B350,'[1]Raport_ Stany magazynowe skła'!$A$1:$L$3416,12,0)</f>
        <v>0</v>
      </c>
      <c r="M350" s="32">
        <f>VLOOKUP(B350,'[1]Raport_ Stany magazynowe skła'!$A$1:$M$3416,13,0)</f>
        <v>0</v>
      </c>
      <c r="N350" s="32">
        <f>VLOOKUP(B350,'[1]Raport_ Stany magazynowe skła'!$A$1:$N$3416,14,0)</f>
        <v>0</v>
      </c>
      <c r="O350" s="32">
        <f>VLOOKUP(B350,'[1]Raport_ Stany magazynowe skła'!$A$1:$O$3416,15,0)</f>
        <v>0</v>
      </c>
      <c r="P350" s="32">
        <f>VLOOKUP(B350,'[1]Raport_ Stany magazynowe skła'!$A$1:$P$3416,16,0)</f>
        <v>0</v>
      </c>
      <c r="Q350" s="32">
        <f>VLOOKUP(B350,'[1]Raport_ Stany magazynowe skła'!$A$1:$Q$3416,17,0)</f>
        <v>0</v>
      </c>
      <c r="R350" s="32">
        <f>VLOOKUP(B350,'[1]Raport_ Stany magazynowe skła'!$A$1:$R$3416,18,0)</f>
        <v>0</v>
      </c>
    </row>
    <row r="351" spans="1:18" ht="14.25" customHeight="1">
      <c r="A351" s="10" t="s">
        <v>523</v>
      </c>
      <c r="B351" s="17" t="s">
        <v>435</v>
      </c>
      <c r="C351" s="17" t="s">
        <v>27</v>
      </c>
      <c r="D351" s="34">
        <f>VLOOKUP(B351,'[1]Raport_ Stany magazynowe skła'!$A$1:$U$3416,4,0)</f>
        <v>0</v>
      </c>
      <c r="E351" s="33">
        <f>VLOOKUP(B351,'[1]Raport_ Stany magazynowe skła'!$A$1:$E$3416,5,0)</f>
        <v>0</v>
      </c>
      <c r="F351" s="32">
        <f>VLOOKUP(B351,'[1]Raport_ Stany magazynowe skła'!$A$1:$F$3416,6,0)</f>
        <v>0</v>
      </c>
      <c r="G351" s="32">
        <f>VLOOKUP(B351,'[1]Raport_ Stany magazynowe skła'!$A$1:$G$3416,7,0)</f>
        <v>0</v>
      </c>
      <c r="H351" s="32">
        <f>VLOOKUP(B351,'[1]Raport_ Stany magazynowe skła'!$A$1:$H$3416,8,0)</f>
        <v>0</v>
      </c>
      <c r="I351" s="32">
        <f>VLOOKUP(B351,'[1]Raport_ Stany magazynowe skła'!$A$1:$I$3416,9,0)</f>
        <v>0</v>
      </c>
      <c r="J351" s="32">
        <f>VLOOKUP(B351,'[1]Raport_ Stany magazynowe skła'!$A$1:$J$3416,10,0)</f>
        <v>0</v>
      </c>
      <c r="K351" s="32">
        <f>VLOOKUP(B351,'[1]Raport_ Stany magazynowe skła'!$A$1:$K$3416,11,0)</f>
        <v>0</v>
      </c>
      <c r="L351" s="32">
        <f>VLOOKUP(B351,'[1]Raport_ Stany magazynowe skła'!$A$1:$L$3416,12,0)</f>
        <v>0</v>
      </c>
      <c r="M351" s="32">
        <f>VLOOKUP(B351,'[1]Raport_ Stany magazynowe skła'!$A$1:$M$3416,13,0)</f>
        <v>0</v>
      </c>
      <c r="N351" s="32">
        <f>VLOOKUP(B351,'[1]Raport_ Stany magazynowe skła'!$A$1:$N$3416,14,0)</f>
        <v>0</v>
      </c>
      <c r="O351" s="32">
        <f>VLOOKUP(B351,'[1]Raport_ Stany magazynowe skła'!$A$1:$O$3416,15,0)</f>
        <v>0</v>
      </c>
      <c r="P351" s="32">
        <f>VLOOKUP(B351,'[1]Raport_ Stany magazynowe skła'!$A$1:$P$3416,16,0)</f>
        <v>0</v>
      </c>
      <c r="Q351" s="32">
        <f>VLOOKUP(B351,'[1]Raport_ Stany magazynowe skła'!$A$1:$Q$3416,17,0)</f>
        <v>0</v>
      </c>
      <c r="R351" s="32">
        <f>VLOOKUP(B351,'[1]Raport_ Stany magazynowe skła'!$A$1:$R$3416,18,0)</f>
        <v>0</v>
      </c>
    </row>
    <row r="352" spans="1:18" ht="14.25" customHeight="1">
      <c r="A352" s="10" t="s">
        <v>523</v>
      </c>
      <c r="B352" s="17" t="s">
        <v>436</v>
      </c>
      <c r="C352" s="17" t="s">
        <v>21</v>
      </c>
      <c r="D352" s="34">
        <f>VLOOKUP(B352,'[1]Raport_ Stany magazynowe skła'!$A$1:$U$3416,4,0)</f>
        <v>1335</v>
      </c>
      <c r="E352" s="33">
        <f>VLOOKUP(B352,'[1]Raport_ Stany magazynowe skła'!$A$1:$E$3416,5,0)</f>
        <v>0</v>
      </c>
      <c r="F352" s="32">
        <f>VLOOKUP(B352,'[1]Raport_ Stany magazynowe skła'!$A$1:$F$3416,6,0)</f>
        <v>0</v>
      </c>
      <c r="G352" s="32">
        <f>VLOOKUP(B352,'[1]Raport_ Stany magazynowe skła'!$A$1:$G$3416,7,0)</f>
        <v>0</v>
      </c>
      <c r="H352" s="32">
        <f>VLOOKUP(B352,'[1]Raport_ Stany magazynowe skła'!$A$1:$H$3416,8,0)</f>
        <v>0</v>
      </c>
      <c r="I352" s="32">
        <f>VLOOKUP(B352,'[1]Raport_ Stany magazynowe skła'!$A$1:$I$3416,9,0)</f>
        <v>0</v>
      </c>
      <c r="J352" s="32">
        <f>VLOOKUP(B352,'[1]Raport_ Stany magazynowe skła'!$A$1:$J$3416,10,0)</f>
        <v>0</v>
      </c>
      <c r="K352" s="32">
        <f>VLOOKUP(B352,'[1]Raport_ Stany magazynowe skła'!$A$1:$K$3416,11,0)</f>
        <v>0</v>
      </c>
      <c r="L352" s="32">
        <f>VLOOKUP(B352,'[1]Raport_ Stany magazynowe skła'!$A$1:$L$3416,12,0)</f>
        <v>0</v>
      </c>
      <c r="M352" s="32">
        <f>VLOOKUP(B352,'[1]Raport_ Stany magazynowe skła'!$A$1:$M$3416,13,0)</f>
        <v>0</v>
      </c>
      <c r="N352" s="32">
        <f>VLOOKUP(B352,'[1]Raport_ Stany magazynowe skła'!$A$1:$N$3416,14,0)</f>
        <v>0</v>
      </c>
      <c r="O352" s="32">
        <f>VLOOKUP(B352,'[1]Raport_ Stany magazynowe skła'!$A$1:$O$3416,15,0)</f>
        <v>0</v>
      </c>
      <c r="P352" s="32">
        <f>VLOOKUP(B352,'[1]Raport_ Stany magazynowe skła'!$A$1:$P$3416,16,0)</f>
        <v>0</v>
      </c>
      <c r="Q352" s="32">
        <f>VLOOKUP(B352,'[1]Raport_ Stany magazynowe skła'!$A$1:$Q$3416,17,0)</f>
        <v>0</v>
      </c>
      <c r="R352" s="32">
        <f>VLOOKUP(B352,'[1]Raport_ Stany magazynowe skła'!$A$1:$R$3416,18,0)</f>
        <v>0</v>
      </c>
    </row>
    <row r="353" spans="1:18" ht="14.25" customHeight="1">
      <c r="A353" s="10" t="s">
        <v>637</v>
      </c>
      <c r="B353" s="17" t="s">
        <v>636</v>
      </c>
      <c r="C353" s="17" t="s">
        <v>28</v>
      </c>
      <c r="D353" s="34">
        <f>VLOOKUP(B353,'[1]Raport_ Stany magazynowe skła'!$A$1:$U$3416,4,0)</f>
        <v>0</v>
      </c>
      <c r="E353" s="33">
        <f>VLOOKUP(B353,'[1]Raport_ Stany magazynowe skła'!$A$1:$E$3416,5,0)</f>
        <v>990</v>
      </c>
      <c r="F353" s="32">
        <f>VLOOKUP(B353,'[1]Raport_ Stany magazynowe skła'!$A$1:$F$3416,6,0)</f>
        <v>0</v>
      </c>
      <c r="G353" s="32">
        <f>VLOOKUP(B353,'[1]Raport_ Stany magazynowe skła'!$A$1:$G$3416,7,0)</f>
        <v>0</v>
      </c>
      <c r="H353" s="32">
        <f>VLOOKUP(B353,'[1]Raport_ Stany magazynowe skła'!$A$1:$H$3416,8,0)</f>
        <v>0</v>
      </c>
      <c r="I353" s="32">
        <f>VLOOKUP(B353,'[1]Raport_ Stany magazynowe skła'!$A$1:$I$3416,9,0)</f>
        <v>0</v>
      </c>
      <c r="J353" s="32">
        <f>VLOOKUP(B353,'[1]Raport_ Stany magazynowe skła'!$A$1:$J$3416,10,0)</f>
        <v>0</v>
      </c>
      <c r="K353" s="32">
        <f>VLOOKUP(B353,'[1]Raport_ Stany magazynowe skła'!$A$1:$K$3416,11,0)</f>
        <v>0</v>
      </c>
      <c r="L353" s="32">
        <f>VLOOKUP(B353,'[1]Raport_ Stany magazynowe skła'!$A$1:$L$3416,12,0)</f>
        <v>0</v>
      </c>
      <c r="M353" s="32">
        <f>VLOOKUP(B353,'[1]Raport_ Stany magazynowe skła'!$A$1:$M$3416,13,0)</f>
        <v>990</v>
      </c>
      <c r="N353" s="32">
        <f>VLOOKUP(B353,'[1]Raport_ Stany magazynowe skła'!$A$1:$N$3416,14,0)</f>
        <v>0</v>
      </c>
      <c r="O353" s="32">
        <f>VLOOKUP(B353,'[1]Raport_ Stany magazynowe skła'!$A$1:$O$3416,15,0)</f>
        <v>0</v>
      </c>
      <c r="P353" s="32">
        <f>VLOOKUP(B353,'[1]Raport_ Stany magazynowe skła'!$A$1:$P$3416,16,0)</f>
        <v>0</v>
      </c>
      <c r="Q353" s="32">
        <f>VLOOKUP(B353,'[1]Raport_ Stany magazynowe skła'!$A$1:$Q$3416,17,0)</f>
        <v>0</v>
      </c>
      <c r="R353" s="32">
        <f>VLOOKUP(B353,'[1]Raport_ Stany magazynowe skła'!$A$1:$R$3416,18,0)</f>
        <v>0</v>
      </c>
    </row>
    <row r="354" spans="1:18" s="4" customFormat="1" ht="14.25" customHeight="1">
      <c r="A354" s="7" t="s">
        <v>219</v>
      </c>
      <c r="B354" s="6" t="s">
        <v>93</v>
      </c>
      <c r="C354" s="5" t="s">
        <v>25</v>
      </c>
      <c r="D354" s="34">
        <f>VLOOKUP(B354,'[1]Raport_ Stany magazynowe skła'!$A$1:$U$3416,4,0)</f>
        <v>106</v>
      </c>
      <c r="E354" s="33">
        <f>VLOOKUP(B354,'[1]Raport_ Stany magazynowe skła'!$A$1:$E$3416,5,0)</f>
        <v>0</v>
      </c>
      <c r="F354" s="32">
        <f>VLOOKUP(B354,'[1]Raport_ Stany magazynowe skła'!$A$1:$F$3416,6,0)</f>
        <v>0</v>
      </c>
      <c r="G354" s="32">
        <f>VLOOKUP(B354,'[1]Raport_ Stany magazynowe skła'!$A$1:$G$3416,7,0)</f>
        <v>0</v>
      </c>
      <c r="H354" s="32">
        <f>VLOOKUP(B354,'[1]Raport_ Stany magazynowe skła'!$A$1:$H$3416,8,0)</f>
        <v>0</v>
      </c>
      <c r="I354" s="32">
        <f>VLOOKUP(B354,'[1]Raport_ Stany magazynowe skła'!$A$1:$I$3416,9,0)</f>
        <v>0</v>
      </c>
      <c r="J354" s="32">
        <f>VLOOKUP(B354,'[1]Raport_ Stany magazynowe skła'!$A$1:$J$3416,10,0)</f>
        <v>0</v>
      </c>
      <c r="K354" s="32">
        <f>VLOOKUP(B354,'[1]Raport_ Stany magazynowe skła'!$A$1:$K$3416,11,0)</f>
        <v>0</v>
      </c>
      <c r="L354" s="32">
        <f>VLOOKUP(B354,'[1]Raport_ Stany magazynowe skła'!$A$1:$L$3416,12,0)</f>
        <v>0</v>
      </c>
      <c r="M354" s="32">
        <f>VLOOKUP(B354,'[1]Raport_ Stany magazynowe skła'!$A$1:$M$3416,13,0)</f>
        <v>0</v>
      </c>
      <c r="N354" s="32">
        <f>VLOOKUP(B354,'[1]Raport_ Stany magazynowe skła'!$A$1:$N$3416,14,0)</f>
        <v>0</v>
      </c>
      <c r="O354" s="32">
        <f>VLOOKUP(B354,'[1]Raport_ Stany magazynowe skła'!$A$1:$O$3416,15,0)</f>
        <v>0</v>
      </c>
      <c r="P354" s="32">
        <f>VLOOKUP(B354,'[1]Raport_ Stany magazynowe skła'!$A$1:$P$3416,16,0)</f>
        <v>0</v>
      </c>
      <c r="Q354" s="32">
        <f>VLOOKUP(B354,'[1]Raport_ Stany magazynowe skła'!$A$1:$Q$3416,17,0)</f>
        <v>0</v>
      </c>
      <c r="R354" s="32">
        <f>VLOOKUP(B354,'[1]Raport_ Stany magazynowe skła'!$A$1:$R$3416,18,0)</f>
        <v>0</v>
      </c>
    </row>
    <row r="355" spans="1:18" s="4" customFormat="1" ht="14.25" customHeight="1">
      <c r="A355" s="7" t="s">
        <v>219</v>
      </c>
      <c r="B355" s="6" t="s">
        <v>230</v>
      </c>
      <c r="C355" s="5" t="s">
        <v>267</v>
      </c>
      <c r="D355" s="34">
        <f>VLOOKUP(B355,'[1]Raport_ Stany magazynowe skła'!$A$1:$U$3416,4,0)</f>
        <v>8</v>
      </c>
      <c r="E355" s="33">
        <f>VLOOKUP(B355,'[1]Raport_ Stany magazynowe skła'!$A$1:$E$3416,5,0)</f>
        <v>0</v>
      </c>
      <c r="F355" s="32">
        <f>VLOOKUP(B355,'[1]Raport_ Stany magazynowe skła'!$A$1:$F$3416,6,0)</f>
        <v>0</v>
      </c>
      <c r="G355" s="32">
        <f>VLOOKUP(B355,'[1]Raport_ Stany magazynowe skła'!$A$1:$G$3416,7,0)</f>
        <v>0</v>
      </c>
      <c r="H355" s="32">
        <f>VLOOKUP(B355,'[1]Raport_ Stany magazynowe skła'!$A$1:$H$3416,8,0)</f>
        <v>0</v>
      </c>
      <c r="I355" s="32">
        <f>VLOOKUP(B355,'[1]Raport_ Stany magazynowe skła'!$A$1:$I$3416,9,0)</f>
        <v>0</v>
      </c>
      <c r="J355" s="32">
        <f>VLOOKUP(B355,'[1]Raport_ Stany magazynowe skła'!$A$1:$J$3416,10,0)</f>
        <v>0</v>
      </c>
      <c r="K355" s="32">
        <f>VLOOKUP(B355,'[1]Raport_ Stany magazynowe skła'!$A$1:$K$3416,11,0)</f>
        <v>0</v>
      </c>
      <c r="L355" s="32">
        <f>VLOOKUP(B355,'[1]Raport_ Stany magazynowe skła'!$A$1:$L$3416,12,0)</f>
        <v>0</v>
      </c>
      <c r="M355" s="32">
        <f>VLOOKUP(B355,'[1]Raport_ Stany magazynowe skła'!$A$1:$M$3416,13,0)</f>
        <v>0</v>
      </c>
      <c r="N355" s="32">
        <f>VLOOKUP(B355,'[1]Raport_ Stany magazynowe skła'!$A$1:$N$3416,14,0)</f>
        <v>0</v>
      </c>
      <c r="O355" s="32">
        <f>VLOOKUP(B355,'[1]Raport_ Stany magazynowe skła'!$A$1:$O$3416,15,0)</f>
        <v>0</v>
      </c>
      <c r="P355" s="32">
        <f>VLOOKUP(B355,'[1]Raport_ Stany magazynowe skła'!$A$1:$P$3416,16,0)</f>
        <v>0</v>
      </c>
      <c r="Q355" s="32">
        <f>VLOOKUP(B355,'[1]Raport_ Stany magazynowe skła'!$A$1:$Q$3416,17,0)</f>
        <v>0</v>
      </c>
      <c r="R355" s="32">
        <f>VLOOKUP(B355,'[1]Raport_ Stany magazynowe skła'!$A$1:$R$3416,18,0)</f>
        <v>0</v>
      </c>
    </row>
    <row r="356" spans="1:18" ht="14.25" customHeight="1">
      <c r="A356" s="10" t="s">
        <v>524</v>
      </c>
      <c r="B356" s="17" t="s">
        <v>473</v>
      </c>
      <c r="C356" s="17" t="s">
        <v>27</v>
      </c>
      <c r="D356" s="34">
        <f>VLOOKUP(B356,'[1]Raport_ Stany magazynowe skła'!$A$1:$U$3416,4,0)</f>
        <v>268</v>
      </c>
      <c r="E356" s="33">
        <f>VLOOKUP(B356,'[1]Raport_ Stany magazynowe skła'!$A$1:$E$3416,5,0)</f>
        <v>0</v>
      </c>
      <c r="F356" s="32">
        <v>0</v>
      </c>
      <c r="G356" s="32">
        <f>VLOOKUP(B356,'[1]Raport_ Stany magazynowe skła'!$A$1:$G$3416,7,0)</f>
        <v>0</v>
      </c>
      <c r="H356" s="32">
        <f>VLOOKUP(B356,'[1]Raport_ Stany magazynowe skła'!$A$1:$H$3416,8,0)</f>
        <v>0</v>
      </c>
      <c r="I356" s="32">
        <f>VLOOKUP(B356,'[1]Raport_ Stany magazynowe skła'!$A$1:$I$3416,9,0)</f>
        <v>0</v>
      </c>
      <c r="J356" s="32">
        <f>VLOOKUP(B356,'[1]Raport_ Stany magazynowe skła'!$A$1:$J$3416,10,0)</f>
        <v>0</v>
      </c>
      <c r="K356" s="32">
        <f>VLOOKUP(B356,'[1]Raport_ Stany magazynowe skła'!$A$1:$K$3416,11,0)</f>
        <v>0</v>
      </c>
      <c r="L356" s="32">
        <f>VLOOKUP(B356,'[1]Raport_ Stany magazynowe skła'!$A$1:$L$3416,12,0)</f>
        <v>0</v>
      </c>
      <c r="M356" s="32">
        <f>VLOOKUP(B356,'[1]Raport_ Stany magazynowe skła'!$A$1:$M$3416,13,0)</f>
        <v>0</v>
      </c>
      <c r="N356" s="32">
        <f>VLOOKUP(B356,'[1]Raport_ Stany magazynowe skła'!$A$1:$N$3416,14,0)</f>
        <v>0</v>
      </c>
      <c r="O356" s="32">
        <f>VLOOKUP(B356,'[1]Raport_ Stany magazynowe skła'!$A$1:$O$3416,15,0)</f>
        <v>0</v>
      </c>
      <c r="P356" s="32">
        <f>VLOOKUP(B356,'[1]Raport_ Stany magazynowe skła'!$A$1:$P$3416,16,0)</f>
        <v>0</v>
      </c>
      <c r="Q356" s="32">
        <f>VLOOKUP(B356,'[1]Raport_ Stany magazynowe skła'!$A$1:$Q$3416,17,0)</f>
        <v>0</v>
      </c>
      <c r="R356" s="32">
        <f>VLOOKUP(B356,'[1]Raport_ Stany magazynowe skła'!$A$1:$R$3416,18,0)</f>
        <v>0</v>
      </c>
    </row>
    <row r="357" spans="1:18" ht="14.25" customHeight="1">
      <c r="A357" s="10" t="s">
        <v>524</v>
      </c>
      <c r="B357" s="17" t="s">
        <v>474</v>
      </c>
      <c r="C357" s="17" t="s">
        <v>23</v>
      </c>
      <c r="D357" s="34">
        <f>VLOOKUP(B357,'[1]Raport_ Stany magazynowe skła'!$A$1:$U$3416,4,0)</f>
        <v>190</v>
      </c>
      <c r="E357" s="33">
        <f>VLOOKUP(B357,'[1]Raport_ Stany magazynowe skła'!$A$1:$E$3416,5,0)</f>
        <v>0</v>
      </c>
      <c r="F357" s="32">
        <v>0</v>
      </c>
      <c r="G357" s="32">
        <f>VLOOKUP(B357,'[1]Raport_ Stany magazynowe skła'!$A$1:$G$3416,7,0)</f>
        <v>0</v>
      </c>
      <c r="H357" s="32">
        <f>VLOOKUP(B357,'[1]Raport_ Stany magazynowe skła'!$A$1:$H$3416,8,0)</f>
        <v>0</v>
      </c>
      <c r="I357" s="32">
        <f>VLOOKUP(B357,'[1]Raport_ Stany magazynowe skła'!$A$1:$I$3416,9,0)</f>
        <v>0</v>
      </c>
      <c r="J357" s="32">
        <f>VLOOKUP(B357,'[1]Raport_ Stany magazynowe skła'!$A$1:$J$3416,10,0)</f>
        <v>0</v>
      </c>
      <c r="K357" s="32">
        <f>VLOOKUP(B357,'[1]Raport_ Stany magazynowe skła'!$A$1:$K$3416,11,0)</f>
        <v>0</v>
      </c>
      <c r="L357" s="32">
        <f>VLOOKUP(B357,'[1]Raport_ Stany magazynowe skła'!$A$1:$L$3416,12,0)</f>
        <v>0</v>
      </c>
      <c r="M357" s="32">
        <f>VLOOKUP(B357,'[1]Raport_ Stany magazynowe skła'!$A$1:$M$3416,13,0)</f>
        <v>0</v>
      </c>
      <c r="N357" s="32">
        <f>VLOOKUP(B357,'[1]Raport_ Stany magazynowe skła'!$A$1:$N$3416,14,0)</f>
        <v>0</v>
      </c>
      <c r="O357" s="32">
        <f>VLOOKUP(B357,'[1]Raport_ Stany magazynowe skła'!$A$1:$O$3416,15,0)</f>
        <v>0</v>
      </c>
      <c r="P357" s="32">
        <f>VLOOKUP(B357,'[1]Raport_ Stany magazynowe skła'!$A$1:$P$3416,16,0)</f>
        <v>0</v>
      </c>
      <c r="Q357" s="32">
        <f>VLOOKUP(B357,'[1]Raport_ Stany magazynowe skła'!$A$1:$Q$3416,17,0)</f>
        <v>0</v>
      </c>
      <c r="R357" s="32">
        <f>VLOOKUP(B357,'[1]Raport_ Stany magazynowe skła'!$A$1:$R$3416,18,0)</f>
        <v>0</v>
      </c>
    </row>
    <row r="358" spans="1:18" ht="14.25" customHeight="1">
      <c r="A358" s="10" t="s">
        <v>524</v>
      </c>
      <c r="B358" s="17" t="s">
        <v>475</v>
      </c>
      <c r="C358" s="17" t="s">
        <v>28</v>
      </c>
      <c r="D358" s="34">
        <f>VLOOKUP(B358,'[1]Raport_ Stany magazynowe skła'!$A$1:$U$3416,4,0)</f>
        <v>281</v>
      </c>
      <c r="E358" s="33">
        <f>VLOOKUP(B358,'[1]Raport_ Stany magazynowe skła'!$A$1:$E$3416,5,0)</f>
        <v>0</v>
      </c>
      <c r="F358" s="32">
        <v>0</v>
      </c>
      <c r="G358" s="32">
        <f>VLOOKUP(B358,'[1]Raport_ Stany magazynowe skła'!$A$1:$G$3416,7,0)</f>
        <v>0</v>
      </c>
      <c r="H358" s="32">
        <f>VLOOKUP(B358,'[1]Raport_ Stany magazynowe skła'!$A$1:$H$3416,8,0)</f>
        <v>0</v>
      </c>
      <c r="I358" s="32">
        <f>VLOOKUP(B358,'[1]Raport_ Stany magazynowe skła'!$A$1:$I$3416,9,0)</f>
        <v>0</v>
      </c>
      <c r="J358" s="32">
        <f>VLOOKUP(B358,'[1]Raport_ Stany magazynowe skła'!$A$1:$J$3416,10,0)</f>
        <v>0</v>
      </c>
      <c r="K358" s="32">
        <f>VLOOKUP(B358,'[1]Raport_ Stany magazynowe skła'!$A$1:$K$3416,11,0)</f>
        <v>0</v>
      </c>
      <c r="L358" s="32">
        <f>VLOOKUP(B358,'[1]Raport_ Stany magazynowe skła'!$A$1:$L$3416,12,0)</f>
        <v>0</v>
      </c>
      <c r="M358" s="32">
        <f>VLOOKUP(B358,'[1]Raport_ Stany magazynowe skła'!$A$1:$M$3416,13,0)</f>
        <v>0</v>
      </c>
      <c r="N358" s="32">
        <f>VLOOKUP(B358,'[1]Raport_ Stany magazynowe skła'!$A$1:$N$3416,14,0)</f>
        <v>0</v>
      </c>
      <c r="O358" s="32">
        <f>VLOOKUP(B358,'[1]Raport_ Stany magazynowe skła'!$A$1:$O$3416,15,0)</f>
        <v>0</v>
      </c>
      <c r="P358" s="32">
        <f>VLOOKUP(B358,'[1]Raport_ Stany magazynowe skła'!$A$1:$P$3416,16,0)</f>
        <v>0</v>
      </c>
      <c r="Q358" s="32">
        <f>VLOOKUP(B358,'[1]Raport_ Stany magazynowe skła'!$A$1:$Q$3416,17,0)</f>
        <v>0</v>
      </c>
      <c r="R358" s="32">
        <f>VLOOKUP(B358,'[1]Raport_ Stany magazynowe skła'!$A$1:$R$3416,18,0)</f>
        <v>0</v>
      </c>
    </row>
    <row r="359" spans="1:18" ht="14.25" customHeight="1">
      <c r="A359" s="28" t="s">
        <v>525</v>
      </c>
      <c r="B359" s="17" t="s">
        <v>476</v>
      </c>
      <c r="C359" s="17" t="s">
        <v>27</v>
      </c>
      <c r="D359" s="34">
        <f>VLOOKUP(B359,'[1]Raport_ Stany magazynowe skła'!$A$1:$U$3416,4,0)</f>
        <v>137</v>
      </c>
      <c r="E359" s="33">
        <f>VLOOKUP(B359,'[1]Raport_ Stany magazynowe skła'!$A$1:$E$3416,5,0)</f>
        <v>0</v>
      </c>
      <c r="F359" s="32">
        <v>0</v>
      </c>
      <c r="G359" s="32">
        <f>VLOOKUP(B359,'[1]Raport_ Stany magazynowe skła'!$A$1:$G$3416,7,0)</f>
        <v>0</v>
      </c>
      <c r="H359" s="32">
        <f>VLOOKUP(B359,'[1]Raport_ Stany magazynowe skła'!$A$1:$H$3416,8,0)</f>
        <v>0</v>
      </c>
      <c r="I359" s="32">
        <f>VLOOKUP(B359,'[1]Raport_ Stany magazynowe skła'!$A$1:$I$3416,9,0)</f>
        <v>0</v>
      </c>
      <c r="J359" s="32">
        <f>VLOOKUP(B359,'[1]Raport_ Stany magazynowe skła'!$A$1:$J$3416,10,0)</f>
        <v>0</v>
      </c>
      <c r="K359" s="32">
        <f>VLOOKUP(B359,'[1]Raport_ Stany magazynowe skła'!$A$1:$K$3416,11,0)</f>
        <v>0</v>
      </c>
      <c r="L359" s="32">
        <f>VLOOKUP(B359,'[1]Raport_ Stany magazynowe skła'!$A$1:$L$3416,12,0)</f>
        <v>0</v>
      </c>
      <c r="M359" s="32">
        <f>VLOOKUP(B359,'[1]Raport_ Stany magazynowe skła'!$A$1:$M$3416,13,0)</f>
        <v>0</v>
      </c>
      <c r="N359" s="32">
        <f>VLOOKUP(B359,'[1]Raport_ Stany magazynowe skła'!$A$1:$N$3416,14,0)</f>
        <v>0</v>
      </c>
      <c r="O359" s="32">
        <f>VLOOKUP(B359,'[1]Raport_ Stany magazynowe skła'!$A$1:$O$3416,15,0)</f>
        <v>0</v>
      </c>
      <c r="P359" s="32">
        <f>VLOOKUP(B359,'[1]Raport_ Stany magazynowe skła'!$A$1:$P$3416,16,0)</f>
        <v>0</v>
      </c>
      <c r="Q359" s="32">
        <f>VLOOKUP(B359,'[1]Raport_ Stany magazynowe skła'!$A$1:$Q$3416,17,0)</f>
        <v>0</v>
      </c>
      <c r="R359" s="32">
        <f>VLOOKUP(B359,'[1]Raport_ Stany magazynowe skła'!$A$1:$R$3416,18,0)</f>
        <v>0</v>
      </c>
    </row>
    <row r="360" spans="1:18" ht="14.25" customHeight="1">
      <c r="A360" s="28" t="s">
        <v>525</v>
      </c>
      <c r="B360" s="17" t="s">
        <v>477</v>
      </c>
      <c r="C360" s="17" t="s">
        <v>23</v>
      </c>
      <c r="D360" s="34">
        <f>VLOOKUP(B360,'[1]Raport_ Stany magazynowe skła'!$A$1:$U$3416,4,0)</f>
        <v>0</v>
      </c>
      <c r="E360" s="33">
        <f>VLOOKUP(B360,'[1]Raport_ Stany magazynowe skła'!$A$1:$E$3416,5,0)</f>
        <v>0</v>
      </c>
      <c r="F360" s="32">
        <v>0</v>
      </c>
      <c r="G360" s="32">
        <f>VLOOKUP(B360,'[1]Raport_ Stany magazynowe skła'!$A$1:$G$3416,7,0)</f>
        <v>0</v>
      </c>
      <c r="H360" s="32">
        <f>VLOOKUP(B360,'[1]Raport_ Stany magazynowe skła'!$A$1:$H$3416,8,0)</f>
        <v>0</v>
      </c>
      <c r="I360" s="32">
        <f>VLOOKUP(B360,'[1]Raport_ Stany magazynowe skła'!$A$1:$I$3416,9,0)</f>
        <v>0</v>
      </c>
      <c r="J360" s="32">
        <f>VLOOKUP(B360,'[1]Raport_ Stany magazynowe skła'!$A$1:$J$3416,10,0)</f>
        <v>0</v>
      </c>
      <c r="K360" s="32">
        <f>VLOOKUP(B360,'[1]Raport_ Stany magazynowe skła'!$A$1:$K$3416,11,0)</f>
        <v>0</v>
      </c>
      <c r="L360" s="32">
        <f>VLOOKUP(B360,'[1]Raport_ Stany magazynowe skła'!$A$1:$L$3416,12,0)</f>
        <v>0</v>
      </c>
      <c r="M360" s="32">
        <f>VLOOKUP(B360,'[1]Raport_ Stany magazynowe skła'!$A$1:$M$3416,13,0)</f>
        <v>0</v>
      </c>
      <c r="N360" s="32">
        <f>VLOOKUP(B360,'[1]Raport_ Stany magazynowe skła'!$A$1:$N$3416,14,0)</f>
        <v>0</v>
      </c>
      <c r="O360" s="32">
        <f>VLOOKUP(B360,'[1]Raport_ Stany magazynowe skła'!$A$1:$O$3416,15,0)</f>
        <v>0</v>
      </c>
      <c r="P360" s="32">
        <f>VLOOKUP(B360,'[1]Raport_ Stany magazynowe skła'!$A$1:$P$3416,16,0)</f>
        <v>0</v>
      </c>
      <c r="Q360" s="32">
        <f>VLOOKUP(B360,'[1]Raport_ Stany magazynowe skła'!$A$1:$Q$3416,17,0)</f>
        <v>0</v>
      </c>
      <c r="R360" s="32">
        <f>VLOOKUP(B360,'[1]Raport_ Stany magazynowe skła'!$A$1:$R$3416,18,0)</f>
        <v>0</v>
      </c>
    </row>
    <row r="361" spans="1:18" ht="14.25" customHeight="1">
      <c r="A361" s="28" t="s">
        <v>525</v>
      </c>
      <c r="B361" s="17" t="s">
        <v>478</v>
      </c>
      <c r="C361" s="17" t="s">
        <v>28</v>
      </c>
      <c r="D361" s="34">
        <f>VLOOKUP(B361,'[1]Raport_ Stany magazynowe skła'!$A$1:$U$3416,4,0)</f>
        <v>0</v>
      </c>
      <c r="E361" s="33">
        <f>VLOOKUP(B361,'[1]Raport_ Stany magazynowe skła'!$A$1:$E$3416,5,0)</f>
        <v>0</v>
      </c>
      <c r="F361" s="32">
        <v>0</v>
      </c>
      <c r="G361" s="32">
        <f>VLOOKUP(B361,'[1]Raport_ Stany magazynowe skła'!$A$1:$G$3416,7,0)</f>
        <v>0</v>
      </c>
      <c r="H361" s="32">
        <f>VLOOKUP(B361,'[1]Raport_ Stany magazynowe skła'!$A$1:$H$3416,8,0)</f>
        <v>0</v>
      </c>
      <c r="I361" s="32">
        <f>VLOOKUP(B361,'[1]Raport_ Stany magazynowe skła'!$A$1:$I$3416,9,0)</f>
        <v>0</v>
      </c>
      <c r="J361" s="32">
        <f>VLOOKUP(B361,'[1]Raport_ Stany magazynowe skła'!$A$1:$J$3416,10,0)</f>
        <v>0</v>
      </c>
      <c r="K361" s="32">
        <f>VLOOKUP(B361,'[1]Raport_ Stany magazynowe skła'!$A$1:$K$3416,11,0)</f>
        <v>0</v>
      </c>
      <c r="L361" s="32">
        <f>VLOOKUP(B361,'[1]Raport_ Stany magazynowe skła'!$A$1:$L$3416,12,0)</f>
        <v>0</v>
      </c>
      <c r="M361" s="32">
        <f>VLOOKUP(B361,'[1]Raport_ Stany magazynowe skła'!$A$1:$M$3416,13,0)</f>
        <v>0</v>
      </c>
      <c r="N361" s="32">
        <f>VLOOKUP(B361,'[1]Raport_ Stany magazynowe skła'!$A$1:$N$3416,14,0)</f>
        <v>0</v>
      </c>
      <c r="O361" s="32">
        <f>VLOOKUP(B361,'[1]Raport_ Stany magazynowe skła'!$A$1:$O$3416,15,0)</f>
        <v>0</v>
      </c>
      <c r="P361" s="32">
        <f>VLOOKUP(B361,'[1]Raport_ Stany magazynowe skła'!$A$1:$P$3416,16,0)</f>
        <v>0</v>
      </c>
      <c r="Q361" s="32">
        <f>VLOOKUP(B361,'[1]Raport_ Stany magazynowe skła'!$A$1:$Q$3416,17,0)</f>
        <v>0</v>
      </c>
      <c r="R361" s="32">
        <f>VLOOKUP(B361,'[1]Raport_ Stany magazynowe skła'!$A$1:$R$3416,18,0)</f>
        <v>0</v>
      </c>
    </row>
    <row r="362" spans="1:18" s="4" customFormat="1" ht="14.25" customHeight="1">
      <c r="A362" s="20" t="s">
        <v>268</v>
      </c>
      <c r="B362" s="25" t="s">
        <v>260</v>
      </c>
      <c r="C362" s="19" t="s">
        <v>24</v>
      </c>
      <c r="D362" s="34">
        <f>VLOOKUP(B362,'[1]Raport_ Stany magazynowe skła'!$A$1:$U$3416,4,0)</f>
        <v>0</v>
      </c>
      <c r="E362" s="33">
        <f>VLOOKUP(B362,'[1]Raport_ Stany magazynowe skła'!$A$1:$E$3416,5,0)</f>
        <v>0</v>
      </c>
      <c r="F362" s="32">
        <f>VLOOKUP(B362,'[1]Raport_ Stany magazynowe skła'!$A$1:$F$3416,6,0)</f>
        <v>0</v>
      </c>
      <c r="G362" s="32">
        <f>VLOOKUP(B362,'[1]Raport_ Stany magazynowe skła'!$A$1:$G$3416,7,0)</f>
        <v>0</v>
      </c>
      <c r="H362" s="32">
        <f>VLOOKUP(B362,'[1]Raport_ Stany magazynowe skła'!$A$1:$H$3416,8,0)</f>
        <v>0</v>
      </c>
      <c r="I362" s="32">
        <f>VLOOKUP(B362,'[1]Raport_ Stany magazynowe skła'!$A$1:$I$3416,9,0)</f>
        <v>0</v>
      </c>
      <c r="J362" s="32">
        <f>VLOOKUP(B362,'[1]Raport_ Stany magazynowe skła'!$A$1:$J$3416,10,0)</f>
        <v>0</v>
      </c>
      <c r="K362" s="32">
        <f>VLOOKUP(B362,'[1]Raport_ Stany magazynowe skła'!$A$1:$K$3416,11,0)</f>
        <v>0</v>
      </c>
      <c r="L362" s="32">
        <f>VLOOKUP(B362,'[1]Raport_ Stany magazynowe skła'!$A$1:$L$3416,12,0)</f>
        <v>0</v>
      </c>
      <c r="M362" s="32">
        <f>VLOOKUP(B362,'[1]Raport_ Stany magazynowe skła'!$A$1:$M$3416,13,0)</f>
        <v>0</v>
      </c>
      <c r="N362" s="32">
        <f>VLOOKUP(B362,'[1]Raport_ Stany magazynowe skła'!$A$1:$N$3416,14,0)</f>
        <v>0</v>
      </c>
      <c r="O362" s="32">
        <f>VLOOKUP(B362,'[1]Raport_ Stany magazynowe skła'!$A$1:$O$3416,15,0)</f>
        <v>0</v>
      </c>
      <c r="P362" s="32">
        <f>VLOOKUP(B362,'[1]Raport_ Stany magazynowe skła'!$A$1:$P$3416,16,0)</f>
        <v>0</v>
      </c>
      <c r="Q362" s="32">
        <f>VLOOKUP(B362,'[1]Raport_ Stany magazynowe skła'!$A$1:$Q$3416,17,0)</f>
        <v>0</v>
      </c>
      <c r="R362" s="32">
        <f>VLOOKUP(B362,'[1]Raport_ Stany magazynowe skła'!$A$1:$R$3416,18,0)</f>
        <v>0</v>
      </c>
    </row>
    <row r="363" spans="1:18" s="4" customFormat="1" ht="14.25" customHeight="1">
      <c r="A363" s="20" t="s">
        <v>268</v>
      </c>
      <c r="B363" s="25" t="s">
        <v>261</v>
      </c>
      <c r="C363" s="19" t="s">
        <v>28</v>
      </c>
      <c r="D363" s="34">
        <f>VLOOKUP(B363,'[1]Raport_ Stany magazynowe skła'!$A$1:$U$3416,4,0)</f>
        <v>2</v>
      </c>
      <c r="E363" s="33">
        <f>VLOOKUP(B363,'[1]Raport_ Stany magazynowe skła'!$A$1:$E$3416,5,0)</f>
        <v>0</v>
      </c>
      <c r="F363" s="32">
        <f>VLOOKUP(B363,'[1]Raport_ Stany magazynowe skła'!$A$1:$F$3416,6,0)</f>
        <v>0</v>
      </c>
      <c r="G363" s="32">
        <f>VLOOKUP(B363,'[1]Raport_ Stany magazynowe skła'!$A$1:$G$3416,7,0)</f>
        <v>0</v>
      </c>
      <c r="H363" s="32">
        <f>VLOOKUP(B363,'[1]Raport_ Stany magazynowe skła'!$A$1:$H$3416,8,0)</f>
        <v>0</v>
      </c>
      <c r="I363" s="32">
        <f>VLOOKUP(B363,'[1]Raport_ Stany magazynowe skła'!$A$1:$I$3416,9,0)</f>
        <v>0</v>
      </c>
      <c r="J363" s="32">
        <f>VLOOKUP(B363,'[1]Raport_ Stany magazynowe skła'!$A$1:$J$3416,10,0)</f>
        <v>0</v>
      </c>
      <c r="K363" s="32">
        <f>VLOOKUP(B363,'[1]Raport_ Stany magazynowe skła'!$A$1:$K$3416,11,0)</f>
        <v>0</v>
      </c>
      <c r="L363" s="32">
        <f>VLOOKUP(B363,'[1]Raport_ Stany magazynowe skła'!$A$1:$L$3416,12,0)</f>
        <v>0</v>
      </c>
      <c r="M363" s="32">
        <f>VLOOKUP(B363,'[1]Raport_ Stany magazynowe skła'!$A$1:$M$3416,13,0)</f>
        <v>0</v>
      </c>
      <c r="N363" s="32">
        <f>VLOOKUP(B363,'[1]Raport_ Stany magazynowe skła'!$A$1:$N$3416,14,0)</f>
        <v>0</v>
      </c>
      <c r="O363" s="32">
        <f>VLOOKUP(B363,'[1]Raport_ Stany magazynowe skła'!$A$1:$O$3416,15,0)</f>
        <v>0</v>
      </c>
      <c r="P363" s="32">
        <f>VLOOKUP(B363,'[1]Raport_ Stany magazynowe skła'!$A$1:$P$3416,16,0)</f>
        <v>0</v>
      </c>
      <c r="Q363" s="32">
        <f>VLOOKUP(B363,'[1]Raport_ Stany magazynowe skła'!$A$1:$Q$3416,17,0)</f>
        <v>0</v>
      </c>
      <c r="R363" s="32">
        <f>VLOOKUP(B363,'[1]Raport_ Stany magazynowe skła'!$A$1:$R$3416,18,0)</f>
        <v>0</v>
      </c>
    </row>
    <row r="364" spans="1:18" s="4" customFormat="1" ht="14.25" customHeight="1">
      <c r="A364" s="20" t="s">
        <v>268</v>
      </c>
      <c r="B364" s="25" t="s">
        <v>262</v>
      </c>
      <c r="C364" s="19" t="s">
        <v>27</v>
      </c>
      <c r="D364" s="34">
        <f>VLOOKUP(B364,'[1]Raport_ Stany magazynowe skła'!$A$1:$U$3416,4,0)</f>
        <v>0</v>
      </c>
      <c r="E364" s="33">
        <f>VLOOKUP(B364,'[1]Raport_ Stany magazynowe skła'!$A$1:$E$3416,5,0)</f>
        <v>0</v>
      </c>
      <c r="F364" s="32">
        <f>VLOOKUP(B364,'[1]Raport_ Stany magazynowe skła'!$A$1:$F$3416,6,0)</f>
        <v>0</v>
      </c>
      <c r="G364" s="32">
        <f>VLOOKUP(B364,'[1]Raport_ Stany magazynowe skła'!$A$1:$G$3416,7,0)</f>
        <v>0</v>
      </c>
      <c r="H364" s="32">
        <f>VLOOKUP(B364,'[1]Raport_ Stany magazynowe skła'!$A$1:$H$3416,8,0)</f>
        <v>0</v>
      </c>
      <c r="I364" s="32">
        <f>VLOOKUP(B364,'[1]Raport_ Stany magazynowe skła'!$A$1:$I$3416,9,0)</f>
        <v>0</v>
      </c>
      <c r="J364" s="32">
        <f>VLOOKUP(B364,'[1]Raport_ Stany magazynowe skła'!$A$1:$J$3416,10,0)</f>
        <v>0</v>
      </c>
      <c r="K364" s="32">
        <f>VLOOKUP(B364,'[1]Raport_ Stany magazynowe skła'!$A$1:$K$3416,11,0)</f>
        <v>0</v>
      </c>
      <c r="L364" s="32">
        <f>VLOOKUP(B364,'[1]Raport_ Stany magazynowe skła'!$A$1:$L$3416,12,0)</f>
        <v>0</v>
      </c>
      <c r="M364" s="32">
        <f>VLOOKUP(B364,'[1]Raport_ Stany magazynowe skła'!$A$1:$M$3416,13,0)</f>
        <v>0</v>
      </c>
      <c r="N364" s="32">
        <f>VLOOKUP(B364,'[1]Raport_ Stany magazynowe skła'!$A$1:$N$3416,14,0)</f>
        <v>0</v>
      </c>
      <c r="O364" s="32">
        <f>VLOOKUP(B364,'[1]Raport_ Stany magazynowe skła'!$A$1:$O$3416,15,0)</f>
        <v>0</v>
      </c>
      <c r="P364" s="32">
        <f>VLOOKUP(B364,'[1]Raport_ Stany magazynowe skła'!$A$1:$P$3416,16,0)</f>
        <v>0</v>
      </c>
      <c r="Q364" s="32">
        <f>VLOOKUP(B364,'[1]Raport_ Stany magazynowe skła'!$A$1:$Q$3416,17,0)</f>
        <v>0</v>
      </c>
      <c r="R364" s="32">
        <f>VLOOKUP(B364,'[1]Raport_ Stany magazynowe skła'!$A$1:$R$3416,18,0)</f>
        <v>0</v>
      </c>
    </row>
    <row r="365" spans="1:18" s="4" customFormat="1" ht="14.25" customHeight="1">
      <c r="A365" s="20" t="s">
        <v>268</v>
      </c>
      <c r="B365" s="25" t="s">
        <v>263</v>
      </c>
      <c r="C365" s="19" t="s">
        <v>57</v>
      </c>
      <c r="D365" s="34">
        <f>VLOOKUP(B365,'[1]Raport_ Stany magazynowe skła'!$A$1:$U$3416,4,0)</f>
        <v>46</v>
      </c>
      <c r="E365" s="33">
        <f>VLOOKUP(B365,'[1]Raport_ Stany magazynowe skła'!$A$1:$E$3416,5,0)</f>
        <v>0</v>
      </c>
      <c r="F365" s="32">
        <f>VLOOKUP(B365,'[1]Raport_ Stany magazynowe skła'!$A$1:$F$3416,6,0)</f>
        <v>0</v>
      </c>
      <c r="G365" s="32">
        <f>VLOOKUP(B365,'[1]Raport_ Stany magazynowe skła'!$A$1:$G$3416,7,0)</f>
        <v>0</v>
      </c>
      <c r="H365" s="32">
        <f>VLOOKUP(B365,'[1]Raport_ Stany magazynowe skła'!$A$1:$H$3416,8,0)</f>
        <v>0</v>
      </c>
      <c r="I365" s="32">
        <f>VLOOKUP(B365,'[1]Raport_ Stany magazynowe skła'!$A$1:$I$3416,9,0)</f>
        <v>0</v>
      </c>
      <c r="J365" s="32">
        <f>VLOOKUP(B365,'[1]Raport_ Stany magazynowe skła'!$A$1:$J$3416,10,0)</f>
        <v>0</v>
      </c>
      <c r="K365" s="32">
        <f>VLOOKUP(B365,'[1]Raport_ Stany magazynowe skła'!$A$1:$K$3416,11,0)</f>
        <v>0</v>
      </c>
      <c r="L365" s="32">
        <f>VLOOKUP(B365,'[1]Raport_ Stany magazynowe skła'!$A$1:$L$3416,12,0)</f>
        <v>0</v>
      </c>
      <c r="M365" s="32">
        <f>VLOOKUP(B365,'[1]Raport_ Stany magazynowe skła'!$A$1:$M$3416,13,0)</f>
        <v>0</v>
      </c>
      <c r="N365" s="32">
        <f>VLOOKUP(B365,'[1]Raport_ Stany magazynowe skła'!$A$1:$N$3416,14,0)</f>
        <v>0</v>
      </c>
      <c r="O365" s="32">
        <f>VLOOKUP(B365,'[1]Raport_ Stany magazynowe skła'!$A$1:$O$3416,15,0)</f>
        <v>0</v>
      </c>
      <c r="P365" s="32">
        <f>VLOOKUP(B365,'[1]Raport_ Stany magazynowe skła'!$A$1:$P$3416,16,0)</f>
        <v>0</v>
      </c>
      <c r="Q365" s="32">
        <f>VLOOKUP(B365,'[1]Raport_ Stany magazynowe skła'!$A$1:$Q$3416,17,0)</f>
        <v>0</v>
      </c>
      <c r="R365" s="32">
        <f>VLOOKUP(B365,'[1]Raport_ Stany magazynowe skła'!$A$1:$R$3416,18,0)</f>
        <v>0</v>
      </c>
    </row>
    <row r="366" spans="1:18" ht="14.25" customHeight="1">
      <c r="A366" s="20" t="s">
        <v>268</v>
      </c>
      <c r="B366" s="25" t="s">
        <v>264</v>
      </c>
      <c r="C366" s="19" t="s">
        <v>228</v>
      </c>
      <c r="D366" s="34">
        <f>VLOOKUP(B366,'[1]Raport_ Stany magazynowe skła'!$A$1:$U$3416,4,0)</f>
        <v>0</v>
      </c>
      <c r="E366" s="33">
        <f>VLOOKUP(B366,'[1]Raport_ Stany magazynowe skła'!$A$1:$E$3416,5,0)</f>
        <v>0</v>
      </c>
      <c r="F366" s="32">
        <f>VLOOKUP(B366,'[1]Raport_ Stany magazynowe skła'!$A$1:$F$3416,6,0)</f>
        <v>0</v>
      </c>
      <c r="G366" s="32">
        <f>VLOOKUP(B366,'[1]Raport_ Stany magazynowe skła'!$A$1:$G$3416,7,0)</f>
        <v>0</v>
      </c>
      <c r="H366" s="32">
        <f>VLOOKUP(B366,'[1]Raport_ Stany magazynowe skła'!$A$1:$H$3416,8,0)</f>
        <v>0</v>
      </c>
      <c r="I366" s="32">
        <f>VLOOKUP(B366,'[1]Raport_ Stany magazynowe skła'!$A$1:$I$3416,9,0)</f>
        <v>0</v>
      </c>
      <c r="J366" s="32">
        <f>VLOOKUP(B366,'[1]Raport_ Stany magazynowe skła'!$A$1:$J$3416,10,0)</f>
        <v>0</v>
      </c>
      <c r="K366" s="32">
        <f>VLOOKUP(B366,'[1]Raport_ Stany magazynowe skła'!$A$1:$K$3416,11,0)</f>
        <v>0</v>
      </c>
      <c r="L366" s="32">
        <f>VLOOKUP(B366,'[1]Raport_ Stany magazynowe skła'!$A$1:$L$3416,12,0)</f>
        <v>0</v>
      </c>
      <c r="M366" s="32">
        <f>VLOOKUP(B366,'[1]Raport_ Stany magazynowe skła'!$A$1:$M$3416,13,0)</f>
        <v>0</v>
      </c>
      <c r="N366" s="32">
        <f>VLOOKUP(B366,'[1]Raport_ Stany magazynowe skła'!$A$1:$N$3416,14,0)</f>
        <v>0</v>
      </c>
      <c r="O366" s="32">
        <f>VLOOKUP(B366,'[1]Raport_ Stany magazynowe skła'!$A$1:$O$3416,15,0)</f>
        <v>0</v>
      </c>
      <c r="P366" s="32">
        <f>VLOOKUP(B366,'[1]Raport_ Stany magazynowe skła'!$A$1:$P$3416,16,0)</f>
        <v>0</v>
      </c>
      <c r="Q366" s="32">
        <f>VLOOKUP(B366,'[1]Raport_ Stany magazynowe skła'!$A$1:$Q$3416,17,0)</f>
        <v>0</v>
      </c>
      <c r="R366" s="32">
        <f>VLOOKUP(B366,'[1]Raport_ Stany magazynowe skła'!$A$1:$R$3416,18,0)</f>
        <v>0</v>
      </c>
    </row>
    <row r="367" spans="1:18" ht="14.25" customHeight="1">
      <c r="A367" s="20" t="s">
        <v>268</v>
      </c>
      <c r="B367" s="25" t="s">
        <v>265</v>
      </c>
      <c r="C367" s="19" t="s">
        <v>25</v>
      </c>
      <c r="D367" s="34">
        <f>VLOOKUP(B367,'[1]Raport_ Stany magazynowe skła'!$A$1:$U$3416,4,0)</f>
        <v>0</v>
      </c>
      <c r="E367" s="33">
        <f>VLOOKUP(B367,'[1]Raport_ Stany magazynowe skła'!$A$1:$E$3416,5,0)</f>
        <v>0</v>
      </c>
      <c r="F367" s="32">
        <f>VLOOKUP(B367,'[1]Raport_ Stany magazynowe skła'!$A$1:$F$3416,6,0)</f>
        <v>0</v>
      </c>
      <c r="G367" s="32">
        <f>VLOOKUP(B367,'[1]Raport_ Stany magazynowe skła'!$A$1:$G$3416,7,0)</f>
        <v>0</v>
      </c>
      <c r="H367" s="32">
        <f>VLOOKUP(B367,'[1]Raport_ Stany magazynowe skła'!$A$1:$H$3416,8,0)</f>
        <v>0</v>
      </c>
      <c r="I367" s="32">
        <f>VLOOKUP(B367,'[1]Raport_ Stany magazynowe skła'!$A$1:$I$3416,9,0)</f>
        <v>0</v>
      </c>
      <c r="J367" s="32">
        <f>VLOOKUP(B367,'[1]Raport_ Stany magazynowe skła'!$A$1:$J$3416,10,0)</f>
        <v>0</v>
      </c>
      <c r="K367" s="32">
        <f>VLOOKUP(B367,'[1]Raport_ Stany magazynowe skła'!$A$1:$K$3416,11,0)</f>
        <v>0</v>
      </c>
      <c r="L367" s="32">
        <f>VLOOKUP(B367,'[1]Raport_ Stany magazynowe skła'!$A$1:$L$3416,12,0)</f>
        <v>0</v>
      </c>
      <c r="M367" s="32">
        <f>VLOOKUP(B367,'[1]Raport_ Stany magazynowe skła'!$A$1:$M$3416,13,0)</f>
        <v>0</v>
      </c>
      <c r="N367" s="32">
        <f>VLOOKUP(B367,'[1]Raport_ Stany magazynowe skła'!$A$1:$N$3416,14,0)</f>
        <v>0</v>
      </c>
      <c r="O367" s="32">
        <f>VLOOKUP(B367,'[1]Raport_ Stany magazynowe skła'!$A$1:$O$3416,15,0)</f>
        <v>0</v>
      </c>
      <c r="P367" s="32">
        <f>VLOOKUP(B367,'[1]Raport_ Stany magazynowe skła'!$A$1:$P$3416,16,0)</f>
        <v>0</v>
      </c>
      <c r="Q367" s="32">
        <f>VLOOKUP(B367,'[1]Raport_ Stany magazynowe skła'!$A$1:$Q$3416,17,0)</f>
        <v>0</v>
      </c>
      <c r="R367" s="32">
        <f>VLOOKUP(B367,'[1]Raport_ Stany magazynowe skła'!$A$1:$R$3416,18,0)</f>
        <v>0</v>
      </c>
    </row>
    <row r="368" spans="1:18" ht="14.25" customHeight="1">
      <c r="A368" s="20" t="s">
        <v>268</v>
      </c>
      <c r="B368" s="25" t="s">
        <v>266</v>
      </c>
      <c r="C368" s="19" t="s">
        <v>267</v>
      </c>
      <c r="D368" s="34">
        <f>VLOOKUP(B368,'[1]Raport_ Stany magazynowe skła'!$A$1:$U$3416,4,0)</f>
        <v>0</v>
      </c>
      <c r="E368" s="33">
        <f>VLOOKUP(B368,'[1]Raport_ Stany magazynowe skła'!$A$1:$E$3416,5,0)</f>
        <v>0</v>
      </c>
      <c r="F368" s="32">
        <f>VLOOKUP(B368,'[1]Raport_ Stany magazynowe skła'!$A$1:$F$3416,6,0)</f>
        <v>0</v>
      </c>
      <c r="G368" s="32">
        <f>VLOOKUP(B368,'[1]Raport_ Stany magazynowe skła'!$A$1:$G$3416,7,0)</f>
        <v>0</v>
      </c>
      <c r="H368" s="32">
        <f>VLOOKUP(B368,'[1]Raport_ Stany magazynowe skła'!$A$1:$H$3416,8,0)</f>
        <v>0</v>
      </c>
      <c r="I368" s="32">
        <f>VLOOKUP(B368,'[1]Raport_ Stany magazynowe skła'!$A$1:$I$3416,9,0)</f>
        <v>0</v>
      </c>
      <c r="J368" s="32">
        <f>VLOOKUP(B368,'[1]Raport_ Stany magazynowe skła'!$A$1:$J$3416,10,0)</f>
        <v>0</v>
      </c>
      <c r="K368" s="32">
        <f>VLOOKUP(B368,'[1]Raport_ Stany magazynowe skła'!$A$1:$K$3416,11,0)</f>
        <v>0</v>
      </c>
      <c r="L368" s="32">
        <f>VLOOKUP(B368,'[1]Raport_ Stany magazynowe skła'!$A$1:$L$3416,12,0)</f>
        <v>0</v>
      </c>
      <c r="M368" s="32">
        <f>VLOOKUP(B368,'[1]Raport_ Stany magazynowe skła'!$A$1:$M$3416,13,0)</f>
        <v>0</v>
      </c>
      <c r="N368" s="32">
        <f>VLOOKUP(B368,'[1]Raport_ Stany magazynowe skła'!$A$1:$N$3416,14,0)</f>
        <v>0</v>
      </c>
      <c r="O368" s="32">
        <f>VLOOKUP(B368,'[1]Raport_ Stany magazynowe skła'!$A$1:$O$3416,15,0)</f>
        <v>0</v>
      </c>
      <c r="P368" s="32">
        <f>VLOOKUP(B368,'[1]Raport_ Stany magazynowe skła'!$A$1:$P$3416,16,0)</f>
        <v>0</v>
      </c>
      <c r="Q368" s="32">
        <f>VLOOKUP(B368,'[1]Raport_ Stany magazynowe skła'!$A$1:$Q$3416,17,0)</f>
        <v>0</v>
      </c>
      <c r="R368" s="32">
        <f>VLOOKUP(B368,'[1]Raport_ Stany magazynowe skła'!$A$1:$R$3416,18,0)</f>
        <v>0</v>
      </c>
    </row>
    <row r="369" spans="1:18" ht="14.25" customHeight="1">
      <c r="A369" s="20" t="s">
        <v>424</v>
      </c>
      <c r="B369" s="17" t="s">
        <v>425</v>
      </c>
      <c r="C369" s="17" t="s">
        <v>28</v>
      </c>
      <c r="D369" s="34">
        <f>VLOOKUP(B369,'[1]Raport_ Stany magazynowe skła'!$A$1:$U$3416,4,0)</f>
        <v>1</v>
      </c>
      <c r="E369" s="33">
        <f>VLOOKUP(B369,'[1]Raport_ Stany magazynowe skła'!$A$1:$E$3416,5,0)</f>
        <v>590</v>
      </c>
      <c r="F369" s="32">
        <v>0</v>
      </c>
      <c r="G369" s="32">
        <f>VLOOKUP(B369,'[1]Raport_ Stany magazynowe skła'!$A$1:$G$3416,7,0)</f>
        <v>0</v>
      </c>
      <c r="H369" s="32">
        <f>VLOOKUP(B369,'[1]Raport_ Stany magazynowe skła'!$A$1:$H$3416,8,0)</f>
        <v>0</v>
      </c>
      <c r="I369" s="32">
        <f>VLOOKUP(B369,'[1]Raport_ Stany magazynowe skła'!$A$1:$I$3416,9,0)</f>
        <v>590</v>
      </c>
      <c r="J369" s="32">
        <f>VLOOKUP(B369,'[1]Raport_ Stany magazynowe skła'!$A$1:$J$3416,10,0)</f>
        <v>0</v>
      </c>
      <c r="K369" s="32">
        <f>VLOOKUP(B369,'[1]Raport_ Stany magazynowe skła'!$A$1:$K$3416,11,0)</f>
        <v>0</v>
      </c>
      <c r="L369" s="32">
        <f>VLOOKUP(B369,'[1]Raport_ Stany magazynowe skła'!$A$1:$L$3416,12,0)</f>
        <v>0</v>
      </c>
      <c r="M369" s="32">
        <f>VLOOKUP(B369,'[1]Raport_ Stany magazynowe skła'!$A$1:$M$3416,13,0)</f>
        <v>0</v>
      </c>
      <c r="N369" s="32">
        <f>VLOOKUP(B369,'[1]Raport_ Stany magazynowe skła'!$A$1:$N$3416,14,0)</f>
        <v>0</v>
      </c>
      <c r="O369" s="32">
        <f>VLOOKUP(B369,'[1]Raport_ Stany magazynowe skła'!$A$1:$O$3416,15,0)</f>
        <v>0</v>
      </c>
      <c r="P369" s="32">
        <f>VLOOKUP(B369,'[1]Raport_ Stany magazynowe skła'!$A$1:$P$3416,16,0)</f>
        <v>0</v>
      </c>
      <c r="Q369" s="32">
        <f>VLOOKUP(B369,'[1]Raport_ Stany magazynowe skła'!$A$1:$Q$3416,17,0)</f>
        <v>0</v>
      </c>
      <c r="R369" s="32">
        <f>VLOOKUP(B369,'[1]Raport_ Stany magazynowe skła'!$A$1:$R$3416,18,0)</f>
        <v>0</v>
      </c>
    </row>
    <row r="370" spans="1:18" ht="14.25" customHeight="1">
      <c r="A370" s="20" t="s">
        <v>424</v>
      </c>
      <c r="B370" s="17" t="s">
        <v>472</v>
      </c>
      <c r="C370" s="17" t="s">
        <v>24</v>
      </c>
      <c r="D370" s="34">
        <f>VLOOKUP(B370,'[1]Raport_ Stany magazynowe skła'!$A$1:$U$3416,4,0)</f>
        <v>433</v>
      </c>
      <c r="E370" s="33">
        <f>VLOOKUP(B370,'[1]Raport_ Stany magazynowe skła'!$A$1:$E$3416,5,0)</f>
        <v>0</v>
      </c>
      <c r="F370" s="32">
        <v>0</v>
      </c>
      <c r="G370" s="32">
        <f>VLOOKUP(B370,'[1]Raport_ Stany magazynowe skła'!$A$1:$G$3416,7,0)</f>
        <v>0</v>
      </c>
      <c r="H370" s="32">
        <f>VLOOKUP(B370,'[1]Raport_ Stany magazynowe skła'!$A$1:$H$3416,8,0)</f>
        <v>0</v>
      </c>
      <c r="I370" s="32">
        <f>VLOOKUP(B370,'[1]Raport_ Stany magazynowe skła'!$A$1:$I$3416,9,0)</f>
        <v>0</v>
      </c>
      <c r="J370" s="32">
        <f>VLOOKUP(B370,'[1]Raport_ Stany magazynowe skła'!$A$1:$J$3416,10,0)</f>
        <v>0</v>
      </c>
      <c r="K370" s="32">
        <f>VLOOKUP(B370,'[1]Raport_ Stany magazynowe skła'!$A$1:$K$3416,11,0)</f>
        <v>0</v>
      </c>
      <c r="L370" s="32">
        <f>VLOOKUP(B370,'[1]Raport_ Stany magazynowe skła'!$A$1:$L$3416,12,0)</f>
        <v>0</v>
      </c>
      <c r="M370" s="32">
        <f>VLOOKUP(B370,'[1]Raport_ Stany magazynowe skła'!$A$1:$M$3416,13,0)</f>
        <v>0</v>
      </c>
      <c r="N370" s="32">
        <f>VLOOKUP(B370,'[1]Raport_ Stany magazynowe skła'!$A$1:$N$3416,14,0)</f>
        <v>0</v>
      </c>
      <c r="O370" s="32">
        <f>VLOOKUP(B370,'[1]Raport_ Stany magazynowe skła'!$A$1:$O$3416,15,0)</f>
        <v>0</v>
      </c>
      <c r="P370" s="32">
        <f>VLOOKUP(B370,'[1]Raport_ Stany magazynowe skła'!$A$1:$P$3416,16,0)</f>
        <v>0</v>
      </c>
      <c r="Q370" s="32">
        <f>VLOOKUP(B370,'[1]Raport_ Stany magazynowe skła'!$A$1:$Q$3416,17,0)</f>
        <v>0</v>
      </c>
      <c r="R370" s="32">
        <f>VLOOKUP(B370,'[1]Raport_ Stany magazynowe skła'!$A$1:$R$3416,18,0)</f>
        <v>0</v>
      </c>
    </row>
    <row r="371" spans="1:18" ht="14.25" customHeight="1">
      <c r="A371" s="20" t="s">
        <v>424</v>
      </c>
      <c r="B371" s="17" t="s">
        <v>426</v>
      </c>
      <c r="C371" s="17" t="s">
        <v>228</v>
      </c>
      <c r="D371" s="34">
        <f>VLOOKUP(B371,'[1]Raport_ Stany magazynowe skła'!$A$1:$U$3416,4,0)</f>
        <v>0</v>
      </c>
      <c r="E371" s="33">
        <f>VLOOKUP(B371,'[1]Raport_ Stany magazynowe skła'!$A$1:$E$3416,5,0)</f>
        <v>590</v>
      </c>
      <c r="F371" s="32">
        <v>0</v>
      </c>
      <c r="G371" s="32">
        <f>VLOOKUP(B371,'[1]Raport_ Stany magazynowe skła'!$A$1:$G$3416,7,0)</f>
        <v>0</v>
      </c>
      <c r="H371" s="32">
        <f>VLOOKUP(B371,'[1]Raport_ Stany magazynowe skła'!$A$1:$H$3416,8,0)</f>
        <v>0</v>
      </c>
      <c r="I371" s="32">
        <f>VLOOKUP(B371,'[1]Raport_ Stany magazynowe skła'!$A$1:$I$3416,9,0)</f>
        <v>590</v>
      </c>
      <c r="J371" s="32">
        <f>VLOOKUP(B371,'[1]Raport_ Stany magazynowe skła'!$A$1:$J$3416,10,0)</f>
        <v>0</v>
      </c>
      <c r="K371" s="32">
        <f>VLOOKUP(B371,'[1]Raport_ Stany magazynowe skła'!$A$1:$K$3416,11,0)</f>
        <v>0</v>
      </c>
      <c r="L371" s="32">
        <f>VLOOKUP(B371,'[1]Raport_ Stany magazynowe skła'!$A$1:$L$3416,12,0)</f>
        <v>0</v>
      </c>
      <c r="M371" s="32">
        <f>VLOOKUP(B371,'[1]Raport_ Stany magazynowe skła'!$A$1:$M$3416,13,0)</f>
        <v>0</v>
      </c>
      <c r="N371" s="32">
        <f>VLOOKUP(B371,'[1]Raport_ Stany magazynowe skła'!$A$1:$N$3416,14,0)</f>
        <v>0</v>
      </c>
      <c r="O371" s="32">
        <f>VLOOKUP(B371,'[1]Raport_ Stany magazynowe skła'!$A$1:$O$3416,15,0)</f>
        <v>0</v>
      </c>
      <c r="P371" s="32">
        <f>VLOOKUP(B371,'[1]Raport_ Stany magazynowe skła'!$A$1:$P$3416,16,0)</f>
        <v>0</v>
      </c>
      <c r="Q371" s="32">
        <f>VLOOKUP(B371,'[1]Raport_ Stany magazynowe skła'!$A$1:$Q$3416,17,0)</f>
        <v>0</v>
      </c>
      <c r="R371" s="32">
        <f>VLOOKUP(B371,'[1]Raport_ Stany magazynowe skła'!$A$1:$R$3416,18,0)</f>
        <v>0</v>
      </c>
    </row>
    <row r="372" spans="1:18" ht="14.25" customHeight="1">
      <c r="A372" s="20" t="s">
        <v>424</v>
      </c>
      <c r="B372" s="17" t="s">
        <v>427</v>
      </c>
      <c r="C372" s="17" t="s">
        <v>27</v>
      </c>
      <c r="D372" s="34">
        <f>VLOOKUP(B372,'[1]Raport_ Stany magazynowe skła'!$A$1:$U$3416,4,0)</f>
        <v>0</v>
      </c>
      <c r="E372" s="33">
        <f>VLOOKUP(B372,'[1]Raport_ Stany magazynowe skła'!$A$1:$E$3416,5,0)</f>
        <v>590</v>
      </c>
      <c r="F372" s="32">
        <v>0</v>
      </c>
      <c r="G372" s="32">
        <f>VLOOKUP(B372,'[1]Raport_ Stany magazynowe skła'!$A$1:$G$3416,7,0)</f>
        <v>0</v>
      </c>
      <c r="H372" s="32">
        <f>VLOOKUP(B372,'[1]Raport_ Stany magazynowe skła'!$A$1:$H$3416,8,0)</f>
        <v>0</v>
      </c>
      <c r="I372" s="32">
        <f>VLOOKUP(B372,'[1]Raport_ Stany magazynowe skła'!$A$1:$I$3416,9,0)</f>
        <v>590</v>
      </c>
      <c r="J372" s="32">
        <f>VLOOKUP(B372,'[1]Raport_ Stany magazynowe skła'!$A$1:$J$3416,10,0)</f>
        <v>0</v>
      </c>
      <c r="K372" s="32">
        <f>VLOOKUP(B372,'[1]Raport_ Stany magazynowe skła'!$A$1:$K$3416,11,0)</f>
        <v>0</v>
      </c>
      <c r="L372" s="32">
        <f>VLOOKUP(B372,'[1]Raport_ Stany magazynowe skła'!$A$1:$L$3416,12,0)</f>
        <v>0</v>
      </c>
      <c r="M372" s="32">
        <f>VLOOKUP(B372,'[1]Raport_ Stany magazynowe skła'!$A$1:$M$3416,13,0)</f>
        <v>0</v>
      </c>
      <c r="N372" s="32">
        <f>VLOOKUP(B372,'[1]Raport_ Stany magazynowe skła'!$A$1:$N$3416,14,0)</f>
        <v>0</v>
      </c>
      <c r="O372" s="32">
        <f>VLOOKUP(B372,'[1]Raport_ Stany magazynowe skła'!$A$1:$O$3416,15,0)</f>
        <v>0</v>
      </c>
      <c r="P372" s="32">
        <f>VLOOKUP(B372,'[1]Raport_ Stany magazynowe skła'!$A$1:$P$3416,16,0)</f>
        <v>0</v>
      </c>
      <c r="Q372" s="32">
        <f>VLOOKUP(B372,'[1]Raport_ Stany magazynowe skła'!$A$1:$Q$3416,17,0)</f>
        <v>0</v>
      </c>
      <c r="R372" s="32">
        <f>VLOOKUP(B372,'[1]Raport_ Stany magazynowe skła'!$A$1:$R$3416,18,0)</f>
        <v>0</v>
      </c>
    </row>
    <row r="373" spans="1:18" ht="14.25" customHeight="1">
      <c r="A373" s="20" t="s">
        <v>424</v>
      </c>
      <c r="B373" s="17" t="s">
        <v>428</v>
      </c>
      <c r="C373" s="17" t="s">
        <v>20</v>
      </c>
      <c r="D373" s="34">
        <f>VLOOKUP(B373,'[1]Raport_ Stany magazynowe skła'!$A$1:$U$3416,4,0)</f>
        <v>80</v>
      </c>
      <c r="E373" s="33">
        <f>VLOOKUP(B373,'[1]Raport_ Stany magazynowe skła'!$A$1:$E$3416,5,0)</f>
        <v>0</v>
      </c>
      <c r="F373" s="32">
        <v>0</v>
      </c>
      <c r="G373" s="32">
        <f>VLOOKUP(B373,'[1]Raport_ Stany magazynowe skła'!$A$1:$G$3416,7,0)</f>
        <v>0</v>
      </c>
      <c r="H373" s="32">
        <f>VLOOKUP(B373,'[1]Raport_ Stany magazynowe skła'!$A$1:$H$3416,8,0)</f>
        <v>0</v>
      </c>
      <c r="I373" s="32">
        <f>VLOOKUP(B373,'[1]Raport_ Stany magazynowe skła'!$A$1:$I$3416,9,0)</f>
        <v>0</v>
      </c>
      <c r="J373" s="32">
        <f>VLOOKUP(B373,'[1]Raport_ Stany magazynowe skła'!$A$1:$J$3416,10,0)</f>
        <v>0</v>
      </c>
      <c r="K373" s="32">
        <f>VLOOKUP(B373,'[1]Raport_ Stany magazynowe skła'!$A$1:$K$3416,11,0)</f>
        <v>0</v>
      </c>
      <c r="L373" s="32">
        <f>VLOOKUP(B373,'[1]Raport_ Stany magazynowe skła'!$A$1:$L$3416,12,0)</f>
        <v>0</v>
      </c>
      <c r="M373" s="32">
        <f>VLOOKUP(B373,'[1]Raport_ Stany magazynowe skła'!$A$1:$M$3416,13,0)</f>
        <v>0</v>
      </c>
      <c r="N373" s="32">
        <f>VLOOKUP(B373,'[1]Raport_ Stany magazynowe skła'!$A$1:$N$3416,14,0)</f>
        <v>0</v>
      </c>
      <c r="O373" s="32">
        <f>VLOOKUP(B373,'[1]Raport_ Stany magazynowe skła'!$A$1:$O$3416,15,0)</f>
        <v>0</v>
      </c>
      <c r="P373" s="32">
        <f>VLOOKUP(B373,'[1]Raport_ Stany magazynowe skła'!$A$1:$P$3416,16,0)</f>
        <v>0</v>
      </c>
      <c r="Q373" s="32">
        <f>VLOOKUP(B373,'[1]Raport_ Stany magazynowe skła'!$A$1:$Q$3416,17,0)</f>
        <v>0</v>
      </c>
      <c r="R373" s="32">
        <f>VLOOKUP(B373,'[1]Raport_ Stany magazynowe skła'!$A$1:$R$3416,18,0)</f>
        <v>0</v>
      </c>
    </row>
    <row r="374" spans="1:18" ht="14.25" customHeight="1">
      <c r="A374" s="20" t="s">
        <v>424</v>
      </c>
      <c r="B374" s="17" t="s">
        <v>429</v>
      </c>
      <c r="C374" s="17" t="s">
        <v>21</v>
      </c>
      <c r="D374" s="34">
        <f>VLOOKUP(B374,'[1]Raport_ Stany magazynowe skła'!$A$1:$U$3416,4,0)</f>
        <v>310</v>
      </c>
      <c r="E374" s="33">
        <f>VLOOKUP(B374,'[1]Raport_ Stany magazynowe skła'!$A$1:$E$3416,5,0)</f>
        <v>0</v>
      </c>
      <c r="F374" s="32">
        <v>0</v>
      </c>
      <c r="G374" s="32">
        <f>VLOOKUP(B374,'[1]Raport_ Stany magazynowe skła'!$A$1:$G$3416,7,0)</f>
        <v>0</v>
      </c>
      <c r="H374" s="32">
        <f>VLOOKUP(B374,'[1]Raport_ Stany magazynowe skła'!$A$1:$H$3416,8,0)</f>
        <v>0</v>
      </c>
      <c r="I374" s="32">
        <f>VLOOKUP(B374,'[1]Raport_ Stany magazynowe skła'!$A$1:$I$3416,9,0)</f>
        <v>0</v>
      </c>
      <c r="J374" s="32">
        <f>VLOOKUP(B374,'[1]Raport_ Stany magazynowe skła'!$A$1:$J$3416,10,0)</f>
        <v>0</v>
      </c>
      <c r="K374" s="32">
        <f>VLOOKUP(B374,'[1]Raport_ Stany magazynowe skła'!$A$1:$K$3416,11,0)</f>
        <v>0</v>
      </c>
      <c r="L374" s="32">
        <f>VLOOKUP(B374,'[1]Raport_ Stany magazynowe skła'!$A$1:$L$3416,12,0)</f>
        <v>0</v>
      </c>
      <c r="M374" s="32">
        <f>VLOOKUP(B374,'[1]Raport_ Stany magazynowe skła'!$A$1:$M$3416,13,0)</f>
        <v>0</v>
      </c>
      <c r="N374" s="32">
        <f>VLOOKUP(B374,'[1]Raport_ Stany magazynowe skła'!$A$1:$N$3416,14,0)</f>
        <v>0</v>
      </c>
      <c r="O374" s="32">
        <f>VLOOKUP(B374,'[1]Raport_ Stany magazynowe skła'!$A$1:$O$3416,15,0)</f>
        <v>0</v>
      </c>
      <c r="P374" s="32">
        <f>VLOOKUP(B374,'[1]Raport_ Stany magazynowe skła'!$A$1:$P$3416,16,0)</f>
        <v>0</v>
      </c>
      <c r="Q374" s="32">
        <f>VLOOKUP(B374,'[1]Raport_ Stany magazynowe skła'!$A$1:$Q$3416,17,0)</f>
        <v>0</v>
      </c>
      <c r="R374" s="32">
        <f>VLOOKUP(B374,'[1]Raport_ Stany magazynowe skła'!$A$1:$R$3416,18,0)</f>
        <v>0</v>
      </c>
    </row>
    <row r="375" spans="1:18" ht="14.25" customHeight="1">
      <c r="A375" s="20" t="s">
        <v>424</v>
      </c>
      <c r="B375" s="17" t="s">
        <v>430</v>
      </c>
      <c r="C375" s="17" t="s">
        <v>22</v>
      </c>
      <c r="D375" s="34">
        <f>VLOOKUP(B375,'[1]Raport_ Stany magazynowe skła'!$A$1:$U$3416,4,0)</f>
        <v>487</v>
      </c>
      <c r="E375" s="33">
        <f>VLOOKUP(B375,'[1]Raport_ Stany magazynowe skła'!$A$1:$E$3416,5,0)</f>
        <v>0</v>
      </c>
      <c r="F375" s="32">
        <v>0</v>
      </c>
      <c r="G375" s="32">
        <f>VLOOKUP(B375,'[1]Raport_ Stany magazynowe skła'!$A$1:$G$3416,7,0)</f>
        <v>0</v>
      </c>
      <c r="H375" s="32">
        <f>VLOOKUP(B375,'[1]Raport_ Stany magazynowe skła'!$A$1:$H$3416,8,0)</f>
        <v>0</v>
      </c>
      <c r="I375" s="32">
        <f>VLOOKUP(B375,'[1]Raport_ Stany magazynowe skła'!$A$1:$I$3416,9,0)</f>
        <v>0</v>
      </c>
      <c r="J375" s="32">
        <f>VLOOKUP(B375,'[1]Raport_ Stany magazynowe skła'!$A$1:$J$3416,10,0)</f>
        <v>0</v>
      </c>
      <c r="K375" s="32">
        <f>VLOOKUP(B375,'[1]Raport_ Stany magazynowe skła'!$A$1:$K$3416,11,0)</f>
        <v>0</v>
      </c>
      <c r="L375" s="32">
        <f>VLOOKUP(B375,'[1]Raport_ Stany magazynowe skła'!$A$1:$L$3416,12,0)</f>
        <v>0</v>
      </c>
      <c r="M375" s="32">
        <f>VLOOKUP(B375,'[1]Raport_ Stany magazynowe skła'!$A$1:$M$3416,13,0)</f>
        <v>0</v>
      </c>
      <c r="N375" s="32">
        <f>VLOOKUP(B375,'[1]Raport_ Stany magazynowe skła'!$A$1:$N$3416,14,0)</f>
        <v>0</v>
      </c>
      <c r="O375" s="32">
        <f>VLOOKUP(B375,'[1]Raport_ Stany magazynowe skła'!$A$1:$O$3416,15,0)</f>
        <v>0</v>
      </c>
      <c r="P375" s="32">
        <f>VLOOKUP(B375,'[1]Raport_ Stany magazynowe skła'!$A$1:$P$3416,16,0)</f>
        <v>0</v>
      </c>
      <c r="Q375" s="32">
        <f>VLOOKUP(B375,'[1]Raport_ Stany magazynowe skła'!$A$1:$Q$3416,17,0)</f>
        <v>0</v>
      </c>
      <c r="R375" s="32">
        <f>VLOOKUP(B375,'[1]Raport_ Stany magazynowe skła'!$A$1:$R$3416,18,0)</f>
        <v>0</v>
      </c>
    </row>
    <row r="376" spans="1:18" ht="14.25" customHeight="1">
      <c r="A376" s="10" t="s">
        <v>526</v>
      </c>
      <c r="B376" s="17" t="s">
        <v>479</v>
      </c>
      <c r="C376" s="17" t="s">
        <v>483</v>
      </c>
      <c r="D376" s="34">
        <f>VLOOKUP(B376,'[1]Raport_ Stany magazynowe skła'!$A$1:$U$3416,4,0)</f>
        <v>0</v>
      </c>
      <c r="E376" s="33">
        <f>VLOOKUP(B376,'[1]Raport_ Stany magazynowe skła'!$A$1:$E$3416,5,0)</f>
        <v>0</v>
      </c>
      <c r="F376" s="32">
        <f>VLOOKUP(B376,'[1]Raport_ Stany magazynowe skła'!$A$1:$F$3416,6,0)</f>
        <v>0</v>
      </c>
      <c r="G376" s="32">
        <f>VLOOKUP(B376,'[1]Raport_ Stany magazynowe skła'!$A$1:$G$3416,7,0)</f>
        <v>0</v>
      </c>
      <c r="H376" s="32">
        <f>VLOOKUP(B376,'[1]Raport_ Stany magazynowe skła'!$A$1:$H$3416,8,0)</f>
        <v>0</v>
      </c>
      <c r="I376" s="32">
        <f>VLOOKUP(B376,'[1]Raport_ Stany magazynowe skła'!$A$1:$I$3416,9,0)</f>
        <v>0</v>
      </c>
      <c r="J376" s="32">
        <f>VLOOKUP(B376,'[1]Raport_ Stany magazynowe skła'!$A$1:$J$3416,10,0)</f>
        <v>0</v>
      </c>
      <c r="K376" s="32">
        <f>VLOOKUP(B376,'[1]Raport_ Stany magazynowe skła'!$A$1:$K$3416,11,0)</f>
        <v>0</v>
      </c>
      <c r="L376" s="32">
        <f>VLOOKUP(B376,'[1]Raport_ Stany magazynowe skła'!$A$1:$L$3416,12,0)</f>
        <v>0</v>
      </c>
      <c r="M376" s="32">
        <f>VLOOKUP(B376,'[1]Raport_ Stany magazynowe skła'!$A$1:$M$3416,13,0)</f>
        <v>0</v>
      </c>
      <c r="N376" s="32">
        <f>VLOOKUP(B376,'[1]Raport_ Stany magazynowe skła'!$A$1:$N$3416,14,0)</f>
        <v>0</v>
      </c>
      <c r="O376" s="32">
        <f>VLOOKUP(B376,'[1]Raport_ Stany magazynowe skła'!$A$1:$O$3416,15,0)</f>
        <v>0</v>
      </c>
      <c r="P376" s="32">
        <f>VLOOKUP(B376,'[1]Raport_ Stany magazynowe skła'!$A$1:$P$3416,16,0)</f>
        <v>0</v>
      </c>
      <c r="Q376" s="32">
        <f>VLOOKUP(B376,'[1]Raport_ Stany magazynowe skła'!$A$1:$Q$3416,17,0)</f>
        <v>0</v>
      </c>
      <c r="R376" s="32">
        <f>VLOOKUP(B376,'[1]Raport_ Stany magazynowe skła'!$A$1:$R$3416,18,0)</f>
        <v>0</v>
      </c>
    </row>
    <row r="377" spans="1:18" ht="14.25" customHeight="1">
      <c r="A377" s="10" t="s">
        <v>526</v>
      </c>
      <c r="B377" s="17" t="s">
        <v>480</v>
      </c>
      <c r="C377" s="17" t="s">
        <v>484</v>
      </c>
      <c r="D377" s="34">
        <f>VLOOKUP(B377,'[1]Raport_ Stany magazynowe skła'!$A$1:$U$3416,4,0)</f>
        <v>29</v>
      </c>
      <c r="E377" s="33">
        <f>VLOOKUP(B377,'[1]Raport_ Stany magazynowe skła'!$A$1:$E$3416,5,0)</f>
        <v>0</v>
      </c>
      <c r="F377" s="32">
        <f>VLOOKUP(B377,'[1]Raport_ Stany magazynowe skła'!$A$1:$F$3416,6,0)</f>
        <v>0</v>
      </c>
      <c r="G377" s="32">
        <f>VLOOKUP(B377,'[1]Raport_ Stany magazynowe skła'!$A$1:$G$3416,7,0)</f>
        <v>0</v>
      </c>
      <c r="H377" s="32">
        <f>VLOOKUP(B377,'[1]Raport_ Stany magazynowe skła'!$A$1:$H$3416,8,0)</f>
        <v>0</v>
      </c>
      <c r="I377" s="32">
        <f>VLOOKUP(B377,'[1]Raport_ Stany magazynowe skła'!$A$1:$I$3416,9,0)</f>
        <v>0</v>
      </c>
      <c r="J377" s="32">
        <f>VLOOKUP(B377,'[1]Raport_ Stany magazynowe skła'!$A$1:$J$3416,10,0)</f>
        <v>0</v>
      </c>
      <c r="K377" s="32">
        <f>VLOOKUP(B377,'[1]Raport_ Stany magazynowe skła'!$A$1:$K$3416,11,0)</f>
        <v>0</v>
      </c>
      <c r="L377" s="32">
        <f>VLOOKUP(B377,'[1]Raport_ Stany magazynowe skła'!$A$1:$L$3416,12,0)</f>
        <v>0</v>
      </c>
      <c r="M377" s="32">
        <f>VLOOKUP(B377,'[1]Raport_ Stany magazynowe skła'!$A$1:$M$3416,13,0)</f>
        <v>0</v>
      </c>
      <c r="N377" s="32">
        <f>VLOOKUP(B377,'[1]Raport_ Stany magazynowe skła'!$A$1:$N$3416,14,0)</f>
        <v>0</v>
      </c>
      <c r="O377" s="32">
        <f>VLOOKUP(B377,'[1]Raport_ Stany magazynowe skła'!$A$1:$O$3416,15,0)</f>
        <v>0</v>
      </c>
      <c r="P377" s="32">
        <f>VLOOKUP(B377,'[1]Raport_ Stany magazynowe skła'!$A$1:$P$3416,16,0)</f>
        <v>0</v>
      </c>
      <c r="Q377" s="32">
        <f>VLOOKUP(B377,'[1]Raport_ Stany magazynowe skła'!$A$1:$Q$3416,17,0)</f>
        <v>0</v>
      </c>
      <c r="R377" s="32">
        <f>VLOOKUP(B377,'[1]Raport_ Stany magazynowe skła'!$A$1:$R$3416,18,0)</f>
        <v>0</v>
      </c>
    </row>
    <row r="378" spans="1:18" ht="14.25" customHeight="1">
      <c r="A378" s="10" t="s">
        <v>526</v>
      </c>
      <c r="B378" s="17" t="s">
        <v>481</v>
      </c>
      <c r="C378" s="17" t="s">
        <v>485</v>
      </c>
      <c r="D378" s="34">
        <f>VLOOKUP(B378,'[1]Raport_ Stany magazynowe skła'!$A$1:$U$3416,4,0)</f>
        <v>40</v>
      </c>
      <c r="E378" s="33">
        <f>VLOOKUP(B378,'[1]Raport_ Stany magazynowe skła'!$A$1:$E$3416,5,0)</f>
        <v>0</v>
      </c>
      <c r="F378" s="32">
        <f>VLOOKUP(B378,'[1]Raport_ Stany magazynowe skła'!$A$1:$F$3416,6,0)</f>
        <v>0</v>
      </c>
      <c r="G378" s="32">
        <f>VLOOKUP(B378,'[1]Raport_ Stany magazynowe skła'!$A$1:$G$3416,7,0)</f>
        <v>0</v>
      </c>
      <c r="H378" s="32">
        <f>VLOOKUP(B378,'[1]Raport_ Stany magazynowe skła'!$A$1:$H$3416,8,0)</f>
        <v>0</v>
      </c>
      <c r="I378" s="32">
        <f>VLOOKUP(B378,'[1]Raport_ Stany magazynowe skła'!$A$1:$I$3416,9,0)</f>
        <v>0</v>
      </c>
      <c r="J378" s="32">
        <f>VLOOKUP(B378,'[1]Raport_ Stany magazynowe skła'!$A$1:$J$3416,10,0)</f>
        <v>0</v>
      </c>
      <c r="K378" s="32">
        <f>VLOOKUP(B378,'[1]Raport_ Stany magazynowe skła'!$A$1:$K$3416,11,0)</f>
        <v>0</v>
      </c>
      <c r="L378" s="32">
        <f>VLOOKUP(B378,'[1]Raport_ Stany magazynowe skła'!$A$1:$L$3416,12,0)</f>
        <v>0</v>
      </c>
      <c r="M378" s="32">
        <f>VLOOKUP(B378,'[1]Raport_ Stany magazynowe skła'!$A$1:$M$3416,13,0)</f>
        <v>0</v>
      </c>
      <c r="N378" s="32">
        <f>VLOOKUP(B378,'[1]Raport_ Stany magazynowe skła'!$A$1:$N$3416,14,0)</f>
        <v>0</v>
      </c>
      <c r="O378" s="32">
        <f>VLOOKUP(B378,'[1]Raport_ Stany magazynowe skła'!$A$1:$O$3416,15,0)</f>
        <v>0</v>
      </c>
      <c r="P378" s="32">
        <f>VLOOKUP(B378,'[1]Raport_ Stany magazynowe skła'!$A$1:$P$3416,16,0)</f>
        <v>0</v>
      </c>
      <c r="Q378" s="32">
        <f>VLOOKUP(B378,'[1]Raport_ Stany magazynowe skła'!$A$1:$Q$3416,17,0)</f>
        <v>0</v>
      </c>
      <c r="R378" s="32">
        <f>VLOOKUP(B378,'[1]Raport_ Stany magazynowe skła'!$A$1:$R$3416,18,0)</f>
        <v>0</v>
      </c>
    </row>
    <row r="379" spans="1:18" ht="14.25" customHeight="1">
      <c r="A379" s="10" t="s">
        <v>526</v>
      </c>
      <c r="B379" s="17" t="s">
        <v>482</v>
      </c>
      <c r="C379" s="17" t="s">
        <v>486</v>
      </c>
      <c r="D379" s="34">
        <f>VLOOKUP(B379,'[1]Raport_ Stany magazynowe skła'!$A$1:$U$3416,4,0)</f>
        <v>75</v>
      </c>
      <c r="E379" s="33">
        <f>VLOOKUP(B379,'[1]Raport_ Stany magazynowe skła'!$A$1:$E$3416,5,0)</f>
        <v>0</v>
      </c>
      <c r="F379" s="32">
        <f>VLOOKUP(B379,'[1]Raport_ Stany magazynowe skła'!$A$1:$F$3416,6,0)</f>
        <v>0</v>
      </c>
      <c r="G379" s="32">
        <f>VLOOKUP(B379,'[1]Raport_ Stany magazynowe skła'!$A$1:$G$3416,7,0)</f>
        <v>0</v>
      </c>
      <c r="H379" s="32">
        <f>VLOOKUP(B379,'[1]Raport_ Stany magazynowe skła'!$A$1:$H$3416,8,0)</f>
        <v>0</v>
      </c>
      <c r="I379" s="32">
        <f>VLOOKUP(B379,'[1]Raport_ Stany magazynowe skła'!$A$1:$I$3416,9,0)</f>
        <v>0</v>
      </c>
      <c r="J379" s="32">
        <f>VLOOKUP(B379,'[1]Raport_ Stany magazynowe skła'!$A$1:$J$3416,10,0)</f>
        <v>0</v>
      </c>
      <c r="K379" s="32">
        <f>VLOOKUP(B379,'[1]Raport_ Stany magazynowe skła'!$A$1:$K$3416,11,0)</f>
        <v>0</v>
      </c>
      <c r="L379" s="32">
        <f>VLOOKUP(B379,'[1]Raport_ Stany magazynowe skła'!$A$1:$L$3416,12,0)</f>
        <v>0</v>
      </c>
      <c r="M379" s="32">
        <f>VLOOKUP(B379,'[1]Raport_ Stany magazynowe skła'!$A$1:$M$3416,13,0)</f>
        <v>0</v>
      </c>
      <c r="N379" s="32">
        <f>VLOOKUP(B379,'[1]Raport_ Stany magazynowe skła'!$A$1:$N$3416,14,0)</f>
        <v>0</v>
      </c>
      <c r="O379" s="32">
        <f>VLOOKUP(B379,'[1]Raport_ Stany magazynowe skła'!$A$1:$O$3416,15,0)</f>
        <v>0</v>
      </c>
      <c r="P379" s="32">
        <f>VLOOKUP(B379,'[1]Raport_ Stany magazynowe skła'!$A$1:$P$3416,16,0)</f>
        <v>0</v>
      </c>
      <c r="Q379" s="32">
        <f>VLOOKUP(B379,'[1]Raport_ Stany magazynowe skła'!$A$1:$Q$3416,17,0)</f>
        <v>0</v>
      </c>
      <c r="R379" s="32">
        <f>VLOOKUP(B379,'[1]Raport_ Stany magazynowe skła'!$A$1:$R$3416,18,0)</f>
        <v>0</v>
      </c>
    </row>
    <row r="380" spans="1:18" s="4" customFormat="1" ht="14.25" customHeight="1">
      <c r="A380" s="7" t="s">
        <v>218</v>
      </c>
      <c r="B380" s="6" t="s">
        <v>66</v>
      </c>
      <c r="C380" s="6" t="s">
        <v>28</v>
      </c>
      <c r="D380" s="34">
        <f>VLOOKUP(B380,'[1]Raport_ Stany magazynowe skła'!$A$1:$U$3416,4,0)</f>
        <v>302</v>
      </c>
      <c r="E380" s="33">
        <f>VLOOKUP(B380,'[1]Raport_ Stany magazynowe skła'!$A$1:$E$3416,5,0)</f>
        <v>0</v>
      </c>
      <c r="F380" s="32">
        <v>0</v>
      </c>
      <c r="G380" s="32">
        <f>VLOOKUP(B380,'[1]Raport_ Stany magazynowe skła'!$A$1:$G$3416,7,0)</f>
        <v>0</v>
      </c>
      <c r="H380" s="32">
        <f>VLOOKUP(B380,'[1]Raport_ Stany magazynowe skła'!$A$1:$H$3416,8,0)</f>
        <v>0</v>
      </c>
      <c r="I380" s="32">
        <f>VLOOKUP(B380,'[1]Raport_ Stany magazynowe skła'!$A$1:$I$3416,9,0)</f>
        <v>0</v>
      </c>
      <c r="J380" s="32">
        <f>VLOOKUP(B380,'[1]Raport_ Stany magazynowe skła'!$A$1:$J$3416,10,0)</f>
        <v>0</v>
      </c>
      <c r="K380" s="32">
        <f>VLOOKUP(B380,'[1]Raport_ Stany magazynowe skła'!$A$1:$K$3416,11,0)</f>
        <v>0</v>
      </c>
      <c r="L380" s="32">
        <f>VLOOKUP(B380,'[1]Raport_ Stany magazynowe skła'!$A$1:$L$3416,12,0)</f>
        <v>0</v>
      </c>
      <c r="M380" s="32">
        <f>VLOOKUP(B380,'[1]Raport_ Stany magazynowe skła'!$A$1:$M$3416,13,0)</f>
        <v>0</v>
      </c>
      <c r="N380" s="32">
        <f>VLOOKUP(B380,'[1]Raport_ Stany magazynowe skła'!$A$1:$N$3416,14,0)</f>
        <v>0</v>
      </c>
      <c r="O380" s="32">
        <f>VLOOKUP(B380,'[1]Raport_ Stany magazynowe skła'!$A$1:$O$3416,15,0)</f>
        <v>0</v>
      </c>
      <c r="P380" s="32">
        <f>VLOOKUP(B380,'[1]Raport_ Stany magazynowe skła'!$A$1:$P$3416,16,0)</f>
        <v>0</v>
      </c>
      <c r="Q380" s="32">
        <f>VLOOKUP(B380,'[1]Raport_ Stany magazynowe skła'!$A$1:$Q$3416,17,0)</f>
        <v>0</v>
      </c>
      <c r="R380" s="32">
        <f>VLOOKUP(B380,'[1]Raport_ Stany magazynowe skła'!$A$1:$R$3416,18,0)</f>
        <v>0</v>
      </c>
    </row>
    <row r="381" spans="1:18" s="4" customFormat="1" ht="14.25" customHeight="1">
      <c r="A381" s="7" t="s">
        <v>218</v>
      </c>
      <c r="B381" s="6" t="s">
        <v>67</v>
      </c>
      <c r="C381" s="6" t="s">
        <v>27</v>
      </c>
      <c r="D381" s="34">
        <f>VLOOKUP(B381,'[1]Raport_ Stany magazynowe skła'!$A$1:$U$3416,4,0)</f>
        <v>1430</v>
      </c>
      <c r="E381" s="33">
        <f>VLOOKUP(B381,'[1]Raport_ Stany magazynowe skła'!$A$1:$E$3416,5,0)</f>
        <v>0</v>
      </c>
      <c r="F381" s="32">
        <v>0</v>
      </c>
      <c r="G381" s="32">
        <f>VLOOKUP(B381,'[1]Raport_ Stany magazynowe skła'!$A$1:$G$3416,7,0)</f>
        <v>0</v>
      </c>
      <c r="H381" s="32">
        <f>VLOOKUP(B381,'[1]Raport_ Stany magazynowe skła'!$A$1:$H$3416,8,0)</f>
        <v>0</v>
      </c>
      <c r="I381" s="32">
        <f>VLOOKUP(B381,'[1]Raport_ Stany magazynowe skła'!$A$1:$I$3416,9,0)</f>
        <v>0</v>
      </c>
      <c r="J381" s="32">
        <f>VLOOKUP(B381,'[1]Raport_ Stany magazynowe skła'!$A$1:$J$3416,10,0)</f>
        <v>0</v>
      </c>
      <c r="K381" s="32">
        <f>VLOOKUP(B381,'[1]Raport_ Stany magazynowe skła'!$A$1:$K$3416,11,0)</f>
        <v>0</v>
      </c>
      <c r="L381" s="32">
        <f>VLOOKUP(B381,'[1]Raport_ Stany magazynowe skła'!$A$1:$L$3416,12,0)</f>
        <v>0</v>
      </c>
      <c r="M381" s="32">
        <f>VLOOKUP(B381,'[1]Raport_ Stany magazynowe skła'!$A$1:$M$3416,13,0)</f>
        <v>0</v>
      </c>
      <c r="N381" s="32">
        <f>VLOOKUP(B381,'[1]Raport_ Stany magazynowe skła'!$A$1:$N$3416,14,0)</f>
        <v>0</v>
      </c>
      <c r="O381" s="32">
        <f>VLOOKUP(B381,'[1]Raport_ Stany magazynowe skła'!$A$1:$O$3416,15,0)</f>
        <v>0</v>
      </c>
      <c r="P381" s="32">
        <f>VLOOKUP(B381,'[1]Raport_ Stany magazynowe skła'!$A$1:$P$3416,16,0)</f>
        <v>0</v>
      </c>
      <c r="Q381" s="32">
        <f>VLOOKUP(B381,'[1]Raport_ Stany magazynowe skła'!$A$1:$Q$3416,17,0)</f>
        <v>0</v>
      </c>
      <c r="R381" s="32">
        <f>VLOOKUP(B381,'[1]Raport_ Stany magazynowe skła'!$A$1:$R$3416,18,0)</f>
        <v>0</v>
      </c>
    </row>
    <row r="382" spans="1:18" s="4" customFormat="1" ht="14.25" customHeight="1">
      <c r="A382" s="7" t="s">
        <v>218</v>
      </c>
      <c r="B382" s="6" t="s">
        <v>226</v>
      </c>
      <c r="C382" s="6" t="s">
        <v>25</v>
      </c>
      <c r="D382" s="34">
        <f>VLOOKUP(B382,'[1]Raport_ Stany magazynowe skła'!$A$1:$U$3416,4,0)</f>
        <v>14</v>
      </c>
      <c r="E382" s="33">
        <f>VLOOKUP(B382,'[1]Raport_ Stany magazynowe skła'!$A$1:$E$3416,5,0)</f>
        <v>0</v>
      </c>
      <c r="F382" s="32">
        <v>0</v>
      </c>
      <c r="G382" s="32">
        <f>VLOOKUP(B382,'[1]Raport_ Stany magazynowe skła'!$A$1:$G$3416,7,0)</f>
        <v>0</v>
      </c>
      <c r="H382" s="32">
        <f>VLOOKUP(B382,'[1]Raport_ Stany magazynowe skła'!$A$1:$H$3416,8,0)</f>
        <v>0</v>
      </c>
      <c r="I382" s="32">
        <f>VLOOKUP(B382,'[1]Raport_ Stany magazynowe skła'!$A$1:$I$3416,9,0)</f>
        <v>0</v>
      </c>
      <c r="J382" s="32">
        <f>VLOOKUP(B382,'[1]Raport_ Stany magazynowe skła'!$A$1:$J$3416,10,0)</f>
        <v>0</v>
      </c>
      <c r="K382" s="32">
        <f>VLOOKUP(B382,'[1]Raport_ Stany magazynowe skła'!$A$1:$K$3416,11,0)</f>
        <v>0</v>
      </c>
      <c r="L382" s="32">
        <f>VLOOKUP(B382,'[1]Raport_ Stany magazynowe skła'!$A$1:$L$3416,12,0)</f>
        <v>0</v>
      </c>
      <c r="M382" s="32">
        <f>VLOOKUP(B382,'[1]Raport_ Stany magazynowe skła'!$A$1:$M$3416,13,0)</f>
        <v>0</v>
      </c>
      <c r="N382" s="32">
        <f>VLOOKUP(B382,'[1]Raport_ Stany magazynowe skła'!$A$1:$N$3416,14,0)</f>
        <v>0</v>
      </c>
      <c r="O382" s="32">
        <f>VLOOKUP(B382,'[1]Raport_ Stany magazynowe skła'!$A$1:$O$3416,15,0)</f>
        <v>0</v>
      </c>
      <c r="P382" s="32">
        <f>VLOOKUP(B382,'[1]Raport_ Stany magazynowe skła'!$A$1:$P$3416,16,0)</f>
        <v>0</v>
      </c>
      <c r="Q382" s="32">
        <f>VLOOKUP(B382,'[1]Raport_ Stany magazynowe skła'!$A$1:$Q$3416,17,0)</f>
        <v>0</v>
      </c>
      <c r="R382" s="32">
        <f>VLOOKUP(B382,'[1]Raport_ Stany magazynowe skła'!$A$1:$R$3416,18,0)</f>
        <v>0</v>
      </c>
    </row>
    <row r="383" spans="1:18" s="4" customFormat="1" ht="14.25" customHeight="1">
      <c r="A383" s="7" t="s">
        <v>218</v>
      </c>
      <c r="B383" s="6" t="s">
        <v>68</v>
      </c>
      <c r="C383" s="6" t="s">
        <v>24</v>
      </c>
      <c r="D383" s="34">
        <f>VLOOKUP(B383,'[1]Raport_ Stany magazynowe skła'!$A$1:$U$3416,4,0)</f>
        <v>282</v>
      </c>
      <c r="E383" s="33">
        <f>VLOOKUP(B383,'[1]Raport_ Stany magazynowe skła'!$A$1:$E$3416,5,0)</f>
        <v>0</v>
      </c>
      <c r="F383" s="32">
        <v>0</v>
      </c>
      <c r="G383" s="32">
        <f>VLOOKUP(B383,'[1]Raport_ Stany magazynowe skła'!$A$1:$G$3416,7,0)</f>
        <v>0</v>
      </c>
      <c r="H383" s="32">
        <f>VLOOKUP(B383,'[1]Raport_ Stany magazynowe skła'!$A$1:$H$3416,8,0)</f>
        <v>0</v>
      </c>
      <c r="I383" s="32">
        <f>VLOOKUP(B383,'[1]Raport_ Stany magazynowe skła'!$A$1:$I$3416,9,0)</f>
        <v>0</v>
      </c>
      <c r="J383" s="32">
        <f>VLOOKUP(B383,'[1]Raport_ Stany magazynowe skła'!$A$1:$J$3416,10,0)</f>
        <v>0</v>
      </c>
      <c r="K383" s="32">
        <f>VLOOKUP(B383,'[1]Raport_ Stany magazynowe skła'!$A$1:$K$3416,11,0)</f>
        <v>0</v>
      </c>
      <c r="L383" s="32">
        <f>VLOOKUP(B383,'[1]Raport_ Stany magazynowe skła'!$A$1:$L$3416,12,0)</f>
        <v>0</v>
      </c>
      <c r="M383" s="32">
        <f>VLOOKUP(B383,'[1]Raport_ Stany magazynowe skła'!$A$1:$M$3416,13,0)</f>
        <v>0</v>
      </c>
      <c r="N383" s="32">
        <f>VLOOKUP(B383,'[1]Raport_ Stany magazynowe skła'!$A$1:$N$3416,14,0)</f>
        <v>0</v>
      </c>
      <c r="O383" s="32">
        <f>VLOOKUP(B383,'[1]Raport_ Stany magazynowe skła'!$A$1:$O$3416,15,0)</f>
        <v>0</v>
      </c>
      <c r="P383" s="32">
        <f>VLOOKUP(B383,'[1]Raport_ Stany magazynowe skła'!$A$1:$P$3416,16,0)</f>
        <v>0</v>
      </c>
      <c r="Q383" s="32">
        <f>VLOOKUP(B383,'[1]Raport_ Stany magazynowe skła'!$A$1:$Q$3416,17,0)</f>
        <v>0</v>
      </c>
      <c r="R383" s="32">
        <f>VLOOKUP(B383,'[1]Raport_ Stany magazynowe skła'!$A$1:$R$3416,18,0)</f>
        <v>0</v>
      </c>
    </row>
    <row r="384" spans="1:18" ht="14.25" customHeight="1">
      <c r="A384" s="10" t="s">
        <v>522</v>
      </c>
      <c r="B384" s="17" t="s">
        <v>494</v>
      </c>
      <c r="C384" s="17" t="s">
        <v>22</v>
      </c>
      <c r="D384" s="34">
        <v>33</v>
      </c>
      <c r="E384" s="33">
        <f>VLOOKUP(B384,'[1]Raport_ Stany magazynowe skła'!$A$1:$E$3416,5,0)</f>
        <v>0</v>
      </c>
      <c r="F384" s="32">
        <v>0</v>
      </c>
      <c r="G384" s="32">
        <f>VLOOKUP(B384,'[1]Raport_ Stany magazynowe skła'!$A$1:$G$3416,7,0)</f>
        <v>0</v>
      </c>
      <c r="H384" s="32">
        <f>VLOOKUP(B384,'[1]Raport_ Stany magazynowe skła'!$A$1:$H$3416,8,0)</f>
        <v>0</v>
      </c>
      <c r="I384" s="32">
        <f>VLOOKUP(B384,'[1]Raport_ Stany magazynowe skła'!$A$1:$I$3416,9,0)</f>
        <v>0</v>
      </c>
      <c r="J384" s="32">
        <f>VLOOKUP(B384,'[1]Raport_ Stany magazynowe skła'!$A$1:$J$3416,10,0)</f>
        <v>0</v>
      </c>
      <c r="K384" s="32">
        <f>VLOOKUP(B384,'[1]Raport_ Stany magazynowe skła'!$A$1:$K$3416,11,0)</f>
        <v>0</v>
      </c>
      <c r="L384" s="32">
        <f>VLOOKUP(B384,'[1]Raport_ Stany magazynowe skła'!$A$1:$L$3416,12,0)</f>
        <v>0</v>
      </c>
      <c r="M384" s="32">
        <f>VLOOKUP(B384,'[1]Raport_ Stany magazynowe skła'!$A$1:$M$3416,13,0)</f>
        <v>0</v>
      </c>
      <c r="N384" s="32">
        <f>VLOOKUP(B384,'[1]Raport_ Stany magazynowe skła'!$A$1:$N$3416,14,0)</f>
        <v>0</v>
      </c>
      <c r="O384" s="32">
        <f>VLOOKUP(B384,'[1]Raport_ Stany magazynowe skła'!$A$1:$O$3416,15,0)</f>
        <v>0</v>
      </c>
      <c r="P384" s="32">
        <f>VLOOKUP(B384,'[1]Raport_ Stany magazynowe skła'!$A$1:$P$3416,16,0)</f>
        <v>0</v>
      </c>
      <c r="Q384" s="32">
        <f>VLOOKUP(B384,'[1]Raport_ Stany magazynowe skła'!$A$1:$Q$3416,17,0)</f>
        <v>0</v>
      </c>
      <c r="R384" s="32">
        <f>VLOOKUP(B384,'[1]Raport_ Stany magazynowe skła'!$A$1:$R$3416,18,0)</f>
        <v>0</v>
      </c>
    </row>
    <row r="385" spans="1:18" ht="14.25" customHeight="1">
      <c r="A385" s="10" t="s">
        <v>183</v>
      </c>
      <c r="B385" s="13" t="s">
        <v>143</v>
      </c>
      <c r="C385" s="13" t="s">
        <v>22</v>
      </c>
      <c r="D385" s="34">
        <f>VLOOKUP(B385,'[1]Raport_ Stany magazynowe skła'!$A$1:$U$3416,4,0)</f>
        <v>58</v>
      </c>
      <c r="E385" s="33">
        <f>VLOOKUP(B385,'[1]Raport_ Stany magazynowe skła'!$A$1:$E$3416,5,0)</f>
        <v>0</v>
      </c>
      <c r="F385" s="32">
        <f>VLOOKUP(B385,'[1]Raport_ Stany magazynowe skła'!$A$1:$F$3416,6,0)</f>
        <v>0</v>
      </c>
      <c r="G385" s="32">
        <f>VLOOKUP(B385,'[1]Raport_ Stany magazynowe skła'!$A$1:$G$3416,7,0)</f>
        <v>0</v>
      </c>
      <c r="H385" s="32">
        <f>VLOOKUP(B385,'[1]Raport_ Stany magazynowe skła'!$A$1:$H$3416,8,0)</f>
        <v>0</v>
      </c>
      <c r="I385" s="32">
        <f>VLOOKUP(B385,'[1]Raport_ Stany magazynowe skła'!$A$1:$I$3416,9,0)</f>
        <v>0</v>
      </c>
      <c r="J385" s="32">
        <f>VLOOKUP(B385,'[1]Raport_ Stany magazynowe skła'!$A$1:$J$3416,10,0)</f>
        <v>0</v>
      </c>
      <c r="K385" s="32">
        <f>VLOOKUP(B385,'[1]Raport_ Stany magazynowe skła'!$A$1:$K$3416,11,0)</f>
        <v>0</v>
      </c>
      <c r="L385" s="32">
        <f>VLOOKUP(B385,'[1]Raport_ Stany magazynowe skła'!$A$1:$L$3416,12,0)</f>
        <v>0</v>
      </c>
      <c r="M385" s="32">
        <f>VLOOKUP(B385,'[1]Raport_ Stany magazynowe skła'!$A$1:$M$3416,13,0)</f>
        <v>0</v>
      </c>
      <c r="N385" s="32">
        <f>VLOOKUP(B385,'[1]Raport_ Stany magazynowe skła'!$A$1:$N$3416,14,0)</f>
        <v>0</v>
      </c>
      <c r="O385" s="32">
        <f>VLOOKUP(B385,'[1]Raport_ Stany magazynowe skła'!$A$1:$O$3416,15,0)</f>
        <v>0</v>
      </c>
      <c r="P385" s="32">
        <f>VLOOKUP(B385,'[1]Raport_ Stany magazynowe skła'!$A$1:$P$3416,16,0)</f>
        <v>0</v>
      </c>
      <c r="Q385" s="32">
        <f>VLOOKUP(B385,'[1]Raport_ Stany magazynowe skła'!$A$1:$Q$3416,17,0)</f>
        <v>0</v>
      </c>
      <c r="R385" s="32">
        <f>VLOOKUP(B385,'[1]Raport_ Stany magazynowe skła'!$A$1:$R$3416,18,0)</f>
        <v>0</v>
      </c>
    </row>
    <row r="386" spans="1:18" ht="14.25" customHeight="1">
      <c r="A386" s="10" t="s">
        <v>184</v>
      </c>
      <c r="B386" s="13" t="s">
        <v>144</v>
      </c>
      <c r="C386" s="13" t="s">
        <v>22</v>
      </c>
      <c r="D386" s="34">
        <f>VLOOKUP(B386,'[1]Raport_ Stany magazynowe skła'!$A$1:$U$3416,4,0)</f>
        <v>70</v>
      </c>
      <c r="E386" s="33">
        <f>VLOOKUP(B386,'[1]Raport_ Stany magazynowe skła'!$A$1:$E$3416,5,0)</f>
        <v>0</v>
      </c>
      <c r="F386" s="32">
        <f>VLOOKUP(B386,'[1]Raport_ Stany magazynowe skła'!$A$1:$F$3416,6,0)</f>
        <v>0</v>
      </c>
      <c r="G386" s="32">
        <f>VLOOKUP(B386,'[1]Raport_ Stany magazynowe skła'!$A$1:$G$3416,7,0)</f>
        <v>0</v>
      </c>
      <c r="H386" s="32">
        <f>VLOOKUP(B386,'[1]Raport_ Stany magazynowe skła'!$A$1:$H$3416,8,0)</f>
        <v>0</v>
      </c>
      <c r="I386" s="32">
        <f>VLOOKUP(B386,'[1]Raport_ Stany magazynowe skła'!$A$1:$I$3416,9,0)</f>
        <v>0</v>
      </c>
      <c r="J386" s="32">
        <f>VLOOKUP(B386,'[1]Raport_ Stany magazynowe skła'!$A$1:$J$3416,10,0)</f>
        <v>0</v>
      </c>
      <c r="K386" s="32">
        <f>VLOOKUP(B386,'[1]Raport_ Stany magazynowe skła'!$A$1:$K$3416,11,0)</f>
        <v>0</v>
      </c>
      <c r="L386" s="32">
        <f>VLOOKUP(B386,'[1]Raport_ Stany magazynowe skła'!$A$1:$L$3416,12,0)</f>
        <v>0</v>
      </c>
      <c r="M386" s="32">
        <f>VLOOKUP(B386,'[1]Raport_ Stany magazynowe skła'!$A$1:$M$3416,13,0)</f>
        <v>0</v>
      </c>
      <c r="N386" s="32">
        <f>VLOOKUP(B386,'[1]Raport_ Stany magazynowe skła'!$A$1:$N$3416,14,0)</f>
        <v>0</v>
      </c>
      <c r="O386" s="32">
        <f>VLOOKUP(B386,'[1]Raport_ Stany magazynowe skła'!$A$1:$O$3416,15,0)</f>
        <v>0</v>
      </c>
      <c r="P386" s="32">
        <f>VLOOKUP(B386,'[1]Raport_ Stany magazynowe skła'!$A$1:$P$3416,16,0)</f>
        <v>0</v>
      </c>
      <c r="Q386" s="32">
        <f>VLOOKUP(B386,'[1]Raport_ Stany magazynowe skła'!$A$1:$Q$3416,17,0)</f>
        <v>0</v>
      </c>
      <c r="R386" s="32">
        <f>VLOOKUP(B386,'[1]Raport_ Stany magazynowe skła'!$A$1:$R$3416,18,0)</f>
        <v>0</v>
      </c>
    </row>
    <row r="387" spans="1:18" ht="14.25" customHeight="1">
      <c r="A387" s="10" t="s">
        <v>185</v>
      </c>
      <c r="B387" s="13" t="s">
        <v>145</v>
      </c>
      <c r="C387" s="13" t="s">
        <v>22</v>
      </c>
      <c r="D387" s="34">
        <f>VLOOKUP(B387,'[1]Raport_ Stany magazynowe skła'!$A$1:$U$3416,4,0)</f>
        <v>58</v>
      </c>
      <c r="E387" s="33">
        <f>VLOOKUP(B387,'[1]Raport_ Stany magazynowe skła'!$A$1:$E$3416,5,0)</f>
        <v>0</v>
      </c>
      <c r="F387" s="32">
        <f>VLOOKUP(B387,'[1]Raport_ Stany magazynowe skła'!$A$1:$F$3416,6,0)</f>
        <v>0</v>
      </c>
      <c r="G387" s="32">
        <f>VLOOKUP(B387,'[1]Raport_ Stany magazynowe skła'!$A$1:$G$3416,7,0)</f>
        <v>0</v>
      </c>
      <c r="H387" s="32">
        <f>VLOOKUP(B387,'[1]Raport_ Stany magazynowe skła'!$A$1:$H$3416,8,0)</f>
        <v>0</v>
      </c>
      <c r="I387" s="32">
        <f>VLOOKUP(B387,'[1]Raport_ Stany magazynowe skła'!$A$1:$I$3416,9,0)</f>
        <v>0</v>
      </c>
      <c r="J387" s="32">
        <f>VLOOKUP(B387,'[1]Raport_ Stany magazynowe skła'!$A$1:$J$3416,10,0)</f>
        <v>0</v>
      </c>
      <c r="K387" s="32">
        <f>VLOOKUP(B387,'[1]Raport_ Stany magazynowe skła'!$A$1:$K$3416,11,0)</f>
        <v>0</v>
      </c>
      <c r="L387" s="32">
        <f>VLOOKUP(B387,'[1]Raport_ Stany magazynowe skła'!$A$1:$L$3416,12,0)</f>
        <v>0</v>
      </c>
      <c r="M387" s="32">
        <f>VLOOKUP(B387,'[1]Raport_ Stany magazynowe skła'!$A$1:$M$3416,13,0)</f>
        <v>0</v>
      </c>
      <c r="N387" s="32">
        <f>VLOOKUP(B387,'[1]Raport_ Stany magazynowe skła'!$A$1:$N$3416,14,0)</f>
        <v>0</v>
      </c>
      <c r="O387" s="32">
        <f>VLOOKUP(B387,'[1]Raport_ Stany magazynowe skła'!$A$1:$O$3416,15,0)</f>
        <v>0</v>
      </c>
      <c r="P387" s="32">
        <f>VLOOKUP(B387,'[1]Raport_ Stany magazynowe skła'!$A$1:$P$3416,16,0)</f>
        <v>0</v>
      </c>
      <c r="Q387" s="32">
        <f>VLOOKUP(B387,'[1]Raport_ Stany magazynowe skła'!$A$1:$Q$3416,17,0)</f>
        <v>0</v>
      </c>
      <c r="R387" s="32">
        <f>VLOOKUP(B387,'[1]Raport_ Stany magazynowe skła'!$A$1:$R$3416,18,0)</f>
        <v>0</v>
      </c>
    </row>
    <row r="388" spans="1:18" ht="14.25" customHeight="1">
      <c r="A388" s="10" t="s">
        <v>186</v>
      </c>
      <c r="B388" s="13" t="s">
        <v>146</v>
      </c>
      <c r="C388" s="13" t="s">
        <v>22</v>
      </c>
      <c r="D388" s="34">
        <f>VLOOKUP(B388,'[1]Raport_ Stany magazynowe skła'!$A$1:$U$3416,4,0)</f>
        <v>37</v>
      </c>
      <c r="E388" s="33">
        <f>VLOOKUP(B388,'[1]Raport_ Stany magazynowe skła'!$A$1:$E$3416,5,0)</f>
        <v>0</v>
      </c>
      <c r="F388" s="32">
        <f>VLOOKUP(B388,'[1]Raport_ Stany magazynowe skła'!$A$1:$F$3416,6,0)</f>
        <v>0</v>
      </c>
      <c r="G388" s="32">
        <f>VLOOKUP(B388,'[1]Raport_ Stany magazynowe skła'!$A$1:$G$3416,7,0)</f>
        <v>0</v>
      </c>
      <c r="H388" s="32">
        <f>VLOOKUP(B388,'[1]Raport_ Stany magazynowe skła'!$A$1:$H$3416,8,0)</f>
        <v>0</v>
      </c>
      <c r="I388" s="32">
        <f>VLOOKUP(B388,'[1]Raport_ Stany magazynowe skła'!$A$1:$I$3416,9,0)</f>
        <v>0</v>
      </c>
      <c r="J388" s="32">
        <f>VLOOKUP(B388,'[1]Raport_ Stany magazynowe skła'!$A$1:$J$3416,10,0)</f>
        <v>0</v>
      </c>
      <c r="K388" s="32">
        <f>VLOOKUP(B388,'[1]Raport_ Stany magazynowe skła'!$A$1:$K$3416,11,0)</f>
        <v>0</v>
      </c>
      <c r="L388" s="32">
        <f>VLOOKUP(B388,'[1]Raport_ Stany magazynowe skła'!$A$1:$L$3416,12,0)</f>
        <v>0</v>
      </c>
      <c r="M388" s="32">
        <f>VLOOKUP(B388,'[1]Raport_ Stany magazynowe skła'!$A$1:$M$3416,13,0)</f>
        <v>0</v>
      </c>
      <c r="N388" s="32">
        <f>VLOOKUP(B388,'[1]Raport_ Stany magazynowe skła'!$A$1:$N$3416,14,0)</f>
        <v>0</v>
      </c>
      <c r="O388" s="32">
        <f>VLOOKUP(B388,'[1]Raport_ Stany magazynowe skła'!$A$1:$O$3416,15,0)</f>
        <v>0</v>
      </c>
      <c r="P388" s="32">
        <f>VLOOKUP(B388,'[1]Raport_ Stany magazynowe skła'!$A$1:$P$3416,16,0)</f>
        <v>0</v>
      </c>
      <c r="Q388" s="32">
        <f>VLOOKUP(B388,'[1]Raport_ Stany magazynowe skła'!$A$1:$Q$3416,17,0)</f>
        <v>0</v>
      </c>
      <c r="R388" s="32">
        <f>VLOOKUP(B388,'[1]Raport_ Stany magazynowe skła'!$A$1:$R$3416,18,0)</f>
        <v>0</v>
      </c>
    </row>
    <row r="389" spans="1:18" ht="14.25" customHeight="1">
      <c r="A389" s="10" t="s">
        <v>187</v>
      </c>
      <c r="B389" s="13" t="s">
        <v>147</v>
      </c>
      <c r="C389" s="13" t="s">
        <v>22</v>
      </c>
      <c r="D389" s="34">
        <f>VLOOKUP(B389,'[1]Raport_ Stany magazynowe skła'!$A$1:$U$3416,4,0)</f>
        <v>0</v>
      </c>
      <c r="E389" s="33">
        <f>VLOOKUP(B389,'[1]Raport_ Stany magazynowe skła'!$A$1:$E$3416,5,0)</f>
        <v>0</v>
      </c>
      <c r="F389" s="32">
        <f>VLOOKUP(B389,'[1]Raport_ Stany magazynowe skła'!$A$1:$F$3416,6,0)</f>
        <v>0</v>
      </c>
      <c r="G389" s="32">
        <f>VLOOKUP(B389,'[1]Raport_ Stany magazynowe skła'!$A$1:$G$3416,7,0)</f>
        <v>0</v>
      </c>
      <c r="H389" s="32">
        <f>VLOOKUP(B389,'[1]Raport_ Stany magazynowe skła'!$A$1:$H$3416,8,0)</f>
        <v>0</v>
      </c>
      <c r="I389" s="32">
        <f>VLOOKUP(B389,'[1]Raport_ Stany magazynowe skła'!$A$1:$I$3416,9,0)</f>
        <v>0</v>
      </c>
      <c r="J389" s="32">
        <f>VLOOKUP(B389,'[1]Raport_ Stany magazynowe skła'!$A$1:$J$3416,10,0)</f>
        <v>0</v>
      </c>
      <c r="K389" s="32">
        <f>VLOOKUP(B389,'[1]Raport_ Stany magazynowe skła'!$A$1:$K$3416,11,0)</f>
        <v>0</v>
      </c>
      <c r="L389" s="32">
        <f>VLOOKUP(B389,'[1]Raport_ Stany magazynowe skła'!$A$1:$L$3416,12,0)</f>
        <v>0</v>
      </c>
      <c r="M389" s="32">
        <f>VLOOKUP(B389,'[1]Raport_ Stany magazynowe skła'!$A$1:$M$3416,13,0)</f>
        <v>0</v>
      </c>
      <c r="N389" s="32">
        <f>VLOOKUP(B389,'[1]Raport_ Stany magazynowe skła'!$A$1:$N$3416,14,0)</f>
        <v>0</v>
      </c>
      <c r="O389" s="32">
        <f>VLOOKUP(B389,'[1]Raport_ Stany magazynowe skła'!$A$1:$O$3416,15,0)</f>
        <v>0</v>
      </c>
      <c r="P389" s="32">
        <f>VLOOKUP(B389,'[1]Raport_ Stany magazynowe skła'!$A$1:$P$3416,16,0)</f>
        <v>0</v>
      </c>
      <c r="Q389" s="32">
        <f>VLOOKUP(B389,'[1]Raport_ Stany magazynowe skła'!$A$1:$Q$3416,17,0)</f>
        <v>0</v>
      </c>
      <c r="R389" s="32">
        <f>VLOOKUP(B389,'[1]Raport_ Stany magazynowe skła'!$A$1:$R$3416,18,0)</f>
        <v>0</v>
      </c>
    </row>
    <row r="390" spans="1:18" ht="14.25" customHeight="1">
      <c r="A390" s="10" t="s">
        <v>522</v>
      </c>
      <c r="B390" s="17" t="s">
        <v>493</v>
      </c>
      <c r="C390" s="17" t="s">
        <v>27</v>
      </c>
      <c r="D390" s="34">
        <v>140</v>
      </c>
      <c r="E390" s="33">
        <f>VLOOKUP(B390,'[1]Raport_ Stany magazynowe skła'!$A$1:$E$3416,5,0)</f>
        <v>0</v>
      </c>
      <c r="F390" s="32">
        <v>0</v>
      </c>
      <c r="G390" s="32">
        <f>VLOOKUP(B390,'[1]Raport_ Stany magazynowe skła'!$A$1:$G$3416,7,0)</f>
        <v>0</v>
      </c>
      <c r="H390" s="32">
        <f>VLOOKUP(B390,'[1]Raport_ Stany magazynowe skła'!$A$1:$H$3416,8,0)</f>
        <v>0</v>
      </c>
      <c r="I390" s="32">
        <f>VLOOKUP(B390,'[1]Raport_ Stany magazynowe skła'!$A$1:$I$3416,9,0)</f>
        <v>0</v>
      </c>
      <c r="J390" s="32">
        <f>VLOOKUP(B390,'[1]Raport_ Stany magazynowe skła'!$A$1:$J$3416,10,0)</f>
        <v>0</v>
      </c>
      <c r="K390" s="32">
        <f>VLOOKUP(B390,'[1]Raport_ Stany magazynowe skła'!$A$1:$K$3416,11,0)</f>
        <v>0</v>
      </c>
      <c r="L390" s="32">
        <f>VLOOKUP(B390,'[1]Raport_ Stany magazynowe skła'!$A$1:$L$3416,12,0)</f>
        <v>0</v>
      </c>
      <c r="M390" s="32">
        <f>VLOOKUP(B390,'[1]Raport_ Stany magazynowe skła'!$A$1:$M$3416,13,0)</f>
        <v>0</v>
      </c>
      <c r="N390" s="32">
        <f>VLOOKUP(B390,'[1]Raport_ Stany magazynowe skła'!$A$1:$N$3416,14,0)</f>
        <v>0</v>
      </c>
      <c r="O390" s="32">
        <f>VLOOKUP(B390,'[1]Raport_ Stany magazynowe skła'!$A$1:$O$3416,15,0)</f>
        <v>0</v>
      </c>
      <c r="P390" s="32">
        <f>VLOOKUP(B390,'[1]Raport_ Stany magazynowe skła'!$A$1:$P$3416,16,0)</f>
        <v>0</v>
      </c>
      <c r="Q390" s="32">
        <f>VLOOKUP(B390,'[1]Raport_ Stany magazynowe skła'!$A$1:$Q$3416,17,0)</f>
        <v>0</v>
      </c>
      <c r="R390" s="32">
        <f>VLOOKUP(B390,'[1]Raport_ Stany magazynowe skła'!$A$1:$R$3416,18,0)</f>
        <v>0</v>
      </c>
    </row>
    <row r="391" spans="1:18" ht="14.25" customHeight="1">
      <c r="A391" s="10" t="s">
        <v>183</v>
      </c>
      <c r="B391" s="13" t="s">
        <v>153</v>
      </c>
      <c r="C391" s="13" t="s">
        <v>27</v>
      </c>
      <c r="D391" s="34">
        <f>VLOOKUP(B391,'[1]Raport_ Stany magazynowe skła'!$A$1:$U$3416,4,0)</f>
        <v>210</v>
      </c>
      <c r="E391" s="33">
        <f>VLOOKUP(B391,'[1]Raport_ Stany magazynowe skła'!$A$1:$E$3416,5,0)</f>
        <v>0</v>
      </c>
      <c r="F391" s="32">
        <f>VLOOKUP(B391,'[1]Raport_ Stany magazynowe skła'!$A$1:$F$3416,6,0)</f>
        <v>0</v>
      </c>
      <c r="G391" s="32">
        <f>VLOOKUP(B391,'[1]Raport_ Stany magazynowe skła'!$A$1:$G$3416,7,0)</f>
        <v>0</v>
      </c>
      <c r="H391" s="32">
        <f>VLOOKUP(B391,'[1]Raport_ Stany magazynowe skła'!$A$1:$H$3416,8,0)</f>
        <v>0</v>
      </c>
      <c r="I391" s="32">
        <f>VLOOKUP(B391,'[1]Raport_ Stany magazynowe skła'!$A$1:$I$3416,9,0)</f>
        <v>0</v>
      </c>
      <c r="J391" s="32">
        <f>VLOOKUP(B391,'[1]Raport_ Stany magazynowe skła'!$A$1:$J$3416,10,0)</f>
        <v>0</v>
      </c>
      <c r="K391" s="32">
        <f>VLOOKUP(B391,'[1]Raport_ Stany magazynowe skła'!$A$1:$K$3416,11,0)</f>
        <v>0</v>
      </c>
      <c r="L391" s="32">
        <f>VLOOKUP(B391,'[1]Raport_ Stany magazynowe skła'!$A$1:$L$3416,12,0)</f>
        <v>0</v>
      </c>
      <c r="M391" s="32">
        <f>VLOOKUP(B391,'[1]Raport_ Stany magazynowe skła'!$A$1:$M$3416,13,0)</f>
        <v>0</v>
      </c>
      <c r="N391" s="32">
        <f>VLOOKUP(B391,'[1]Raport_ Stany magazynowe skła'!$A$1:$N$3416,14,0)</f>
        <v>0</v>
      </c>
      <c r="O391" s="32">
        <f>VLOOKUP(B391,'[1]Raport_ Stany magazynowe skła'!$A$1:$O$3416,15,0)</f>
        <v>0</v>
      </c>
      <c r="P391" s="32">
        <f>VLOOKUP(B391,'[1]Raport_ Stany magazynowe skła'!$A$1:$P$3416,16,0)</f>
        <v>0</v>
      </c>
      <c r="Q391" s="32">
        <f>VLOOKUP(B391,'[1]Raport_ Stany magazynowe skła'!$A$1:$Q$3416,17,0)</f>
        <v>0</v>
      </c>
      <c r="R391" s="32">
        <f>VLOOKUP(B391,'[1]Raport_ Stany magazynowe skła'!$A$1:$R$3416,18,0)</f>
        <v>0</v>
      </c>
    </row>
    <row r="392" spans="1:18" ht="14.25" customHeight="1">
      <c r="A392" s="10" t="s">
        <v>184</v>
      </c>
      <c r="B392" s="13" t="s">
        <v>154</v>
      </c>
      <c r="C392" s="13" t="s">
        <v>27</v>
      </c>
      <c r="D392" s="34">
        <f>VLOOKUP(B392,'[1]Raport_ Stany magazynowe skła'!$A$1:$U$3416,4,0)</f>
        <v>119</v>
      </c>
      <c r="E392" s="33">
        <f>VLOOKUP(B392,'[1]Raport_ Stany magazynowe skła'!$A$1:$E$3416,5,0)</f>
        <v>0</v>
      </c>
      <c r="F392" s="32">
        <f>VLOOKUP(B392,'[1]Raport_ Stany magazynowe skła'!$A$1:$F$3416,6,0)</f>
        <v>0</v>
      </c>
      <c r="G392" s="32">
        <f>VLOOKUP(B392,'[1]Raport_ Stany magazynowe skła'!$A$1:$G$3416,7,0)</f>
        <v>0</v>
      </c>
      <c r="H392" s="32">
        <f>VLOOKUP(B392,'[1]Raport_ Stany magazynowe skła'!$A$1:$H$3416,8,0)</f>
        <v>0</v>
      </c>
      <c r="I392" s="32">
        <f>VLOOKUP(B392,'[1]Raport_ Stany magazynowe skła'!$A$1:$I$3416,9,0)</f>
        <v>0</v>
      </c>
      <c r="J392" s="32">
        <f>VLOOKUP(B392,'[1]Raport_ Stany magazynowe skła'!$A$1:$J$3416,10,0)</f>
        <v>0</v>
      </c>
      <c r="K392" s="32">
        <f>VLOOKUP(B392,'[1]Raport_ Stany magazynowe skła'!$A$1:$K$3416,11,0)</f>
        <v>0</v>
      </c>
      <c r="L392" s="32">
        <f>VLOOKUP(B392,'[1]Raport_ Stany magazynowe skła'!$A$1:$L$3416,12,0)</f>
        <v>0</v>
      </c>
      <c r="M392" s="32">
        <f>VLOOKUP(B392,'[1]Raport_ Stany magazynowe skła'!$A$1:$M$3416,13,0)</f>
        <v>0</v>
      </c>
      <c r="N392" s="32">
        <f>VLOOKUP(B392,'[1]Raport_ Stany magazynowe skła'!$A$1:$N$3416,14,0)</f>
        <v>0</v>
      </c>
      <c r="O392" s="32">
        <f>VLOOKUP(B392,'[1]Raport_ Stany magazynowe skła'!$A$1:$O$3416,15,0)</f>
        <v>0</v>
      </c>
      <c r="P392" s="32">
        <f>VLOOKUP(B392,'[1]Raport_ Stany magazynowe skła'!$A$1:$P$3416,16,0)</f>
        <v>0</v>
      </c>
      <c r="Q392" s="32">
        <f>VLOOKUP(B392,'[1]Raport_ Stany magazynowe skła'!$A$1:$Q$3416,17,0)</f>
        <v>0</v>
      </c>
      <c r="R392" s="32">
        <f>VLOOKUP(B392,'[1]Raport_ Stany magazynowe skła'!$A$1:$R$3416,18,0)</f>
        <v>0</v>
      </c>
    </row>
    <row r="393" spans="1:18" ht="14.25" customHeight="1">
      <c r="A393" s="10" t="s">
        <v>185</v>
      </c>
      <c r="B393" s="13" t="s">
        <v>155</v>
      </c>
      <c r="C393" s="13" t="s">
        <v>27</v>
      </c>
      <c r="D393" s="34">
        <f>VLOOKUP(B393,'[1]Raport_ Stany magazynowe skła'!$A$1:$U$3416,4,0)</f>
        <v>42</v>
      </c>
      <c r="E393" s="33">
        <f>VLOOKUP(B393,'[1]Raport_ Stany magazynowe skła'!$A$1:$E$3416,5,0)</f>
        <v>0</v>
      </c>
      <c r="F393" s="32">
        <f>VLOOKUP(B393,'[1]Raport_ Stany magazynowe skła'!$A$1:$F$3416,6,0)</f>
        <v>0</v>
      </c>
      <c r="G393" s="32">
        <f>VLOOKUP(B393,'[1]Raport_ Stany magazynowe skła'!$A$1:$G$3416,7,0)</f>
        <v>0</v>
      </c>
      <c r="H393" s="32">
        <f>VLOOKUP(B393,'[1]Raport_ Stany magazynowe skła'!$A$1:$H$3416,8,0)</f>
        <v>0</v>
      </c>
      <c r="I393" s="32">
        <f>VLOOKUP(B393,'[1]Raport_ Stany magazynowe skła'!$A$1:$I$3416,9,0)</f>
        <v>0</v>
      </c>
      <c r="J393" s="32">
        <f>VLOOKUP(B393,'[1]Raport_ Stany magazynowe skła'!$A$1:$J$3416,10,0)</f>
        <v>0</v>
      </c>
      <c r="K393" s="32">
        <f>VLOOKUP(B393,'[1]Raport_ Stany magazynowe skła'!$A$1:$K$3416,11,0)</f>
        <v>0</v>
      </c>
      <c r="L393" s="32">
        <f>VLOOKUP(B393,'[1]Raport_ Stany magazynowe skła'!$A$1:$L$3416,12,0)</f>
        <v>0</v>
      </c>
      <c r="M393" s="32">
        <f>VLOOKUP(B393,'[1]Raport_ Stany magazynowe skła'!$A$1:$M$3416,13,0)</f>
        <v>0</v>
      </c>
      <c r="N393" s="32">
        <f>VLOOKUP(B393,'[1]Raport_ Stany magazynowe skła'!$A$1:$N$3416,14,0)</f>
        <v>0</v>
      </c>
      <c r="O393" s="32">
        <f>VLOOKUP(B393,'[1]Raport_ Stany magazynowe skła'!$A$1:$O$3416,15,0)</f>
        <v>0</v>
      </c>
      <c r="P393" s="32">
        <f>VLOOKUP(B393,'[1]Raport_ Stany magazynowe skła'!$A$1:$P$3416,16,0)</f>
        <v>0</v>
      </c>
      <c r="Q393" s="32">
        <f>VLOOKUP(B393,'[1]Raport_ Stany magazynowe skła'!$A$1:$Q$3416,17,0)</f>
        <v>0</v>
      </c>
      <c r="R393" s="32">
        <f>VLOOKUP(B393,'[1]Raport_ Stany magazynowe skła'!$A$1:$R$3416,18,0)</f>
        <v>0</v>
      </c>
    </row>
    <row r="394" spans="1:18" ht="14.25" customHeight="1">
      <c r="A394" s="10" t="s">
        <v>186</v>
      </c>
      <c r="B394" s="13" t="s">
        <v>156</v>
      </c>
      <c r="C394" s="13" t="s">
        <v>27</v>
      </c>
      <c r="D394" s="34">
        <f>VLOOKUP(B394,'[1]Raport_ Stany magazynowe skła'!$A$1:$U$3416,4,0)</f>
        <v>44</v>
      </c>
      <c r="E394" s="33">
        <f>VLOOKUP(B394,'[1]Raport_ Stany magazynowe skła'!$A$1:$E$3416,5,0)</f>
        <v>0</v>
      </c>
      <c r="F394" s="32">
        <f>VLOOKUP(B394,'[1]Raport_ Stany magazynowe skła'!$A$1:$F$3416,6,0)</f>
        <v>0</v>
      </c>
      <c r="G394" s="32">
        <f>VLOOKUP(B394,'[1]Raport_ Stany magazynowe skła'!$A$1:$G$3416,7,0)</f>
        <v>0</v>
      </c>
      <c r="H394" s="32">
        <f>VLOOKUP(B394,'[1]Raport_ Stany magazynowe skła'!$A$1:$H$3416,8,0)</f>
        <v>0</v>
      </c>
      <c r="I394" s="32">
        <f>VLOOKUP(B394,'[1]Raport_ Stany magazynowe skła'!$A$1:$I$3416,9,0)</f>
        <v>0</v>
      </c>
      <c r="J394" s="32">
        <f>VLOOKUP(B394,'[1]Raport_ Stany magazynowe skła'!$A$1:$J$3416,10,0)</f>
        <v>0</v>
      </c>
      <c r="K394" s="32">
        <f>VLOOKUP(B394,'[1]Raport_ Stany magazynowe skła'!$A$1:$K$3416,11,0)</f>
        <v>0</v>
      </c>
      <c r="L394" s="32">
        <f>VLOOKUP(B394,'[1]Raport_ Stany magazynowe skła'!$A$1:$L$3416,12,0)</f>
        <v>0</v>
      </c>
      <c r="M394" s="32">
        <f>VLOOKUP(B394,'[1]Raport_ Stany magazynowe skła'!$A$1:$M$3416,13,0)</f>
        <v>0</v>
      </c>
      <c r="N394" s="32">
        <f>VLOOKUP(B394,'[1]Raport_ Stany magazynowe skła'!$A$1:$N$3416,14,0)</f>
        <v>0</v>
      </c>
      <c r="O394" s="32">
        <f>VLOOKUP(B394,'[1]Raport_ Stany magazynowe skła'!$A$1:$O$3416,15,0)</f>
        <v>0</v>
      </c>
      <c r="P394" s="32">
        <f>VLOOKUP(B394,'[1]Raport_ Stany magazynowe skła'!$A$1:$P$3416,16,0)</f>
        <v>0</v>
      </c>
      <c r="Q394" s="32">
        <f>VLOOKUP(B394,'[1]Raport_ Stany magazynowe skła'!$A$1:$Q$3416,17,0)</f>
        <v>0</v>
      </c>
      <c r="R394" s="32">
        <f>VLOOKUP(B394,'[1]Raport_ Stany magazynowe skła'!$A$1:$R$3416,18,0)</f>
        <v>0</v>
      </c>
    </row>
    <row r="395" spans="1:18" ht="14.25" customHeight="1">
      <c r="A395" s="10" t="s">
        <v>187</v>
      </c>
      <c r="B395" s="13" t="s">
        <v>157</v>
      </c>
      <c r="C395" s="13" t="s">
        <v>27</v>
      </c>
      <c r="D395" s="34">
        <f>VLOOKUP(B395,'[1]Raport_ Stany magazynowe skła'!$A$1:$U$3416,4,0)</f>
        <v>0</v>
      </c>
      <c r="E395" s="33">
        <f>VLOOKUP(B395,'[1]Raport_ Stany magazynowe skła'!$A$1:$E$3416,5,0)</f>
        <v>0</v>
      </c>
      <c r="F395" s="32">
        <f>VLOOKUP(B395,'[1]Raport_ Stany magazynowe skła'!$A$1:$F$3416,6,0)</f>
        <v>0</v>
      </c>
      <c r="G395" s="32">
        <f>VLOOKUP(B395,'[1]Raport_ Stany magazynowe skła'!$A$1:$G$3416,7,0)</f>
        <v>0</v>
      </c>
      <c r="H395" s="32">
        <f>VLOOKUP(B395,'[1]Raport_ Stany magazynowe skła'!$A$1:$H$3416,8,0)</f>
        <v>0</v>
      </c>
      <c r="I395" s="32">
        <f>VLOOKUP(B395,'[1]Raport_ Stany magazynowe skła'!$A$1:$I$3416,9,0)</f>
        <v>0</v>
      </c>
      <c r="J395" s="32">
        <f>VLOOKUP(B395,'[1]Raport_ Stany magazynowe skła'!$A$1:$J$3416,10,0)</f>
        <v>0</v>
      </c>
      <c r="K395" s="32">
        <f>VLOOKUP(B395,'[1]Raport_ Stany magazynowe skła'!$A$1:$K$3416,11,0)</f>
        <v>0</v>
      </c>
      <c r="L395" s="32">
        <f>VLOOKUP(B395,'[1]Raport_ Stany magazynowe skła'!$A$1:$L$3416,12,0)</f>
        <v>0</v>
      </c>
      <c r="M395" s="32">
        <f>VLOOKUP(B395,'[1]Raport_ Stany magazynowe skła'!$A$1:$M$3416,13,0)</f>
        <v>0</v>
      </c>
      <c r="N395" s="32">
        <f>VLOOKUP(B395,'[1]Raport_ Stany magazynowe skła'!$A$1:$N$3416,14,0)</f>
        <v>0</v>
      </c>
      <c r="O395" s="32">
        <f>VLOOKUP(B395,'[1]Raport_ Stany magazynowe skła'!$A$1:$O$3416,15,0)</f>
        <v>0</v>
      </c>
      <c r="P395" s="32">
        <f>VLOOKUP(B395,'[1]Raport_ Stany magazynowe skła'!$A$1:$P$3416,16,0)</f>
        <v>0</v>
      </c>
      <c r="Q395" s="32">
        <f>VLOOKUP(B395,'[1]Raport_ Stany magazynowe skła'!$A$1:$Q$3416,17,0)</f>
        <v>0</v>
      </c>
      <c r="R395" s="32">
        <f>VLOOKUP(B395,'[1]Raport_ Stany magazynowe skła'!$A$1:$R$3416,18,0)</f>
        <v>0</v>
      </c>
    </row>
    <row r="396" spans="1:18" ht="14.25" customHeight="1">
      <c r="A396" s="10" t="s">
        <v>522</v>
      </c>
      <c r="B396" s="17" t="s">
        <v>512</v>
      </c>
      <c r="C396" s="5" t="s">
        <v>21</v>
      </c>
      <c r="D396" s="34">
        <v>31</v>
      </c>
      <c r="E396" s="33">
        <v>0</v>
      </c>
      <c r="F396" s="32">
        <v>0</v>
      </c>
      <c r="G396" s="32">
        <f>VLOOKUP(B396,'[1]Raport_ Stany magazynowe skła'!$A$1:$G$3416,7,0)</f>
        <v>0</v>
      </c>
      <c r="H396" s="32">
        <f>VLOOKUP(B396,'[1]Raport_ Stany magazynowe skła'!$A$1:$H$3416,8,0)</f>
        <v>0</v>
      </c>
      <c r="I396" s="32">
        <f>VLOOKUP(B396,'[1]Raport_ Stany magazynowe skła'!$A$1:$I$3416,9,0)</f>
        <v>0</v>
      </c>
      <c r="J396" s="32">
        <f>VLOOKUP(B396,'[1]Raport_ Stany magazynowe skła'!$A$1:$J$3416,10,0)</f>
        <v>0</v>
      </c>
      <c r="K396" s="32">
        <f>VLOOKUP(B396,'[1]Raport_ Stany magazynowe skła'!$A$1:$K$3416,11,0)</f>
        <v>0</v>
      </c>
      <c r="L396" s="32">
        <f>VLOOKUP(B396,'[1]Raport_ Stany magazynowe skła'!$A$1:$L$3416,12,0)</f>
        <v>0</v>
      </c>
      <c r="M396" s="32">
        <f>VLOOKUP(B396,'[1]Raport_ Stany magazynowe skła'!$A$1:$M$3416,13,0)</f>
        <v>0</v>
      </c>
      <c r="N396" s="32">
        <f>VLOOKUP(B396,'[1]Raport_ Stany magazynowe skła'!$A$1:$N$3416,14,0)</f>
        <v>0</v>
      </c>
      <c r="O396" s="32">
        <f>VLOOKUP(B396,'[1]Raport_ Stany magazynowe skła'!$A$1:$O$3416,15,0)</f>
        <v>0</v>
      </c>
      <c r="P396" s="32">
        <f>VLOOKUP(B396,'[1]Raport_ Stany magazynowe skła'!$A$1:$P$3416,16,0)</f>
        <v>0</v>
      </c>
      <c r="Q396" s="32">
        <f>VLOOKUP(B396,'[1]Raport_ Stany magazynowe skła'!$A$1:$Q$3416,17,0)</f>
        <v>0</v>
      </c>
      <c r="R396" s="32">
        <f>VLOOKUP(B396,'[1]Raport_ Stany magazynowe skła'!$A$1:$R$3416,18,0)</f>
        <v>0</v>
      </c>
    </row>
    <row r="397" spans="1:18" ht="14.25" customHeight="1">
      <c r="A397" s="10" t="s">
        <v>183</v>
      </c>
      <c r="B397" s="13" t="s">
        <v>163</v>
      </c>
      <c r="C397" s="13" t="s">
        <v>21</v>
      </c>
      <c r="D397" s="34">
        <f>VLOOKUP(B397,'[1]Raport_ Stany magazynowe skła'!$A$1:$U$3416,4,0)</f>
        <v>42</v>
      </c>
      <c r="E397" s="33">
        <f>VLOOKUP(B397,'[1]Raport_ Stany magazynowe skła'!$A$1:$E$3416,5,0)</f>
        <v>0</v>
      </c>
      <c r="F397" s="32">
        <f>VLOOKUP(B397,'[1]Raport_ Stany magazynowe skła'!$A$1:$F$3416,6,0)</f>
        <v>0</v>
      </c>
      <c r="G397" s="32">
        <f>VLOOKUP(B397,'[1]Raport_ Stany magazynowe skła'!$A$1:$G$3416,7,0)</f>
        <v>0</v>
      </c>
      <c r="H397" s="32">
        <f>VLOOKUP(B397,'[1]Raport_ Stany magazynowe skła'!$A$1:$H$3416,8,0)</f>
        <v>0</v>
      </c>
      <c r="I397" s="32">
        <f>VLOOKUP(B397,'[1]Raport_ Stany magazynowe skła'!$A$1:$I$3416,9,0)</f>
        <v>0</v>
      </c>
      <c r="J397" s="32">
        <f>VLOOKUP(B397,'[1]Raport_ Stany magazynowe skła'!$A$1:$J$3416,10,0)</f>
        <v>0</v>
      </c>
      <c r="K397" s="32">
        <f>VLOOKUP(B397,'[1]Raport_ Stany magazynowe skła'!$A$1:$K$3416,11,0)</f>
        <v>0</v>
      </c>
      <c r="L397" s="32">
        <f>VLOOKUP(B397,'[1]Raport_ Stany magazynowe skła'!$A$1:$L$3416,12,0)</f>
        <v>0</v>
      </c>
      <c r="M397" s="32">
        <f>VLOOKUP(B397,'[1]Raport_ Stany magazynowe skła'!$A$1:$M$3416,13,0)</f>
        <v>0</v>
      </c>
      <c r="N397" s="32">
        <f>VLOOKUP(B397,'[1]Raport_ Stany magazynowe skła'!$A$1:$N$3416,14,0)</f>
        <v>0</v>
      </c>
      <c r="O397" s="32">
        <f>VLOOKUP(B397,'[1]Raport_ Stany magazynowe skła'!$A$1:$O$3416,15,0)</f>
        <v>0</v>
      </c>
      <c r="P397" s="32">
        <f>VLOOKUP(B397,'[1]Raport_ Stany magazynowe skła'!$A$1:$P$3416,16,0)</f>
        <v>0</v>
      </c>
      <c r="Q397" s="32">
        <f>VLOOKUP(B397,'[1]Raport_ Stany magazynowe skła'!$A$1:$Q$3416,17,0)</f>
        <v>0</v>
      </c>
      <c r="R397" s="32">
        <f>VLOOKUP(B397,'[1]Raport_ Stany magazynowe skła'!$A$1:$R$3416,18,0)</f>
        <v>0</v>
      </c>
    </row>
    <row r="398" spans="1:18" ht="14.25" customHeight="1">
      <c r="A398" s="10" t="s">
        <v>184</v>
      </c>
      <c r="B398" s="13" t="s">
        <v>164</v>
      </c>
      <c r="C398" s="13" t="s">
        <v>21</v>
      </c>
      <c r="D398" s="34">
        <f>VLOOKUP(B398,'[1]Raport_ Stany magazynowe skła'!$A$1:$U$3416,4,0)</f>
        <v>2</v>
      </c>
      <c r="E398" s="33">
        <f>VLOOKUP(B398,'[1]Raport_ Stany magazynowe skła'!$A$1:$E$3416,5,0)</f>
        <v>0</v>
      </c>
      <c r="F398" s="32">
        <f>VLOOKUP(B398,'[1]Raport_ Stany magazynowe skła'!$A$1:$F$3416,6,0)</f>
        <v>0</v>
      </c>
      <c r="G398" s="32">
        <f>VLOOKUP(B398,'[1]Raport_ Stany magazynowe skła'!$A$1:$G$3416,7,0)</f>
        <v>0</v>
      </c>
      <c r="H398" s="32">
        <f>VLOOKUP(B398,'[1]Raport_ Stany magazynowe skła'!$A$1:$H$3416,8,0)</f>
        <v>0</v>
      </c>
      <c r="I398" s="32">
        <f>VLOOKUP(B398,'[1]Raport_ Stany magazynowe skła'!$A$1:$I$3416,9,0)</f>
        <v>0</v>
      </c>
      <c r="J398" s="32">
        <f>VLOOKUP(B398,'[1]Raport_ Stany magazynowe skła'!$A$1:$J$3416,10,0)</f>
        <v>0</v>
      </c>
      <c r="K398" s="32">
        <f>VLOOKUP(B398,'[1]Raport_ Stany magazynowe skła'!$A$1:$K$3416,11,0)</f>
        <v>0</v>
      </c>
      <c r="L398" s="32">
        <f>VLOOKUP(B398,'[1]Raport_ Stany magazynowe skła'!$A$1:$L$3416,12,0)</f>
        <v>0</v>
      </c>
      <c r="M398" s="32">
        <f>VLOOKUP(B398,'[1]Raport_ Stany magazynowe skła'!$A$1:$M$3416,13,0)</f>
        <v>0</v>
      </c>
      <c r="N398" s="32">
        <f>VLOOKUP(B398,'[1]Raport_ Stany magazynowe skła'!$A$1:$N$3416,14,0)</f>
        <v>0</v>
      </c>
      <c r="O398" s="32">
        <f>VLOOKUP(B398,'[1]Raport_ Stany magazynowe skła'!$A$1:$O$3416,15,0)</f>
        <v>0</v>
      </c>
      <c r="P398" s="32">
        <f>VLOOKUP(B398,'[1]Raport_ Stany magazynowe skła'!$A$1:$P$3416,16,0)</f>
        <v>0</v>
      </c>
      <c r="Q398" s="32">
        <f>VLOOKUP(B398,'[1]Raport_ Stany magazynowe skła'!$A$1:$Q$3416,17,0)</f>
        <v>0</v>
      </c>
      <c r="R398" s="32">
        <f>VLOOKUP(B398,'[1]Raport_ Stany magazynowe skła'!$A$1:$R$3416,18,0)</f>
        <v>0</v>
      </c>
    </row>
    <row r="399" spans="1:18" ht="14.25" customHeight="1">
      <c r="A399" s="10" t="s">
        <v>185</v>
      </c>
      <c r="B399" s="13" t="s">
        <v>165</v>
      </c>
      <c r="C399" s="13" t="s">
        <v>21</v>
      </c>
      <c r="D399" s="34">
        <f>VLOOKUP(B399,'[1]Raport_ Stany magazynowe skła'!$A$1:$U$3416,4,0)</f>
        <v>62</v>
      </c>
      <c r="E399" s="33">
        <f>VLOOKUP(B399,'[1]Raport_ Stany magazynowe skła'!$A$1:$E$3416,5,0)</f>
        <v>0</v>
      </c>
      <c r="F399" s="32">
        <f>VLOOKUP(B399,'[1]Raport_ Stany magazynowe skła'!$A$1:$F$3416,6,0)</f>
        <v>0</v>
      </c>
      <c r="G399" s="32">
        <f>VLOOKUP(B399,'[1]Raport_ Stany magazynowe skła'!$A$1:$G$3416,7,0)</f>
        <v>0</v>
      </c>
      <c r="H399" s="32">
        <f>VLOOKUP(B399,'[1]Raport_ Stany magazynowe skła'!$A$1:$H$3416,8,0)</f>
        <v>0</v>
      </c>
      <c r="I399" s="32">
        <f>VLOOKUP(B399,'[1]Raport_ Stany magazynowe skła'!$A$1:$I$3416,9,0)</f>
        <v>0</v>
      </c>
      <c r="J399" s="32">
        <f>VLOOKUP(B399,'[1]Raport_ Stany magazynowe skła'!$A$1:$J$3416,10,0)</f>
        <v>0</v>
      </c>
      <c r="K399" s="32">
        <f>VLOOKUP(B399,'[1]Raport_ Stany magazynowe skła'!$A$1:$K$3416,11,0)</f>
        <v>0</v>
      </c>
      <c r="L399" s="32">
        <f>VLOOKUP(B399,'[1]Raport_ Stany magazynowe skła'!$A$1:$L$3416,12,0)</f>
        <v>0</v>
      </c>
      <c r="M399" s="32">
        <f>VLOOKUP(B399,'[1]Raport_ Stany magazynowe skła'!$A$1:$M$3416,13,0)</f>
        <v>0</v>
      </c>
      <c r="N399" s="32">
        <f>VLOOKUP(B399,'[1]Raport_ Stany magazynowe skła'!$A$1:$N$3416,14,0)</f>
        <v>0</v>
      </c>
      <c r="O399" s="32">
        <f>VLOOKUP(B399,'[1]Raport_ Stany magazynowe skła'!$A$1:$O$3416,15,0)</f>
        <v>0</v>
      </c>
      <c r="P399" s="32">
        <f>VLOOKUP(B399,'[1]Raport_ Stany magazynowe skła'!$A$1:$P$3416,16,0)</f>
        <v>0</v>
      </c>
      <c r="Q399" s="32">
        <f>VLOOKUP(B399,'[1]Raport_ Stany magazynowe skła'!$A$1:$Q$3416,17,0)</f>
        <v>0</v>
      </c>
      <c r="R399" s="32">
        <f>VLOOKUP(B399,'[1]Raport_ Stany magazynowe skła'!$A$1:$R$3416,18,0)</f>
        <v>0</v>
      </c>
    </row>
    <row r="400" spans="1:18" ht="14.25" customHeight="1">
      <c r="A400" s="10" t="s">
        <v>186</v>
      </c>
      <c r="B400" s="13" t="s">
        <v>166</v>
      </c>
      <c r="C400" s="13" t="s">
        <v>21</v>
      </c>
      <c r="D400" s="34">
        <f>VLOOKUP(B400,'[1]Raport_ Stany magazynowe skła'!$A$1:$U$3416,4,0)</f>
        <v>50</v>
      </c>
      <c r="E400" s="33">
        <f>VLOOKUP(B400,'[1]Raport_ Stany magazynowe skła'!$A$1:$E$3416,5,0)</f>
        <v>0</v>
      </c>
      <c r="F400" s="32">
        <f>VLOOKUP(B400,'[1]Raport_ Stany magazynowe skła'!$A$1:$F$3416,6,0)</f>
        <v>0</v>
      </c>
      <c r="G400" s="32">
        <f>VLOOKUP(B400,'[1]Raport_ Stany magazynowe skła'!$A$1:$G$3416,7,0)</f>
        <v>0</v>
      </c>
      <c r="H400" s="32">
        <f>VLOOKUP(B400,'[1]Raport_ Stany magazynowe skła'!$A$1:$H$3416,8,0)</f>
        <v>0</v>
      </c>
      <c r="I400" s="32">
        <f>VLOOKUP(B400,'[1]Raport_ Stany magazynowe skła'!$A$1:$I$3416,9,0)</f>
        <v>0</v>
      </c>
      <c r="J400" s="32">
        <f>VLOOKUP(B400,'[1]Raport_ Stany magazynowe skła'!$A$1:$J$3416,10,0)</f>
        <v>0</v>
      </c>
      <c r="K400" s="32">
        <f>VLOOKUP(B400,'[1]Raport_ Stany magazynowe skła'!$A$1:$K$3416,11,0)</f>
        <v>0</v>
      </c>
      <c r="L400" s="32">
        <f>VLOOKUP(B400,'[1]Raport_ Stany magazynowe skła'!$A$1:$L$3416,12,0)</f>
        <v>0</v>
      </c>
      <c r="M400" s="32">
        <f>VLOOKUP(B400,'[1]Raport_ Stany magazynowe skła'!$A$1:$M$3416,13,0)</f>
        <v>0</v>
      </c>
      <c r="N400" s="32">
        <f>VLOOKUP(B400,'[1]Raport_ Stany magazynowe skła'!$A$1:$N$3416,14,0)</f>
        <v>0</v>
      </c>
      <c r="O400" s="32">
        <f>VLOOKUP(B400,'[1]Raport_ Stany magazynowe skła'!$A$1:$O$3416,15,0)</f>
        <v>0</v>
      </c>
      <c r="P400" s="32">
        <f>VLOOKUP(B400,'[1]Raport_ Stany magazynowe skła'!$A$1:$P$3416,16,0)</f>
        <v>0</v>
      </c>
      <c r="Q400" s="32">
        <f>VLOOKUP(B400,'[1]Raport_ Stany magazynowe skła'!$A$1:$Q$3416,17,0)</f>
        <v>0</v>
      </c>
      <c r="R400" s="32">
        <f>VLOOKUP(B400,'[1]Raport_ Stany magazynowe skła'!$A$1:$R$3416,18,0)</f>
        <v>0</v>
      </c>
    </row>
    <row r="401" spans="1:18" ht="14.25" customHeight="1">
      <c r="A401" s="10" t="s">
        <v>187</v>
      </c>
      <c r="B401" s="13" t="s">
        <v>167</v>
      </c>
      <c r="C401" s="13" t="s">
        <v>21</v>
      </c>
      <c r="D401" s="34">
        <f>VLOOKUP(B401,'[1]Raport_ Stany magazynowe skła'!$A$1:$U$3416,4,0)</f>
        <v>0</v>
      </c>
      <c r="E401" s="33">
        <f>VLOOKUP(B401,'[1]Raport_ Stany magazynowe skła'!$A$1:$E$3416,5,0)</f>
        <v>0</v>
      </c>
      <c r="F401" s="32">
        <f>VLOOKUP(B401,'[1]Raport_ Stany magazynowe skła'!$A$1:$F$3416,6,0)</f>
        <v>0</v>
      </c>
      <c r="G401" s="32">
        <f>VLOOKUP(B401,'[1]Raport_ Stany magazynowe skła'!$A$1:$G$3416,7,0)</f>
        <v>0</v>
      </c>
      <c r="H401" s="32">
        <f>VLOOKUP(B401,'[1]Raport_ Stany magazynowe skła'!$A$1:$H$3416,8,0)</f>
        <v>0</v>
      </c>
      <c r="I401" s="32">
        <f>VLOOKUP(B401,'[1]Raport_ Stany magazynowe skła'!$A$1:$I$3416,9,0)</f>
        <v>0</v>
      </c>
      <c r="J401" s="32">
        <f>VLOOKUP(B401,'[1]Raport_ Stany magazynowe skła'!$A$1:$J$3416,10,0)</f>
        <v>0</v>
      </c>
      <c r="K401" s="32">
        <f>VLOOKUP(B401,'[1]Raport_ Stany magazynowe skła'!$A$1:$K$3416,11,0)</f>
        <v>0</v>
      </c>
      <c r="L401" s="32">
        <f>VLOOKUP(B401,'[1]Raport_ Stany magazynowe skła'!$A$1:$L$3416,12,0)</f>
        <v>0</v>
      </c>
      <c r="M401" s="32">
        <f>VLOOKUP(B401,'[1]Raport_ Stany magazynowe skła'!$A$1:$M$3416,13,0)</f>
        <v>0</v>
      </c>
      <c r="N401" s="32">
        <f>VLOOKUP(B401,'[1]Raport_ Stany magazynowe skła'!$A$1:$N$3416,14,0)</f>
        <v>0</v>
      </c>
      <c r="O401" s="32">
        <f>VLOOKUP(B401,'[1]Raport_ Stany magazynowe skła'!$A$1:$O$3416,15,0)</f>
        <v>0</v>
      </c>
      <c r="P401" s="32">
        <f>VLOOKUP(B401,'[1]Raport_ Stany magazynowe skła'!$A$1:$P$3416,16,0)</f>
        <v>0</v>
      </c>
      <c r="Q401" s="32">
        <f>VLOOKUP(B401,'[1]Raport_ Stany magazynowe skła'!$A$1:$Q$3416,17,0)</f>
        <v>0</v>
      </c>
      <c r="R401" s="32">
        <f>VLOOKUP(B401,'[1]Raport_ Stany magazynowe skła'!$A$1:$R$3416,18,0)</f>
        <v>0</v>
      </c>
    </row>
    <row r="402" spans="1:18" ht="14.25" customHeight="1">
      <c r="A402" s="10" t="s">
        <v>522</v>
      </c>
      <c r="B402" s="17" t="s">
        <v>514</v>
      </c>
      <c r="C402" s="17" t="s">
        <v>25</v>
      </c>
      <c r="D402" s="34">
        <f>VLOOKUP(B402,'[1]Raport_ Stany magazynowe skła'!$A$1:$U$3416,4,0)</f>
        <v>84</v>
      </c>
      <c r="E402" s="33">
        <f>VLOOKUP(B402,'[1]Raport_ Stany magazynowe skła'!$A$1:$E$3416,5,0)</f>
        <v>0</v>
      </c>
      <c r="F402" s="32">
        <v>0</v>
      </c>
      <c r="G402" s="32">
        <f>VLOOKUP(B402,'[1]Raport_ Stany magazynowe skła'!$A$1:$G$3416,7,0)</f>
        <v>0</v>
      </c>
      <c r="H402" s="32">
        <f>VLOOKUP(B402,'[1]Raport_ Stany magazynowe skła'!$A$1:$H$3416,8,0)</f>
        <v>0</v>
      </c>
      <c r="I402" s="32">
        <f>VLOOKUP(B402,'[1]Raport_ Stany magazynowe skła'!$A$1:$I$3416,9,0)</f>
        <v>0</v>
      </c>
      <c r="J402" s="32">
        <f>VLOOKUP(B402,'[1]Raport_ Stany magazynowe skła'!$A$1:$J$3416,10,0)</f>
        <v>0</v>
      </c>
      <c r="K402" s="32">
        <f>VLOOKUP(B402,'[1]Raport_ Stany magazynowe skła'!$A$1:$K$3416,11,0)</f>
        <v>0</v>
      </c>
      <c r="L402" s="32">
        <f>VLOOKUP(B402,'[1]Raport_ Stany magazynowe skła'!$A$1:$L$3416,12,0)</f>
        <v>0</v>
      </c>
      <c r="M402" s="32">
        <f>VLOOKUP(B402,'[1]Raport_ Stany magazynowe skła'!$A$1:$M$3416,13,0)</f>
        <v>0</v>
      </c>
      <c r="N402" s="32">
        <f>VLOOKUP(B402,'[1]Raport_ Stany magazynowe skła'!$A$1:$N$3416,14,0)</f>
        <v>0</v>
      </c>
      <c r="O402" s="32">
        <f>VLOOKUP(B402,'[1]Raport_ Stany magazynowe skła'!$A$1:$O$3416,15,0)</f>
        <v>0</v>
      </c>
      <c r="P402" s="32">
        <f>VLOOKUP(B402,'[1]Raport_ Stany magazynowe skła'!$A$1:$P$3416,16,0)</f>
        <v>0</v>
      </c>
      <c r="Q402" s="32">
        <f>VLOOKUP(B402,'[1]Raport_ Stany magazynowe skła'!$A$1:$Q$3416,17,0)</f>
        <v>0</v>
      </c>
      <c r="R402" s="32">
        <f>VLOOKUP(B402,'[1]Raport_ Stany magazynowe skła'!$A$1:$R$3416,18,0)</f>
        <v>0</v>
      </c>
    </row>
    <row r="403" spans="1:18" ht="14.25" customHeight="1">
      <c r="A403" s="10" t="s">
        <v>183</v>
      </c>
      <c r="B403" s="13" t="s">
        <v>168</v>
      </c>
      <c r="C403" s="13" t="s">
        <v>25</v>
      </c>
      <c r="D403" s="34">
        <f>VLOOKUP(B403,'[1]Raport_ Stany magazynowe skła'!$A$1:$U$3416,4,0)</f>
        <v>2</v>
      </c>
      <c r="E403" s="33">
        <f>VLOOKUP(B403,'[1]Raport_ Stany magazynowe skła'!$A$1:$E$3416,5,0)</f>
        <v>0</v>
      </c>
      <c r="F403" s="32">
        <f>VLOOKUP(B403,'[1]Raport_ Stany magazynowe skła'!$A$1:$F$3416,6,0)</f>
        <v>0</v>
      </c>
      <c r="G403" s="32">
        <f>VLOOKUP(B403,'[1]Raport_ Stany magazynowe skła'!$A$1:$G$3416,7,0)</f>
        <v>0</v>
      </c>
      <c r="H403" s="32">
        <f>VLOOKUP(B403,'[1]Raport_ Stany magazynowe skła'!$A$1:$H$3416,8,0)</f>
        <v>0</v>
      </c>
      <c r="I403" s="32">
        <f>VLOOKUP(B403,'[1]Raport_ Stany magazynowe skła'!$A$1:$I$3416,9,0)</f>
        <v>0</v>
      </c>
      <c r="J403" s="32">
        <f>VLOOKUP(B403,'[1]Raport_ Stany magazynowe skła'!$A$1:$J$3416,10,0)</f>
        <v>0</v>
      </c>
      <c r="K403" s="32">
        <f>VLOOKUP(B403,'[1]Raport_ Stany magazynowe skła'!$A$1:$K$3416,11,0)</f>
        <v>0</v>
      </c>
      <c r="L403" s="32">
        <f>VLOOKUP(B403,'[1]Raport_ Stany magazynowe skła'!$A$1:$L$3416,12,0)</f>
        <v>0</v>
      </c>
      <c r="M403" s="32">
        <f>VLOOKUP(B403,'[1]Raport_ Stany magazynowe skła'!$A$1:$M$3416,13,0)</f>
        <v>0</v>
      </c>
      <c r="N403" s="32">
        <f>VLOOKUP(B403,'[1]Raport_ Stany magazynowe skła'!$A$1:$N$3416,14,0)</f>
        <v>0</v>
      </c>
      <c r="O403" s="32">
        <f>VLOOKUP(B403,'[1]Raport_ Stany magazynowe skła'!$A$1:$O$3416,15,0)</f>
        <v>0</v>
      </c>
      <c r="P403" s="32">
        <f>VLOOKUP(B403,'[1]Raport_ Stany magazynowe skła'!$A$1:$P$3416,16,0)</f>
        <v>0</v>
      </c>
      <c r="Q403" s="32">
        <f>VLOOKUP(B403,'[1]Raport_ Stany magazynowe skła'!$A$1:$Q$3416,17,0)</f>
        <v>0</v>
      </c>
      <c r="R403" s="32">
        <f>VLOOKUP(B403,'[1]Raport_ Stany magazynowe skła'!$A$1:$R$3416,18,0)</f>
        <v>0</v>
      </c>
    </row>
    <row r="404" spans="1:18" ht="14.25" customHeight="1">
      <c r="A404" s="10" t="s">
        <v>184</v>
      </c>
      <c r="B404" s="13" t="s">
        <v>169</v>
      </c>
      <c r="C404" s="13" t="s">
        <v>25</v>
      </c>
      <c r="D404" s="34">
        <f>VLOOKUP(B404,'[1]Raport_ Stany magazynowe skła'!$A$1:$U$3416,4,0)</f>
        <v>11</v>
      </c>
      <c r="E404" s="33">
        <f>VLOOKUP(B404,'[1]Raport_ Stany magazynowe skła'!$A$1:$E$3416,5,0)</f>
        <v>0</v>
      </c>
      <c r="F404" s="32">
        <f>VLOOKUP(B404,'[1]Raport_ Stany magazynowe skła'!$A$1:$F$3416,6,0)</f>
        <v>0</v>
      </c>
      <c r="G404" s="32">
        <f>VLOOKUP(B404,'[1]Raport_ Stany magazynowe skła'!$A$1:$G$3416,7,0)</f>
        <v>0</v>
      </c>
      <c r="H404" s="32">
        <f>VLOOKUP(B404,'[1]Raport_ Stany magazynowe skła'!$A$1:$H$3416,8,0)</f>
        <v>0</v>
      </c>
      <c r="I404" s="32">
        <f>VLOOKUP(B404,'[1]Raport_ Stany magazynowe skła'!$A$1:$I$3416,9,0)</f>
        <v>0</v>
      </c>
      <c r="J404" s="32">
        <f>VLOOKUP(B404,'[1]Raport_ Stany magazynowe skła'!$A$1:$J$3416,10,0)</f>
        <v>0</v>
      </c>
      <c r="K404" s="32">
        <f>VLOOKUP(B404,'[1]Raport_ Stany magazynowe skła'!$A$1:$K$3416,11,0)</f>
        <v>0</v>
      </c>
      <c r="L404" s="32">
        <f>VLOOKUP(B404,'[1]Raport_ Stany magazynowe skła'!$A$1:$L$3416,12,0)</f>
        <v>0</v>
      </c>
      <c r="M404" s="32">
        <f>VLOOKUP(B404,'[1]Raport_ Stany magazynowe skła'!$A$1:$M$3416,13,0)</f>
        <v>0</v>
      </c>
      <c r="N404" s="32">
        <f>VLOOKUP(B404,'[1]Raport_ Stany magazynowe skła'!$A$1:$N$3416,14,0)</f>
        <v>0</v>
      </c>
      <c r="O404" s="32">
        <f>VLOOKUP(B404,'[1]Raport_ Stany magazynowe skła'!$A$1:$O$3416,15,0)</f>
        <v>0</v>
      </c>
      <c r="P404" s="32">
        <f>VLOOKUP(B404,'[1]Raport_ Stany magazynowe skła'!$A$1:$P$3416,16,0)</f>
        <v>0</v>
      </c>
      <c r="Q404" s="32">
        <f>VLOOKUP(B404,'[1]Raport_ Stany magazynowe skła'!$A$1:$Q$3416,17,0)</f>
        <v>0</v>
      </c>
      <c r="R404" s="32">
        <f>VLOOKUP(B404,'[1]Raport_ Stany magazynowe skła'!$A$1:$R$3416,18,0)</f>
        <v>0</v>
      </c>
    </row>
    <row r="405" spans="1:18" ht="14.25" customHeight="1">
      <c r="A405" s="10" t="s">
        <v>185</v>
      </c>
      <c r="B405" s="13" t="s">
        <v>170</v>
      </c>
      <c r="C405" s="13" t="s">
        <v>25</v>
      </c>
      <c r="D405" s="34">
        <f>VLOOKUP(B405,'[1]Raport_ Stany magazynowe skła'!$A$1:$U$3416,4,0)</f>
        <v>59</v>
      </c>
      <c r="E405" s="33">
        <f>VLOOKUP(B405,'[1]Raport_ Stany magazynowe skła'!$A$1:$E$3416,5,0)</f>
        <v>0</v>
      </c>
      <c r="F405" s="32">
        <f>VLOOKUP(B405,'[1]Raport_ Stany magazynowe skła'!$A$1:$F$3416,6,0)</f>
        <v>0</v>
      </c>
      <c r="G405" s="32">
        <f>VLOOKUP(B405,'[1]Raport_ Stany magazynowe skła'!$A$1:$G$3416,7,0)</f>
        <v>0</v>
      </c>
      <c r="H405" s="32">
        <f>VLOOKUP(B405,'[1]Raport_ Stany magazynowe skła'!$A$1:$H$3416,8,0)</f>
        <v>0</v>
      </c>
      <c r="I405" s="32">
        <f>VLOOKUP(B405,'[1]Raport_ Stany magazynowe skła'!$A$1:$I$3416,9,0)</f>
        <v>0</v>
      </c>
      <c r="J405" s="32">
        <f>VLOOKUP(B405,'[1]Raport_ Stany magazynowe skła'!$A$1:$J$3416,10,0)</f>
        <v>0</v>
      </c>
      <c r="K405" s="32">
        <f>VLOOKUP(B405,'[1]Raport_ Stany magazynowe skła'!$A$1:$K$3416,11,0)</f>
        <v>0</v>
      </c>
      <c r="L405" s="32">
        <f>VLOOKUP(B405,'[1]Raport_ Stany magazynowe skła'!$A$1:$L$3416,12,0)</f>
        <v>0</v>
      </c>
      <c r="M405" s="32">
        <f>VLOOKUP(B405,'[1]Raport_ Stany magazynowe skła'!$A$1:$M$3416,13,0)</f>
        <v>0</v>
      </c>
      <c r="N405" s="32">
        <f>VLOOKUP(B405,'[1]Raport_ Stany magazynowe skła'!$A$1:$N$3416,14,0)</f>
        <v>0</v>
      </c>
      <c r="O405" s="32">
        <f>VLOOKUP(B405,'[1]Raport_ Stany magazynowe skła'!$A$1:$O$3416,15,0)</f>
        <v>0</v>
      </c>
      <c r="P405" s="32">
        <f>VLOOKUP(B405,'[1]Raport_ Stany magazynowe skła'!$A$1:$P$3416,16,0)</f>
        <v>0</v>
      </c>
      <c r="Q405" s="32">
        <f>VLOOKUP(B405,'[1]Raport_ Stany magazynowe skła'!$A$1:$Q$3416,17,0)</f>
        <v>0</v>
      </c>
      <c r="R405" s="32">
        <f>VLOOKUP(B405,'[1]Raport_ Stany magazynowe skła'!$A$1:$R$3416,18,0)</f>
        <v>0</v>
      </c>
    </row>
    <row r="406" spans="1:18" ht="14.25" customHeight="1">
      <c r="A406" s="10" t="s">
        <v>186</v>
      </c>
      <c r="B406" s="13" t="s">
        <v>171</v>
      </c>
      <c r="C406" s="13" t="s">
        <v>25</v>
      </c>
      <c r="D406" s="34">
        <f>VLOOKUP(B406,'[1]Raport_ Stany magazynowe skła'!$A$1:$U$3416,4,0)</f>
        <v>123</v>
      </c>
      <c r="E406" s="33">
        <f>VLOOKUP(B406,'[1]Raport_ Stany magazynowe skła'!$A$1:$E$3416,5,0)</f>
        <v>0</v>
      </c>
      <c r="F406" s="32">
        <f>VLOOKUP(B406,'[1]Raport_ Stany magazynowe skła'!$A$1:$F$3416,6,0)</f>
        <v>0</v>
      </c>
      <c r="G406" s="32">
        <f>VLOOKUP(B406,'[1]Raport_ Stany magazynowe skła'!$A$1:$G$3416,7,0)</f>
        <v>0</v>
      </c>
      <c r="H406" s="32">
        <f>VLOOKUP(B406,'[1]Raport_ Stany magazynowe skła'!$A$1:$H$3416,8,0)</f>
        <v>0</v>
      </c>
      <c r="I406" s="32">
        <f>VLOOKUP(B406,'[1]Raport_ Stany magazynowe skła'!$A$1:$I$3416,9,0)</f>
        <v>0</v>
      </c>
      <c r="J406" s="32">
        <f>VLOOKUP(B406,'[1]Raport_ Stany magazynowe skła'!$A$1:$J$3416,10,0)</f>
        <v>0</v>
      </c>
      <c r="K406" s="32">
        <f>VLOOKUP(B406,'[1]Raport_ Stany magazynowe skła'!$A$1:$K$3416,11,0)</f>
        <v>0</v>
      </c>
      <c r="L406" s="32">
        <f>VLOOKUP(B406,'[1]Raport_ Stany magazynowe skła'!$A$1:$L$3416,12,0)</f>
        <v>0</v>
      </c>
      <c r="M406" s="32">
        <f>VLOOKUP(B406,'[1]Raport_ Stany magazynowe skła'!$A$1:$M$3416,13,0)</f>
        <v>0</v>
      </c>
      <c r="N406" s="32">
        <f>VLOOKUP(B406,'[1]Raport_ Stany magazynowe skła'!$A$1:$N$3416,14,0)</f>
        <v>0</v>
      </c>
      <c r="O406" s="32">
        <f>VLOOKUP(B406,'[1]Raport_ Stany magazynowe skła'!$A$1:$O$3416,15,0)</f>
        <v>0</v>
      </c>
      <c r="P406" s="32">
        <f>VLOOKUP(B406,'[1]Raport_ Stany magazynowe skła'!$A$1:$P$3416,16,0)</f>
        <v>0</v>
      </c>
      <c r="Q406" s="32">
        <f>VLOOKUP(B406,'[1]Raport_ Stany magazynowe skła'!$A$1:$Q$3416,17,0)</f>
        <v>0</v>
      </c>
      <c r="R406" s="32">
        <f>VLOOKUP(B406,'[1]Raport_ Stany magazynowe skła'!$A$1:$R$3416,18,0)</f>
        <v>0</v>
      </c>
    </row>
    <row r="407" spans="1:18" ht="14.25" customHeight="1">
      <c r="A407" s="10" t="s">
        <v>187</v>
      </c>
      <c r="B407" s="13" t="s">
        <v>172</v>
      </c>
      <c r="C407" s="13" t="s">
        <v>25</v>
      </c>
      <c r="D407" s="34">
        <f>VLOOKUP(B407,'[1]Raport_ Stany magazynowe skła'!$A$1:$U$3416,4,0)</f>
        <v>0</v>
      </c>
      <c r="E407" s="33">
        <f>VLOOKUP(B407,'[1]Raport_ Stany magazynowe skła'!$A$1:$E$3416,5,0)</f>
        <v>0</v>
      </c>
      <c r="F407" s="32">
        <f>VLOOKUP(B407,'[1]Raport_ Stany magazynowe skła'!$A$1:$F$3416,6,0)</f>
        <v>0</v>
      </c>
      <c r="G407" s="32">
        <f>VLOOKUP(B407,'[1]Raport_ Stany magazynowe skła'!$A$1:$G$3416,7,0)</f>
        <v>0</v>
      </c>
      <c r="H407" s="32">
        <f>VLOOKUP(B407,'[1]Raport_ Stany magazynowe skła'!$A$1:$H$3416,8,0)</f>
        <v>0</v>
      </c>
      <c r="I407" s="32">
        <f>VLOOKUP(B407,'[1]Raport_ Stany magazynowe skła'!$A$1:$I$3416,9,0)</f>
        <v>0</v>
      </c>
      <c r="J407" s="32">
        <f>VLOOKUP(B407,'[1]Raport_ Stany magazynowe skła'!$A$1:$J$3416,10,0)</f>
        <v>0</v>
      </c>
      <c r="K407" s="32">
        <f>VLOOKUP(B407,'[1]Raport_ Stany magazynowe skła'!$A$1:$K$3416,11,0)</f>
        <v>0</v>
      </c>
      <c r="L407" s="32">
        <f>VLOOKUP(B407,'[1]Raport_ Stany magazynowe skła'!$A$1:$L$3416,12,0)</f>
        <v>0</v>
      </c>
      <c r="M407" s="32">
        <f>VLOOKUP(B407,'[1]Raport_ Stany magazynowe skła'!$A$1:$M$3416,13,0)</f>
        <v>0</v>
      </c>
      <c r="N407" s="32">
        <f>VLOOKUP(B407,'[1]Raport_ Stany magazynowe skła'!$A$1:$N$3416,14,0)</f>
        <v>0</v>
      </c>
      <c r="O407" s="32">
        <f>VLOOKUP(B407,'[1]Raport_ Stany magazynowe skła'!$A$1:$O$3416,15,0)</f>
        <v>0</v>
      </c>
      <c r="P407" s="32">
        <f>VLOOKUP(B407,'[1]Raport_ Stany magazynowe skła'!$A$1:$P$3416,16,0)</f>
        <v>0</v>
      </c>
      <c r="Q407" s="32">
        <f>VLOOKUP(B407,'[1]Raport_ Stany magazynowe skła'!$A$1:$Q$3416,17,0)</f>
        <v>0</v>
      </c>
      <c r="R407" s="32">
        <f>VLOOKUP(B407,'[1]Raport_ Stany magazynowe skła'!$A$1:$R$3416,18,0)</f>
        <v>0</v>
      </c>
    </row>
    <row r="408" spans="1:18" ht="14.25" customHeight="1">
      <c r="A408" s="10" t="s">
        <v>522</v>
      </c>
      <c r="B408" s="17" t="s">
        <v>513</v>
      </c>
      <c r="C408" s="5" t="s">
        <v>26</v>
      </c>
      <c r="D408" s="34">
        <f>VLOOKUP(B408,'[1]Raport_ Stany magazynowe skła'!$A$1:$U$3416,4,0)</f>
        <v>0</v>
      </c>
      <c r="E408" s="33">
        <f>VLOOKUP(B408,'[1]Raport_ Stany magazynowe skła'!$A$1:$E$3416,5,0)</f>
        <v>0</v>
      </c>
      <c r="F408" s="32">
        <v>0</v>
      </c>
      <c r="G408" s="32">
        <f>VLOOKUP(B408,'[1]Raport_ Stany magazynowe skła'!$A$1:$G$3416,7,0)</f>
        <v>0</v>
      </c>
      <c r="H408" s="32">
        <f>VLOOKUP(B408,'[1]Raport_ Stany magazynowe skła'!$A$1:$H$3416,8,0)</f>
        <v>0</v>
      </c>
      <c r="I408" s="32">
        <f>VLOOKUP(B408,'[1]Raport_ Stany magazynowe skła'!$A$1:$I$3416,9,0)</f>
        <v>0</v>
      </c>
      <c r="J408" s="32">
        <f>VLOOKUP(B408,'[1]Raport_ Stany magazynowe skła'!$A$1:$J$3416,10,0)</f>
        <v>0</v>
      </c>
      <c r="K408" s="32">
        <f>VLOOKUP(B408,'[1]Raport_ Stany magazynowe skła'!$A$1:$K$3416,11,0)</f>
        <v>0</v>
      </c>
      <c r="L408" s="32">
        <f>VLOOKUP(B408,'[1]Raport_ Stany magazynowe skła'!$A$1:$L$3416,12,0)</f>
        <v>0</v>
      </c>
      <c r="M408" s="32">
        <f>VLOOKUP(B408,'[1]Raport_ Stany magazynowe skła'!$A$1:$M$3416,13,0)</f>
        <v>0</v>
      </c>
      <c r="N408" s="32">
        <f>VLOOKUP(B408,'[1]Raport_ Stany magazynowe skła'!$A$1:$N$3416,14,0)</f>
        <v>0</v>
      </c>
      <c r="O408" s="32">
        <f>VLOOKUP(B408,'[1]Raport_ Stany magazynowe skła'!$A$1:$O$3416,15,0)</f>
        <v>0</v>
      </c>
      <c r="P408" s="32">
        <f>VLOOKUP(B408,'[1]Raport_ Stany magazynowe skła'!$A$1:$P$3416,16,0)</f>
        <v>0</v>
      </c>
      <c r="Q408" s="32">
        <f>VLOOKUP(B408,'[1]Raport_ Stany magazynowe skła'!$A$1:$Q$3416,17,0)</f>
        <v>0</v>
      </c>
      <c r="R408" s="32">
        <f>VLOOKUP(B408,'[1]Raport_ Stany magazynowe skła'!$A$1:$R$3416,18,0)</f>
        <v>0</v>
      </c>
    </row>
    <row r="409" spans="1:18" ht="14.25" customHeight="1">
      <c r="A409" s="10" t="s">
        <v>183</v>
      </c>
      <c r="B409" s="13" t="s">
        <v>173</v>
      </c>
      <c r="C409" s="13" t="s">
        <v>57</v>
      </c>
      <c r="D409" s="34">
        <f>VLOOKUP(B409,'[1]Raport_ Stany magazynowe skła'!$A$1:$U$3416,4,0)</f>
        <v>0</v>
      </c>
      <c r="E409" s="33">
        <f>VLOOKUP(B409,'[1]Raport_ Stany magazynowe skła'!$A$1:$E$3416,5,0)</f>
        <v>0</v>
      </c>
      <c r="F409" s="32">
        <f>VLOOKUP(B409,'[1]Raport_ Stany magazynowe skła'!$A$1:$F$3416,6,0)</f>
        <v>0</v>
      </c>
      <c r="G409" s="32">
        <f>VLOOKUP(B409,'[1]Raport_ Stany magazynowe skła'!$A$1:$G$3416,7,0)</f>
        <v>0</v>
      </c>
      <c r="H409" s="32">
        <f>VLOOKUP(B409,'[1]Raport_ Stany magazynowe skła'!$A$1:$H$3416,8,0)</f>
        <v>0</v>
      </c>
      <c r="I409" s="32">
        <f>VLOOKUP(B409,'[1]Raport_ Stany magazynowe skła'!$A$1:$I$3416,9,0)</f>
        <v>0</v>
      </c>
      <c r="J409" s="32">
        <f>VLOOKUP(B409,'[1]Raport_ Stany magazynowe skła'!$A$1:$J$3416,10,0)</f>
        <v>0</v>
      </c>
      <c r="K409" s="32">
        <f>VLOOKUP(B409,'[1]Raport_ Stany magazynowe skła'!$A$1:$K$3416,11,0)</f>
        <v>0</v>
      </c>
      <c r="L409" s="32">
        <f>VLOOKUP(B409,'[1]Raport_ Stany magazynowe skła'!$A$1:$L$3416,12,0)</f>
        <v>0</v>
      </c>
      <c r="M409" s="32">
        <f>VLOOKUP(B409,'[1]Raport_ Stany magazynowe skła'!$A$1:$M$3416,13,0)</f>
        <v>0</v>
      </c>
      <c r="N409" s="32">
        <f>VLOOKUP(B409,'[1]Raport_ Stany magazynowe skła'!$A$1:$N$3416,14,0)</f>
        <v>0</v>
      </c>
      <c r="O409" s="32">
        <f>VLOOKUP(B409,'[1]Raport_ Stany magazynowe skła'!$A$1:$O$3416,15,0)</f>
        <v>0</v>
      </c>
      <c r="P409" s="32">
        <f>VLOOKUP(B409,'[1]Raport_ Stany magazynowe skła'!$A$1:$P$3416,16,0)</f>
        <v>0</v>
      </c>
      <c r="Q409" s="32">
        <f>VLOOKUP(B409,'[1]Raport_ Stany magazynowe skła'!$A$1:$Q$3416,17,0)</f>
        <v>0</v>
      </c>
      <c r="R409" s="32">
        <f>VLOOKUP(B409,'[1]Raport_ Stany magazynowe skła'!$A$1:$R$3416,18,0)</f>
        <v>0</v>
      </c>
    </row>
    <row r="410" spans="1:18" s="4" customFormat="1" ht="14.25" customHeight="1">
      <c r="A410" s="10" t="s">
        <v>184</v>
      </c>
      <c r="B410" s="13" t="s">
        <v>174</v>
      </c>
      <c r="C410" s="13" t="s">
        <v>57</v>
      </c>
      <c r="D410" s="34">
        <f>VLOOKUP(B410,'[1]Raport_ Stany magazynowe skła'!$A$1:$U$3416,4,0)</f>
        <v>0</v>
      </c>
      <c r="E410" s="33">
        <f>VLOOKUP(B410,'[1]Raport_ Stany magazynowe skła'!$A$1:$E$3416,5,0)</f>
        <v>0</v>
      </c>
      <c r="F410" s="32">
        <f>VLOOKUP(B410,'[1]Raport_ Stany magazynowe skła'!$A$1:$F$3416,6,0)</f>
        <v>0</v>
      </c>
      <c r="G410" s="32">
        <f>VLOOKUP(B410,'[1]Raport_ Stany magazynowe skła'!$A$1:$G$3416,7,0)</f>
        <v>0</v>
      </c>
      <c r="H410" s="32">
        <f>VLOOKUP(B410,'[1]Raport_ Stany magazynowe skła'!$A$1:$H$3416,8,0)</f>
        <v>0</v>
      </c>
      <c r="I410" s="32">
        <f>VLOOKUP(B410,'[1]Raport_ Stany magazynowe skła'!$A$1:$I$3416,9,0)</f>
        <v>0</v>
      </c>
      <c r="J410" s="32">
        <f>VLOOKUP(B410,'[1]Raport_ Stany magazynowe skła'!$A$1:$J$3416,10,0)</f>
        <v>0</v>
      </c>
      <c r="K410" s="32">
        <f>VLOOKUP(B410,'[1]Raport_ Stany magazynowe skła'!$A$1:$K$3416,11,0)</f>
        <v>0</v>
      </c>
      <c r="L410" s="32">
        <f>VLOOKUP(B410,'[1]Raport_ Stany magazynowe skła'!$A$1:$L$3416,12,0)</f>
        <v>0</v>
      </c>
      <c r="M410" s="32">
        <f>VLOOKUP(B410,'[1]Raport_ Stany magazynowe skła'!$A$1:$M$3416,13,0)</f>
        <v>0</v>
      </c>
      <c r="N410" s="32">
        <f>VLOOKUP(B410,'[1]Raport_ Stany magazynowe skła'!$A$1:$N$3416,14,0)</f>
        <v>0</v>
      </c>
      <c r="O410" s="32">
        <f>VLOOKUP(B410,'[1]Raport_ Stany magazynowe skła'!$A$1:$O$3416,15,0)</f>
        <v>0</v>
      </c>
      <c r="P410" s="32">
        <f>VLOOKUP(B410,'[1]Raport_ Stany magazynowe skła'!$A$1:$P$3416,16,0)</f>
        <v>0</v>
      </c>
      <c r="Q410" s="32">
        <f>VLOOKUP(B410,'[1]Raport_ Stany magazynowe skła'!$A$1:$Q$3416,17,0)</f>
        <v>0</v>
      </c>
      <c r="R410" s="32">
        <f>VLOOKUP(B410,'[1]Raport_ Stany magazynowe skła'!$A$1:$R$3416,18,0)</f>
        <v>0</v>
      </c>
    </row>
    <row r="411" spans="1:18" s="4" customFormat="1" ht="14.25" customHeight="1">
      <c r="A411" s="10" t="s">
        <v>185</v>
      </c>
      <c r="B411" s="13" t="s">
        <v>175</v>
      </c>
      <c r="C411" s="13" t="s">
        <v>57</v>
      </c>
      <c r="D411" s="34">
        <f>VLOOKUP(B411,'[1]Raport_ Stany magazynowe skła'!$A$1:$U$3416,4,0)</f>
        <v>73</v>
      </c>
      <c r="E411" s="33">
        <f>VLOOKUP(B411,'[1]Raport_ Stany magazynowe skła'!$A$1:$E$3416,5,0)</f>
        <v>0</v>
      </c>
      <c r="F411" s="32">
        <f>VLOOKUP(B411,'[1]Raport_ Stany magazynowe skła'!$A$1:$F$3416,6,0)</f>
        <v>0</v>
      </c>
      <c r="G411" s="32">
        <f>VLOOKUP(B411,'[1]Raport_ Stany magazynowe skła'!$A$1:$G$3416,7,0)</f>
        <v>0</v>
      </c>
      <c r="H411" s="32">
        <f>VLOOKUP(B411,'[1]Raport_ Stany magazynowe skła'!$A$1:$H$3416,8,0)</f>
        <v>0</v>
      </c>
      <c r="I411" s="32">
        <f>VLOOKUP(B411,'[1]Raport_ Stany magazynowe skła'!$A$1:$I$3416,9,0)</f>
        <v>0</v>
      </c>
      <c r="J411" s="32">
        <f>VLOOKUP(B411,'[1]Raport_ Stany magazynowe skła'!$A$1:$J$3416,10,0)</f>
        <v>0</v>
      </c>
      <c r="K411" s="32">
        <f>VLOOKUP(B411,'[1]Raport_ Stany magazynowe skła'!$A$1:$K$3416,11,0)</f>
        <v>0</v>
      </c>
      <c r="L411" s="32">
        <f>VLOOKUP(B411,'[1]Raport_ Stany magazynowe skła'!$A$1:$L$3416,12,0)</f>
        <v>0</v>
      </c>
      <c r="M411" s="32">
        <f>VLOOKUP(B411,'[1]Raport_ Stany magazynowe skła'!$A$1:$M$3416,13,0)</f>
        <v>0</v>
      </c>
      <c r="N411" s="32">
        <f>VLOOKUP(B411,'[1]Raport_ Stany magazynowe skła'!$A$1:$N$3416,14,0)</f>
        <v>0</v>
      </c>
      <c r="O411" s="32">
        <f>VLOOKUP(B411,'[1]Raport_ Stany magazynowe skła'!$A$1:$O$3416,15,0)</f>
        <v>0</v>
      </c>
      <c r="P411" s="32">
        <f>VLOOKUP(B411,'[1]Raport_ Stany magazynowe skła'!$A$1:$P$3416,16,0)</f>
        <v>0</v>
      </c>
      <c r="Q411" s="32">
        <f>VLOOKUP(B411,'[1]Raport_ Stany magazynowe skła'!$A$1:$Q$3416,17,0)</f>
        <v>0</v>
      </c>
      <c r="R411" s="32">
        <f>VLOOKUP(B411,'[1]Raport_ Stany magazynowe skła'!$A$1:$R$3416,18,0)</f>
        <v>0</v>
      </c>
    </row>
    <row r="412" spans="1:18" s="4" customFormat="1" ht="14.25" customHeight="1">
      <c r="A412" s="10" t="s">
        <v>186</v>
      </c>
      <c r="B412" s="13" t="s">
        <v>176</v>
      </c>
      <c r="C412" s="13" t="s">
        <v>57</v>
      </c>
      <c r="D412" s="34">
        <f>VLOOKUP(B412,'[1]Raport_ Stany magazynowe skła'!$A$1:$U$3416,4,0)</f>
        <v>134</v>
      </c>
      <c r="E412" s="33">
        <f>VLOOKUP(B412,'[1]Raport_ Stany magazynowe skła'!$A$1:$E$3416,5,0)</f>
        <v>0</v>
      </c>
      <c r="F412" s="32">
        <f>VLOOKUP(B412,'[1]Raport_ Stany magazynowe skła'!$A$1:$F$3416,6,0)</f>
        <v>0</v>
      </c>
      <c r="G412" s="32">
        <f>VLOOKUP(B412,'[1]Raport_ Stany magazynowe skła'!$A$1:$G$3416,7,0)</f>
        <v>0</v>
      </c>
      <c r="H412" s="32">
        <f>VLOOKUP(B412,'[1]Raport_ Stany magazynowe skła'!$A$1:$H$3416,8,0)</f>
        <v>0</v>
      </c>
      <c r="I412" s="32">
        <f>VLOOKUP(B412,'[1]Raport_ Stany magazynowe skła'!$A$1:$I$3416,9,0)</f>
        <v>0</v>
      </c>
      <c r="J412" s="32">
        <f>VLOOKUP(B412,'[1]Raport_ Stany magazynowe skła'!$A$1:$J$3416,10,0)</f>
        <v>0</v>
      </c>
      <c r="K412" s="32">
        <f>VLOOKUP(B412,'[1]Raport_ Stany magazynowe skła'!$A$1:$K$3416,11,0)</f>
        <v>0</v>
      </c>
      <c r="L412" s="32">
        <f>VLOOKUP(B412,'[1]Raport_ Stany magazynowe skła'!$A$1:$L$3416,12,0)</f>
        <v>0</v>
      </c>
      <c r="M412" s="32">
        <f>VLOOKUP(B412,'[1]Raport_ Stany magazynowe skła'!$A$1:$M$3416,13,0)</f>
        <v>0</v>
      </c>
      <c r="N412" s="32">
        <f>VLOOKUP(B412,'[1]Raport_ Stany magazynowe skła'!$A$1:$N$3416,14,0)</f>
        <v>0</v>
      </c>
      <c r="O412" s="32">
        <f>VLOOKUP(B412,'[1]Raport_ Stany magazynowe skła'!$A$1:$O$3416,15,0)</f>
        <v>0</v>
      </c>
      <c r="P412" s="32">
        <f>VLOOKUP(B412,'[1]Raport_ Stany magazynowe skła'!$A$1:$P$3416,16,0)</f>
        <v>0</v>
      </c>
      <c r="Q412" s="32">
        <f>VLOOKUP(B412,'[1]Raport_ Stany magazynowe skła'!$A$1:$Q$3416,17,0)</f>
        <v>0</v>
      </c>
      <c r="R412" s="32">
        <f>VLOOKUP(B412,'[1]Raport_ Stany magazynowe skła'!$A$1:$R$3416,18,0)</f>
        <v>0</v>
      </c>
    </row>
    <row r="413" spans="1:18" s="4" customFormat="1" ht="14.25" customHeight="1">
      <c r="A413" s="10" t="s">
        <v>187</v>
      </c>
      <c r="B413" s="13" t="s">
        <v>177</v>
      </c>
      <c r="C413" s="13" t="s">
        <v>57</v>
      </c>
      <c r="D413" s="34">
        <f>VLOOKUP(B413,'[1]Raport_ Stany magazynowe skła'!$A$1:$U$3416,4,0)</f>
        <v>0</v>
      </c>
      <c r="E413" s="33">
        <f>VLOOKUP(B413,'[1]Raport_ Stany magazynowe skła'!$A$1:$E$3416,5,0)</f>
        <v>0</v>
      </c>
      <c r="F413" s="32">
        <f>VLOOKUP(B413,'[1]Raport_ Stany magazynowe skła'!$A$1:$F$3416,6,0)</f>
        <v>0</v>
      </c>
      <c r="G413" s="32">
        <f>VLOOKUP(B413,'[1]Raport_ Stany magazynowe skła'!$A$1:$G$3416,7,0)</f>
        <v>0</v>
      </c>
      <c r="H413" s="32">
        <f>VLOOKUP(B413,'[1]Raport_ Stany magazynowe skła'!$A$1:$H$3416,8,0)</f>
        <v>0</v>
      </c>
      <c r="I413" s="32">
        <f>VLOOKUP(B413,'[1]Raport_ Stany magazynowe skła'!$A$1:$I$3416,9,0)</f>
        <v>0</v>
      </c>
      <c r="J413" s="32">
        <f>VLOOKUP(B413,'[1]Raport_ Stany magazynowe skła'!$A$1:$J$3416,10,0)</f>
        <v>0</v>
      </c>
      <c r="K413" s="32">
        <f>VLOOKUP(B413,'[1]Raport_ Stany magazynowe skła'!$A$1:$K$3416,11,0)</f>
        <v>0</v>
      </c>
      <c r="L413" s="32">
        <f>VLOOKUP(B413,'[1]Raport_ Stany magazynowe skła'!$A$1:$L$3416,12,0)</f>
        <v>0</v>
      </c>
      <c r="M413" s="32">
        <f>VLOOKUP(B413,'[1]Raport_ Stany magazynowe skła'!$A$1:$M$3416,13,0)</f>
        <v>0</v>
      </c>
      <c r="N413" s="32">
        <f>VLOOKUP(B413,'[1]Raport_ Stany magazynowe skła'!$A$1:$N$3416,14,0)</f>
        <v>0</v>
      </c>
      <c r="O413" s="32">
        <f>VLOOKUP(B413,'[1]Raport_ Stany magazynowe skła'!$A$1:$O$3416,15,0)</f>
        <v>0</v>
      </c>
      <c r="P413" s="32">
        <f>VLOOKUP(B413,'[1]Raport_ Stany magazynowe skła'!$A$1:$P$3416,16,0)</f>
        <v>0</v>
      </c>
      <c r="Q413" s="32">
        <f>VLOOKUP(B413,'[1]Raport_ Stany magazynowe skła'!$A$1:$Q$3416,17,0)</f>
        <v>0</v>
      </c>
      <c r="R413" s="32">
        <f>VLOOKUP(B413,'[1]Raport_ Stany magazynowe skła'!$A$1:$R$3416,18,0)</f>
        <v>0</v>
      </c>
    </row>
    <row r="414" spans="1:18" ht="14.25" customHeight="1">
      <c r="A414" s="10" t="s">
        <v>522</v>
      </c>
      <c r="B414" s="17" t="s">
        <v>495</v>
      </c>
      <c r="C414" s="17" t="s">
        <v>24</v>
      </c>
      <c r="D414" s="34">
        <v>139</v>
      </c>
      <c r="E414" s="33">
        <f>VLOOKUP(B414,'[1]Raport_ Stany magazynowe skła'!$A$1:$E$3416,5,0)</f>
        <v>0</v>
      </c>
      <c r="F414" s="32">
        <v>0</v>
      </c>
      <c r="G414" s="32">
        <f>VLOOKUP(B414,'[1]Raport_ Stany magazynowe skła'!$A$1:$G$3416,7,0)</f>
        <v>0</v>
      </c>
      <c r="H414" s="32">
        <f>VLOOKUP(B414,'[1]Raport_ Stany magazynowe skła'!$A$1:$H$3416,8,0)</f>
        <v>0</v>
      </c>
      <c r="I414" s="32">
        <f>VLOOKUP(B414,'[1]Raport_ Stany magazynowe skła'!$A$1:$I$3416,9,0)</f>
        <v>0</v>
      </c>
      <c r="J414" s="32">
        <f>VLOOKUP(B414,'[1]Raport_ Stany magazynowe skła'!$A$1:$J$3416,10,0)</f>
        <v>0</v>
      </c>
      <c r="K414" s="32">
        <f>VLOOKUP(B414,'[1]Raport_ Stany magazynowe skła'!$A$1:$K$3416,11,0)</f>
        <v>0</v>
      </c>
      <c r="L414" s="32">
        <f>VLOOKUP(B414,'[1]Raport_ Stany magazynowe skła'!$A$1:$L$3416,12,0)</f>
        <v>0</v>
      </c>
      <c r="M414" s="32">
        <f>VLOOKUP(B414,'[1]Raport_ Stany magazynowe skła'!$A$1:$M$3416,13,0)</f>
        <v>0</v>
      </c>
      <c r="N414" s="32">
        <f>VLOOKUP(B414,'[1]Raport_ Stany magazynowe skła'!$A$1:$N$3416,14,0)</f>
        <v>0</v>
      </c>
      <c r="O414" s="32">
        <f>VLOOKUP(B414,'[1]Raport_ Stany magazynowe skła'!$A$1:$O$3416,15,0)</f>
        <v>0</v>
      </c>
      <c r="P414" s="32">
        <f>VLOOKUP(B414,'[1]Raport_ Stany magazynowe skła'!$A$1:$P$3416,16,0)</f>
        <v>0</v>
      </c>
      <c r="Q414" s="32">
        <f>VLOOKUP(B414,'[1]Raport_ Stany magazynowe skła'!$A$1:$Q$3416,17,0)</f>
        <v>0</v>
      </c>
      <c r="R414" s="32">
        <f>VLOOKUP(B414,'[1]Raport_ Stany magazynowe skła'!$A$1:$R$3416,18,0)</f>
        <v>0</v>
      </c>
    </row>
    <row r="415" spans="1:18" s="4" customFormat="1" ht="14.25" customHeight="1">
      <c r="A415" s="10" t="s">
        <v>183</v>
      </c>
      <c r="B415" s="13" t="s">
        <v>118</v>
      </c>
      <c r="C415" s="13" t="s">
        <v>24</v>
      </c>
      <c r="D415" s="34">
        <f>VLOOKUP(B415,'[1]Raport_ Stany magazynowe skła'!$A$1:$U$3416,4,0)</f>
        <v>168</v>
      </c>
      <c r="E415" s="33">
        <f>VLOOKUP(B415,'[1]Raport_ Stany magazynowe skła'!$A$1:$E$3416,5,0)</f>
        <v>0</v>
      </c>
      <c r="F415" s="32">
        <f>VLOOKUP(B415,'[1]Raport_ Stany magazynowe skła'!$A$1:$F$3416,6,0)</f>
        <v>0</v>
      </c>
      <c r="G415" s="32">
        <f>VLOOKUP(B415,'[1]Raport_ Stany magazynowe skła'!$A$1:$G$3416,7,0)</f>
        <v>0</v>
      </c>
      <c r="H415" s="32">
        <f>VLOOKUP(B415,'[1]Raport_ Stany magazynowe skła'!$A$1:$H$3416,8,0)</f>
        <v>0</v>
      </c>
      <c r="I415" s="32">
        <f>VLOOKUP(B415,'[1]Raport_ Stany magazynowe skła'!$A$1:$I$3416,9,0)</f>
        <v>0</v>
      </c>
      <c r="J415" s="32">
        <f>VLOOKUP(B415,'[1]Raport_ Stany magazynowe skła'!$A$1:$J$3416,10,0)</f>
        <v>0</v>
      </c>
      <c r="K415" s="32">
        <f>VLOOKUP(B415,'[1]Raport_ Stany magazynowe skła'!$A$1:$K$3416,11,0)</f>
        <v>0</v>
      </c>
      <c r="L415" s="32">
        <f>VLOOKUP(B415,'[1]Raport_ Stany magazynowe skła'!$A$1:$L$3416,12,0)</f>
        <v>0</v>
      </c>
      <c r="M415" s="32">
        <f>VLOOKUP(B415,'[1]Raport_ Stany magazynowe skła'!$A$1:$M$3416,13,0)</f>
        <v>0</v>
      </c>
      <c r="N415" s="32">
        <f>VLOOKUP(B415,'[1]Raport_ Stany magazynowe skła'!$A$1:$N$3416,14,0)</f>
        <v>0</v>
      </c>
      <c r="O415" s="32">
        <f>VLOOKUP(B415,'[1]Raport_ Stany magazynowe skła'!$A$1:$O$3416,15,0)</f>
        <v>0</v>
      </c>
      <c r="P415" s="32">
        <f>VLOOKUP(B415,'[1]Raport_ Stany magazynowe skła'!$A$1:$P$3416,16,0)</f>
        <v>0</v>
      </c>
      <c r="Q415" s="32">
        <f>VLOOKUP(B415,'[1]Raport_ Stany magazynowe skła'!$A$1:$Q$3416,17,0)</f>
        <v>0</v>
      </c>
      <c r="R415" s="32">
        <f>VLOOKUP(B415,'[1]Raport_ Stany magazynowe skła'!$A$1:$R$3416,18,0)</f>
        <v>0</v>
      </c>
    </row>
    <row r="416" spans="1:18" s="4" customFormat="1" ht="14.25" customHeight="1">
      <c r="A416" s="10" t="s">
        <v>184</v>
      </c>
      <c r="B416" s="13" t="s">
        <v>119</v>
      </c>
      <c r="C416" s="13" t="s">
        <v>24</v>
      </c>
      <c r="D416" s="34">
        <f>VLOOKUP(B416,'[1]Raport_ Stany magazynowe skła'!$A$1:$U$3416,4,0)</f>
        <v>60</v>
      </c>
      <c r="E416" s="33">
        <f>VLOOKUP(B416,'[1]Raport_ Stany magazynowe skła'!$A$1:$E$3416,5,0)</f>
        <v>0</v>
      </c>
      <c r="F416" s="32">
        <f>VLOOKUP(B416,'[1]Raport_ Stany magazynowe skła'!$A$1:$F$3416,6,0)</f>
        <v>0</v>
      </c>
      <c r="G416" s="32">
        <f>VLOOKUP(B416,'[1]Raport_ Stany magazynowe skła'!$A$1:$G$3416,7,0)</f>
        <v>0</v>
      </c>
      <c r="H416" s="32">
        <f>VLOOKUP(B416,'[1]Raport_ Stany magazynowe skła'!$A$1:$H$3416,8,0)</f>
        <v>0</v>
      </c>
      <c r="I416" s="32">
        <f>VLOOKUP(B416,'[1]Raport_ Stany magazynowe skła'!$A$1:$I$3416,9,0)</f>
        <v>0</v>
      </c>
      <c r="J416" s="32">
        <f>VLOOKUP(B416,'[1]Raport_ Stany magazynowe skła'!$A$1:$J$3416,10,0)</f>
        <v>0</v>
      </c>
      <c r="K416" s="32">
        <f>VLOOKUP(B416,'[1]Raport_ Stany magazynowe skła'!$A$1:$K$3416,11,0)</f>
        <v>0</v>
      </c>
      <c r="L416" s="32">
        <f>VLOOKUP(B416,'[1]Raport_ Stany magazynowe skła'!$A$1:$L$3416,12,0)</f>
        <v>0</v>
      </c>
      <c r="M416" s="32">
        <f>VLOOKUP(B416,'[1]Raport_ Stany magazynowe skła'!$A$1:$M$3416,13,0)</f>
        <v>0</v>
      </c>
      <c r="N416" s="32">
        <f>VLOOKUP(B416,'[1]Raport_ Stany magazynowe skła'!$A$1:$N$3416,14,0)</f>
        <v>0</v>
      </c>
      <c r="O416" s="32">
        <f>VLOOKUP(B416,'[1]Raport_ Stany magazynowe skła'!$A$1:$O$3416,15,0)</f>
        <v>0</v>
      </c>
      <c r="P416" s="32">
        <f>VLOOKUP(B416,'[1]Raport_ Stany magazynowe skła'!$A$1:$P$3416,16,0)</f>
        <v>0</v>
      </c>
      <c r="Q416" s="32">
        <f>VLOOKUP(B416,'[1]Raport_ Stany magazynowe skła'!$A$1:$Q$3416,17,0)</f>
        <v>0</v>
      </c>
      <c r="R416" s="32">
        <f>VLOOKUP(B416,'[1]Raport_ Stany magazynowe skła'!$A$1:$R$3416,18,0)</f>
        <v>0</v>
      </c>
    </row>
    <row r="417" spans="1:18" s="4" customFormat="1" ht="14.25" customHeight="1">
      <c r="A417" s="10" t="s">
        <v>185</v>
      </c>
      <c r="B417" s="13" t="s">
        <v>120</v>
      </c>
      <c r="C417" s="13" t="s">
        <v>24</v>
      </c>
      <c r="D417" s="34">
        <f>VLOOKUP(B417,'[1]Raport_ Stany magazynowe skła'!$A$1:$U$3416,4,0)</f>
        <v>52</v>
      </c>
      <c r="E417" s="33">
        <f>VLOOKUP(B417,'[1]Raport_ Stany magazynowe skła'!$A$1:$E$3416,5,0)</f>
        <v>0</v>
      </c>
      <c r="F417" s="32">
        <f>VLOOKUP(B417,'[1]Raport_ Stany magazynowe skła'!$A$1:$F$3416,6,0)</f>
        <v>0</v>
      </c>
      <c r="G417" s="32">
        <f>VLOOKUP(B417,'[1]Raport_ Stany magazynowe skła'!$A$1:$G$3416,7,0)</f>
        <v>0</v>
      </c>
      <c r="H417" s="32">
        <f>VLOOKUP(B417,'[1]Raport_ Stany magazynowe skła'!$A$1:$H$3416,8,0)</f>
        <v>0</v>
      </c>
      <c r="I417" s="32">
        <f>VLOOKUP(B417,'[1]Raport_ Stany magazynowe skła'!$A$1:$I$3416,9,0)</f>
        <v>0</v>
      </c>
      <c r="J417" s="32">
        <f>VLOOKUP(B417,'[1]Raport_ Stany magazynowe skła'!$A$1:$J$3416,10,0)</f>
        <v>0</v>
      </c>
      <c r="K417" s="32">
        <f>VLOOKUP(B417,'[1]Raport_ Stany magazynowe skła'!$A$1:$K$3416,11,0)</f>
        <v>0</v>
      </c>
      <c r="L417" s="32">
        <f>VLOOKUP(B417,'[1]Raport_ Stany magazynowe skła'!$A$1:$L$3416,12,0)</f>
        <v>0</v>
      </c>
      <c r="M417" s="32">
        <f>VLOOKUP(B417,'[1]Raport_ Stany magazynowe skła'!$A$1:$M$3416,13,0)</f>
        <v>0</v>
      </c>
      <c r="N417" s="32">
        <f>VLOOKUP(B417,'[1]Raport_ Stany magazynowe skła'!$A$1:$N$3416,14,0)</f>
        <v>0</v>
      </c>
      <c r="O417" s="32">
        <f>VLOOKUP(B417,'[1]Raport_ Stany magazynowe skła'!$A$1:$O$3416,15,0)</f>
        <v>0</v>
      </c>
      <c r="P417" s="32">
        <f>VLOOKUP(B417,'[1]Raport_ Stany magazynowe skła'!$A$1:$P$3416,16,0)</f>
        <v>0</v>
      </c>
      <c r="Q417" s="32">
        <f>VLOOKUP(B417,'[1]Raport_ Stany magazynowe skła'!$A$1:$Q$3416,17,0)</f>
        <v>0</v>
      </c>
      <c r="R417" s="32">
        <f>VLOOKUP(B417,'[1]Raport_ Stany magazynowe skła'!$A$1:$R$3416,18,0)</f>
        <v>0</v>
      </c>
    </row>
    <row r="418" spans="1:18" s="4" customFormat="1" ht="14.25" customHeight="1">
      <c r="A418" s="10" t="s">
        <v>186</v>
      </c>
      <c r="B418" s="13" t="s">
        <v>121</v>
      </c>
      <c r="C418" s="13" t="s">
        <v>24</v>
      </c>
      <c r="D418" s="34">
        <f>VLOOKUP(B418,'[1]Raport_ Stany magazynowe skła'!$A$1:$U$3416,4,0)</f>
        <v>54</v>
      </c>
      <c r="E418" s="33">
        <f>VLOOKUP(B418,'[1]Raport_ Stany magazynowe skła'!$A$1:$E$3416,5,0)</f>
        <v>0</v>
      </c>
      <c r="F418" s="32">
        <f>VLOOKUP(B418,'[1]Raport_ Stany magazynowe skła'!$A$1:$F$3416,6,0)</f>
        <v>0</v>
      </c>
      <c r="G418" s="32">
        <f>VLOOKUP(B418,'[1]Raport_ Stany magazynowe skła'!$A$1:$G$3416,7,0)</f>
        <v>0</v>
      </c>
      <c r="H418" s="32">
        <f>VLOOKUP(B418,'[1]Raport_ Stany magazynowe skła'!$A$1:$H$3416,8,0)</f>
        <v>0</v>
      </c>
      <c r="I418" s="32">
        <f>VLOOKUP(B418,'[1]Raport_ Stany magazynowe skła'!$A$1:$I$3416,9,0)</f>
        <v>0</v>
      </c>
      <c r="J418" s="32">
        <f>VLOOKUP(B418,'[1]Raport_ Stany magazynowe skła'!$A$1:$J$3416,10,0)</f>
        <v>0</v>
      </c>
      <c r="K418" s="32">
        <f>VLOOKUP(B418,'[1]Raport_ Stany magazynowe skła'!$A$1:$K$3416,11,0)</f>
        <v>0</v>
      </c>
      <c r="L418" s="32">
        <f>VLOOKUP(B418,'[1]Raport_ Stany magazynowe skła'!$A$1:$L$3416,12,0)</f>
        <v>0</v>
      </c>
      <c r="M418" s="32">
        <f>VLOOKUP(B418,'[1]Raport_ Stany magazynowe skła'!$A$1:$M$3416,13,0)</f>
        <v>0</v>
      </c>
      <c r="N418" s="32">
        <f>VLOOKUP(B418,'[1]Raport_ Stany magazynowe skła'!$A$1:$N$3416,14,0)</f>
        <v>0</v>
      </c>
      <c r="O418" s="32">
        <f>VLOOKUP(B418,'[1]Raport_ Stany magazynowe skła'!$A$1:$O$3416,15,0)</f>
        <v>0</v>
      </c>
      <c r="P418" s="32">
        <f>VLOOKUP(B418,'[1]Raport_ Stany magazynowe skła'!$A$1:$P$3416,16,0)</f>
        <v>0</v>
      </c>
      <c r="Q418" s="32">
        <f>VLOOKUP(B418,'[1]Raport_ Stany magazynowe skła'!$A$1:$Q$3416,17,0)</f>
        <v>0</v>
      </c>
      <c r="R418" s="32">
        <f>VLOOKUP(B418,'[1]Raport_ Stany magazynowe skła'!$A$1:$R$3416,18,0)</f>
        <v>0</v>
      </c>
    </row>
    <row r="419" spans="1:18" s="4" customFormat="1" ht="14.25" customHeight="1">
      <c r="A419" s="10" t="s">
        <v>187</v>
      </c>
      <c r="B419" s="13" t="s">
        <v>122</v>
      </c>
      <c r="C419" s="13" t="s">
        <v>24</v>
      </c>
      <c r="D419" s="34">
        <f>VLOOKUP(B419,'[1]Raport_ Stany magazynowe skła'!$A$1:$U$3416,4,0)</f>
        <v>0</v>
      </c>
      <c r="E419" s="33">
        <f>VLOOKUP(B419,'[1]Raport_ Stany magazynowe skła'!$A$1:$E$3416,5,0)</f>
        <v>0</v>
      </c>
      <c r="F419" s="32">
        <f>VLOOKUP(B419,'[1]Raport_ Stany magazynowe skła'!$A$1:$F$3416,6,0)</f>
        <v>0</v>
      </c>
      <c r="G419" s="32">
        <f>VLOOKUP(B419,'[1]Raport_ Stany magazynowe skła'!$A$1:$G$3416,7,0)</f>
        <v>0</v>
      </c>
      <c r="H419" s="32">
        <f>VLOOKUP(B419,'[1]Raport_ Stany magazynowe skła'!$A$1:$H$3416,8,0)</f>
        <v>0</v>
      </c>
      <c r="I419" s="32">
        <f>VLOOKUP(B419,'[1]Raport_ Stany magazynowe skła'!$A$1:$I$3416,9,0)</f>
        <v>0</v>
      </c>
      <c r="J419" s="32">
        <f>VLOOKUP(B419,'[1]Raport_ Stany magazynowe skła'!$A$1:$J$3416,10,0)</f>
        <v>0</v>
      </c>
      <c r="K419" s="32">
        <f>VLOOKUP(B419,'[1]Raport_ Stany magazynowe skła'!$A$1:$K$3416,11,0)</f>
        <v>0</v>
      </c>
      <c r="L419" s="32">
        <f>VLOOKUP(B419,'[1]Raport_ Stany magazynowe skła'!$A$1:$L$3416,12,0)</f>
        <v>0</v>
      </c>
      <c r="M419" s="32">
        <f>VLOOKUP(B419,'[1]Raport_ Stany magazynowe skła'!$A$1:$M$3416,13,0)</f>
        <v>0</v>
      </c>
      <c r="N419" s="32">
        <f>VLOOKUP(B419,'[1]Raport_ Stany magazynowe skła'!$A$1:$N$3416,14,0)</f>
        <v>0</v>
      </c>
      <c r="O419" s="32">
        <f>VLOOKUP(B419,'[1]Raport_ Stany magazynowe skła'!$A$1:$O$3416,15,0)</f>
        <v>0</v>
      </c>
      <c r="P419" s="32">
        <f>VLOOKUP(B419,'[1]Raport_ Stany magazynowe skła'!$A$1:$P$3416,16,0)</f>
        <v>0</v>
      </c>
      <c r="Q419" s="32">
        <f>VLOOKUP(B419,'[1]Raport_ Stany magazynowe skła'!$A$1:$Q$3416,17,0)</f>
        <v>0</v>
      </c>
      <c r="R419" s="32">
        <f>VLOOKUP(B419,'[1]Raport_ Stany magazynowe skła'!$A$1:$R$3416,18,0)</f>
        <v>0</v>
      </c>
    </row>
    <row r="420" spans="1:18" ht="14.25" customHeight="1">
      <c r="A420" s="10" t="s">
        <v>522</v>
      </c>
      <c r="B420" s="17" t="s">
        <v>496</v>
      </c>
      <c r="C420" s="17" t="s">
        <v>20</v>
      </c>
      <c r="D420" s="34">
        <f>VLOOKUP(B420,'[1]Raport_ Stany magazynowe skła'!$A$1:$U$3416,4,0)</f>
        <v>0</v>
      </c>
      <c r="E420" s="33">
        <f>VLOOKUP(B420,'[1]Raport_ Stany magazynowe skła'!$A$1:$E$3416,5,0)</f>
        <v>0</v>
      </c>
      <c r="F420" s="32">
        <v>0</v>
      </c>
      <c r="G420" s="32">
        <f>VLOOKUP(B420,'[1]Raport_ Stany magazynowe skła'!$A$1:$G$3416,7,0)</f>
        <v>0</v>
      </c>
      <c r="H420" s="32">
        <f>VLOOKUP(B420,'[1]Raport_ Stany magazynowe skła'!$A$1:$H$3416,8,0)</f>
        <v>0</v>
      </c>
      <c r="I420" s="32">
        <f>VLOOKUP(B420,'[1]Raport_ Stany magazynowe skła'!$A$1:$I$3416,9,0)</f>
        <v>0</v>
      </c>
      <c r="J420" s="32">
        <f>VLOOKUP(B420,'[1]Raport_ Stany magazynowe skła'!$A$1:$J$3416,10,0)</f>
        <v>0</v>
      </c>
      <c r="K420" s="32">
        <f>VLOOKUP(B420,'[1]Raport_ Stany magazynowe skła'!$A$1:$K$3416,11,0)</f>
        <v>0</v>
      </c>
      <c r="L420" s="32">
        <f>VLOOKUP(B420,'[1]Raport_ Stany magazynowe skła'!$A$1:$L$3416,12,0)</f>
        <v>0</v>
      </c>
      <c r="M420" s="32">
        <f>VLOOKUP(B420,'[1]Raport_ Stany magazynowe skła'!$A$1:$M$3416,13,0)</f>
        <v>0</v>
      </c>
      <c r="N420" s="32">
        <f>VLOOKUP(B420,'[1]Raport_ Stany magazynowe skła'!$A$1:$N$3416,14,0)</f>
        <v>0</v>
      </c>
      <c r="O420" s="32">
        <f>VLOOKUP(B420,'[1]Raport_ Stany magazynowe skła'!$A$1:$O$3416,15,0)</f>
        <v>0</v>
      </c>
      <c r="P420" s="32">
        <f>VLOOKUP(B420,'[1]Raport_ Stany magazynowe skła'!$A$1:$P$3416,16,0)</f>
        <v>0</v>
      </c>
      <c r="Q420" s="32">
        <f>VLOOKUP(B420,'[1]Raport_ Stany magazynowe skła'!$A$1:$Q$3416,17,0)</f>
        <v>0</v>
      </c>
      <c r="R420" s="32">
        <f>VLOOKUP(B420,'[1]Raport_ Stany magazynowe skła'!$A$1:$R$3416,18,0)</f>
        <v>0</v>
      </c>
    </row>
    <row r="421" spans="1:18" s="4" customFormat="1" ht="14.25" customHeight="1">
      <c r="A421" s="10" t="s">
        <v>183</v>
      </c>
      <c r="B421" s="13" t="s">
        <v>133</v>
      </c>
      <c r="C421" s="13" t="s">
        <v>20</v>
      </c>
      <c r="D421" s="34">
        <f>VLOOKUP(B421,'[1]Raport_ Stany magazynowe skła'!$A$1:$U$3416,4,0)</f>
        <v>32</v>
      </c>
      <c r="E421" s="33">
        <f>VLOOKUP(B421,'[1]Raport_ Stany magazynowe skła'!$A$1:$E$3416,5,0)</f>
        <v>0</v>
      </c>
      <c r="F421" s="32">
        <f>VLOOKUP(B421,'[1]Raport_ Stany magazynowe skła'!$A$1:$F$3416,6,0)</f>
        <v>0</v>
      </c>
      <c r="G421" s="32">
        <f>VLOOKUP(B421,'[1]Raport_ Stany magazynowe skła'!$A$1:$G$3416,7,0)</f>
        <v>0</v>
      </c>
      <c r="H421" s="32">
        <f>VLOOKUP(B421,'[1]Raport_ Stany magazynowe skła'!$A$1:$H$3416,8,0)</f>
        <v>0</v>
      </c>
      <c r="I421" s="32">
        <f>VLOOKUP(B421,'[1]Raport_ Stany magazynowe skła'!$A$1:$I$3416,9,0)</f>
        <v>0</v>
      </c>
      <c r="J421" s="32">
        <f>VLOOKUP(B421,'[1]Raport_ Stany magazynowe skła'!$A$1:$J$3416,10,0)</f>
        <v>0</v>
      </c>
      <c r="K421" s="32">
        <f>VLOOKUP(B421,'[1]Raport_ Stany magazynowe skła'!$A$1:$K$3416,11,0)</f>
        <v>0</v>
      </c>
      <c r="L421" s="32">
        <f>VLOOKUP(B421,'[1]Raport_ Stany magazynowe skła'!$A$1:$L$3416,12,0)</f>
        <v>0</v>
      </c>
      <c r="M421" s="32">
        <f>VLOOKUP(B421,'[1]Raport_ Stany magazynowe skła'!$A$1:$M$3416,13,0)</f>
        <v>0</v>
      </c>
      <c r="N421" s="32">
        <f>VLOOKUP(B421,'[1]Raport_ Stany magazynowe skła'!$A$1:$N$3416,14,0)</f>
        <v>0</v>
      </c>
      <c r="O421" s="32">
        <f>VLOOKUP(B421,'[1]Raport_ Stany magazynowe skła'!$A$1:$O$3416,15,0)</f>
        <v>0</v>
      </c>
      <c r="P421" s="32">
        <f>VLOOKUP(B421,'[1]Raport_ Stany magazynowe skła'!$A$1:$P$3416,16,0)</f>
        <v>0</v>
      </c>
      <c r="Q421" s="32">
        <f>VLOOKUP(B421,'[1]Raport_ Stany magazynowe skła'!$A$1:$Q$3416,17,0)</f>
        <v>0</v>
      </c>
      <c r="R421" s="32">
        <f>VLOOKUP(B421,'[1]Raport_ Stany magazynowe skła'!$A$1:$R$3416,18,0)</f>
        <v>0</v>
      </c>
    </row>
    <row r="422" spans="1:18" s="4" customFormat="1" ht="14.25" customHeight="1">
      <c r="A422" s="10" t="s">
        <v>184</v>
      </c>
      <c r="B422" s="13" t="s">
        <v>134</v>
      </c>
      <c r="C422" s="13" t="s">
        <v>20</v>
      </c>
      <c r="D422" s="34">
        <f>VLOOKUP(B422,'[1]Raport_ Stany magazynowe skła'!$A$1:$U$3416,4,0)</f>
        <v>182</v>
      </c>
      <c r="E422" s="33">
        <f>VLOOKUP(B422,'[1]Raport_ Stany magazynowe skła'!$A$1:$E$3416,5,0)</f>
        <v>0</v>
      </c>
      <c r="F422" s="32">
        <f>VLOOKUP(B422,'[1]Raport_ Stany magazynowe skła'!$A$1:$F$3416,6,0)</f>
        <v>0</v>
      </c>
      <c r="G422" s="32">
        <f>VLOOKUP(B422,'[1]Raport_ Stany magazynowe skła'!$A$1:$G$3416,7,0)</f>
        <v>0</v>
      </c>
      <c r="H422" s="32">
        <f>VLOOKUP(B422,'[1]Raport_ Stany magazynowe skła'!$A$1:$H$3416,8,0)</f>
        <v>0</v>
      </c>
      <c r="I422" s="32">
        <f>VLOOKUP(B422,'[1]Raport_ Stany magazynowe skła'!$A$1:$I$3416,9,0)</f>
        <v>0</v>
      </c>
      <c r="J422" s="32">
        <f>VLOOKUP(B422,'[1]Raport_ Stany magazynowe skła'!$A$1:$J$3416,10,0)</f>
        <v>0</v>
      </c>
      <c r="K422" s="32">
        <f>VLOOKUP(B422,'[1]Raport_ Stany magazynowe skła'!$A$1:$K$3416,11,0)</f>
        <v>0</v>
      </c>
      <c r="L422" s="32">
        <f>VLOOKUP(B422,'[1]Raport_ Stany magazynowe skła'!$A$1:$L$3416,12,0)</f>
        <v>0</v>
      </c>
      <c r="M422" s="32">
        <f>VLOOKUP(B422,'[1]Raport_ Stany magazynowe skła'!$A$1:$M$3416,13,0)</f>
        <v>0</v>
      </c>
      <c r="N422" s="32">
        <f>VLOOKUP(B422,'[1]Raport_ Stany magazynowe skła'!$A$1:$N$3416,14,0)</f>
        <v>0</v>
      </c>
      <c r="O422" s="32">
        <f>VLOOKUP(B422,'[1]Raport_ Stany magazynowe skła'!$A$1:$O$3416,15,0)</f>
        <v>0</v>
      </c>
      <c r="P422" s="32">
        <f>VLOOKUP(B422,'[1]Raport_ Stany magazynowe skła'!$A$1:$P$3416,16,0)</f>
        <v>0</v>
      </c>
      <c r="Q422" s="32">
        <f>VLOOKUP(B422,'[1]Raport_ Stany magazynowe skła'!$A$1:$Q$3416,17,0)</f>
        <v>0</v>
      </c>
      <c r="R422" s="32">
        <f>VLOOKUP(B422,'[1]Raport_ Stany magazynowe skła'!$A$1:$R$3416,18,0)</f>
        <v>0</v>
      </c>
    </row>
    <row r="423" spans="1:18" s="4" customFormat="1" ht="14.25" customHeight="1">
      <c r="A423" s="10" t="s">
        <v>185</v>
      </c>
      <c r="B423" s="13" t="s">
        <v>135</v>
      </c>
      <c r="C423" s="13" t="s">
        <v>20</v>
      </c>
      <c r="D423" s="34">
        <f>VLOOKUP(B423,'[1]Raport_ Stany magazynowe skła'!$A$1:$U$3416,4,0)</f>
        <v>86</v>
      </c>
      <c r="E423" s="33">
        <f>VLOOKUP(B423,'[1]Raport_ Stany magazynowe skła'!$A$1:$E$3416,5,0)</f>
        <v>0</v>
      </c>
      <c r="F423" s="32">
        <f>VLOOKUP(B423,'[1]Raport_ Stany magazynowe skła'!$A$1:$F$3416,6,0)</f>
        <v>0</v>
      </c>
      <c r="G423" s="32">
        <f>VLOOKUP(B423,'[1]Raport_ Stany magazynowe skła'!$A$1:$G$3416,7,0)</f>
        <v>0</v>
      </c>
      <c r="H423" s="32">
        <f>VLOOKUP(B423,'[1]Raport_ Stany magazynowe skła'!$A$1:$H$3416,8,0)</f>
        <v>0</v>
      </c>
      <c r="I423" s="32">
        <f>VLOOKUP(B423,'[1]Raport_ Stany magazynowe skła'!$A$1:$I$3416,9,0)</f>
        <v>0</v>
      </c>
      <c r="J423" s="32">
        <f>VLOOKUP(B423,'[1]Raport_ Stany magazynowe skła'!$A$1:$J$3416,10,0)</f>
        <v>0</v>
      </c>
      <c r="K423" s="32">
        <f>VLOOKUP(B423,'[1]Raport_ Stany magazynowe skła'!$A$1:$K$3416,11,0)</f>
        <v>0</v>
      </c>
      <c r="L423" s="32">
        <f>VLOOKUP(B423,'[1]Raport_ Stany magazynowe skła'!$A$1:$L$3416,12,0)</f>
        <v>0</v>
      </c>
      <c r="M423" s="32">
        <f>VLOOKUP(B423,'[1]Raport_ Stany magazynowe skła'!$A$1:$M$3416,13,0)</f>
        <v>0</v>
      </c>
      <c r="N423" s="32">
        <f>VLOOKUP(B423,'[1]Raport_ Stany magazynowe skła'!$A$1:$N$3416,14,0)</f>
        <v>0</v>
      </c>
      <c r="O423" s="32">
        <f>VLOOKUP(B423,'[1]Raport_ Stany magazynowe skła'!$A$1:$O$3416,15,0)</f>
        <v>0</v>
      </c>
      <c r="P423" s="32">
        <f>VLOOKUP(B423,'[1]Raport_ Stany magazynowe skła'!$A$1:$P$3416,16,0)</f>
        <v>0</v>
      </c>
      <c r="Q423" s="32">
        <f>VLOOKUP(B423,'[1]Raport_ Stany magazynowe skła'!$A$1:$Q$3416,17,0)</f>
        <v>0</v>
      </c>
      <c r="R423" s="32">
        <f>VLOOKUP(B423,'[1]Raport_ Stany magazynowe skła'!$A$1:$R$3416,18,0)</f>
        <v>0</v>
      </c>
    </row>
    <row r="424" spans="1:18" s="4" customFormat="1" ht="14.25" customHeight="1">
      <c r="A424" s="10" t="s">
        <v>186</v>
      </c>
      <c r="B424" s="13" t="s">
        <v>136</v>
      </c>
      <c r="C424" s="13" t="s">
        <v>20</v>
      </c>
      <c r="D424" s="34">
        <f>VLOOKUP(B424,'[1]Raport_ Stany magazynowe skła'!$A$1:$U$3416,4,0)</f>
        <v>49</v>
      </c>
      <c r="E424" s="33">
        <f>VLOOKUP(B424,'[1]Raport_ Stany magazynowe skła'!$A$1:$E$3416,5,0)</f>
        <v>0</v>
      </c>
      <c r="F424" s="32">
        <f>VLOOKUP(B424,'[1]Raport_ Stany magazynowe skła'!$A$1:$F$3416,6,0)</f>
        <v>0</v>
      </c>
      <c r="G424" s="32">
        <f>VLOOKUP(B424,'[1]Raport_ Stany magazynowe skła'!$A$1:$G$3416,7,0)</f>
        <v>0</v>
      </c>
      <c r="H424" s="32">
        <f>VLOOKUP(B424,'[1]Raport_ Stany magazynowe skła'!$A$1:$H$3416,8,0)</f>
        <v>0</v>
      </c>
      <c r="I424" s="32">
        <f>VLOOKUP(B424,'[1]Raport_ Stany magazynowe skła'!$A$1:$I$3416,9,0)</f>
        <v>0</v>
      </c>
      <c r="J424" s="32">
        <f>VLOOKUP(B424,'[1]Raport_ Stany magazynowe skła'!$A$1:$J$3416,10,0)</f>
        <v>0</v>
      </c>
      <c r="K424" s="32">
        <f>VLOOKUP(B424,'[1]Raport_ Stany magazynowe skła'!$A$1:$K$3416,11,0)</f>
        <v>0</v>
      </c>
      <c r="L424" s="32">
        <f>VLOOKUP(B424,'[1]Raport_ Stany magazynowe skła'!$A$1:$L$3416,12,0)</f>
        <v>0</v>
      </c>
      <c r="M424" s="32">
        <f>VLOOKUP(B424,'[1]Raport_ Stany magazynowe skła'!$A$1:$M$3416,13,0)</f>
        <v>0</v>
      </c>
      <c r="N424" s="32">
        <f>VLOOKUP(B424,'[1]Raport_ Stany magazynowe skła'!$A$1:$N$3416,14,0)</f>
        <v>0</v>
      </c>
      <c r="O424" s="32">
        <f>VLOOKUP(B424,'[1]Raport_ Stany magazynowe skła'!$A$1:$O$3416,15,0)</f>
        <v>0</v>
      </c>
      <c r="P424" s="32">
        <f>VLOOKUP(B424,'[1]Raport_ Stany magazynowe skła'!$A$1:$P$3416,16,0)</f>
        <v>0</v>
      </c>
      <c r="Q424" s="32">
        <f>VLOOKUP(B424,'[1]Raport_ Stany magazynowe skła'!$A$1:$Q$3416,17,0)</f>
        <v>0</v>
      </c>
      <c r="R424" s="32">
        <f>VLOOKUP(B424,'[1]Raport_ Stany magazynowe skła'!$A$1:$R$3416,18,0)</f>
        <v>0</v>
      </c>
    </row>
    <row r="425" spans="1:18" s="4" customFormat="1" ht="14.25" customHeight="1">
      <c r="A425" s="10" t="s">
        <v>187</v>
      </c>
      <c r="B425" s="13" t="s">
        <v>137</v>
      </c>
      <c r="C425" s="13" t="s">
        <v>20</v>
      </c>
      <c r="D425" s="34">
        <f>VLOOKUP(B425,'[1]Raport_ Stany magazynowe skła'!$A$1:$U$3416,4,0)</f>
        <v>0</v>
      </c>
      <c r="E425" s="33">
        <f>VLOOKUP(B425,'[1]Raport_ Stany magazynowe skła'!$A$1:$E$3416,5,0)</f>
        <v>0</v>
      </c>
      <c r="F425" s="32">
        <f>VLOOKUP(B425,'[1]Raport_ Stany magazynowe skła'!$A$1:$F$3416,6,0)</f>
        <v>0</v>
      </c>
      <c r="G425" s="32">
        <f>VLOOKUP(B425,'[1]Raport_ Stany magazynowe skła'!$A$1:$G$3416,7,0)</f>
        <v>0</v>
      </c>
      <c r="H425" s="32">
        <f>VLOOKUP(B425,'[1]Raport_ Stany magazynowe skła'!$A$1:$H$3416,8,0)</f>
        <v>0</v>
      </c>
      <c r="I425" s="32">
        <f>VLOOKUP(B425,'[1]Raport_ Stany magazynowe skła'!$A$1:$I$3416,9,0)</f>
        <v>0</v>
      </c>
      <c r="J425" s="32">
        <f>VLOOKUP(B425,'[1]Raport_ Stany magazynowe skła'!$A$1:$J$3416,10,0)</f>
        <v>0</v>
      </c>
      <c r="K425" s="32">
        <f>VLOOKUP(B425,'[1]Raport_ Stany magazynowe skła'!$A$1:$K$3416,11,0)</f>
        <v>0</v>
      </c>
      <c r="L425" s="32">
        <f>VLOOKUP(B425,'[1]Raport_ Stany magazynowe skła'!$A$1:$L$3416,12,0)</f>
        <v>0</v>
      </c>
      <c r="M425" s="32">
        <f>VLOOKUP(B425,'[1]Raport_ Stany magazynowe skła'!$A$1:$M$3416,13,0)</f>
        <v>0</v>
      </c>
      <c r="N425" s="32">
        <f>VLOOKUP(B425,'[1]Raport_ Stany magazynowe skła'!$A$1:$N$3416,14,0)</f>
        <v>0</v>
      </c>
      <c r="O425" s="32">
        <f>VLOOKUP(B425,'[1]Raport_ Stany magazynowe skła'!$A$1:$O$3416,15,0)</f>
        <v>0</v>
      </c>
      <c r="P425" s="32">
        <f>VLOOKUP(B425,'[1]Raport_ Stany magazynowe skła'!$A$1:$P$3416,16,0)</f>
        <v>0</v>
      </c>
      <c r="Q425" s="32">
        <f>VLOOKUP(B425,'[1]Raport_ Stany magazynowe skła'!$A$1:$Q$3416,17,0)</f>
        <v>0</v>
      </c>
      <c r="R425" s="32">
        <f>VLOOKUP(B425,'[1]Raport_ Stany magazynowe skła'!$A$1:$R$3416,18,0)</f>
        <v>0</v>
      </c>
    </row>
    <row r="426" spans="1:18" ht="14.25" customHeight="1">
      <c r="A426" s="10" t="s">
        <v>522</v>
      </c>
      <c r="B426" s="17" t="s">
        <v>515</v>
      </c>
      <c r="C426" s="17" t="s">
        <v>228</v>
      </c>
      <c r="D426" s="34">
        <f>VLOOKUP(B426,'[1]Raport_ Stany magazynowe skła'!$A$1:$U$3416,4,0)</f>
        <v>388</v>
      </c>
      <c r="E426" s="33">
        <f>VLOOKUP(B426,'[1]Raport_ Stany magazynowe skła'!$A$1:$E$3416,5,0)</f>
        <v>0</v>
      </c>
      <c r="F426" s="32">
        <v>0</v>
      </c>
      <c r="G426" s="32">
        <f>VLOOKUP(B426,'[1]Raport_ Stany magazynowe skła'!$A$1:$G$3416,7,0)</f>
        <v>0</v>
      </c>
      <c r="H426" s="32">
        <f>VLOOKUP(B426,'[1]Raport_ Stany magazynowe skła'!$A$1:$H$3416,8,0)</f>
        <v>0</v>
      </c>
      <c r="I426" s="32">
        <f>VLOOKUP(B426,'[1]Raport_ Stany magazynowe skła'!$A$1:$I$3416,9,0)</f>
        <v>0</v>
      </c>
      <c r="J426" s="32">
        <f>VLOOKUP(B426,'[1]Raport_ Stany magazynowe skła'!$A$1:$J$3416,10,0)</f>
        <v>0</v>
      </c>
      <c r="K426" s="32">
        <f>VLOOKUP(B426,'[1]Raport_ Stany magazynowe skła'!$A$1:$K$3416,11,0)</f>
        <v>0</v>
      </c>
      <c r="L426" s="32">
        <f>VLOOKUP(B426,'[1]Raport_ Stany magazynowe skła'!$A$1:$L$3416,12,0)</f>
        <v>0</v>
      </c>
      <c r="M426" s="32">
        <f>VLOOKUP(B426,'[1]Raport_ Stany magazynowe skła'!$A$1:$M$3416,13,0)</f>
        <v>0</v>
      </c>
      <c r="N426" s="32">
        <f>VLOOKUP(B426,'[1]Raport_ Stany magazynowe skła'!$A$1:$N$3416,14,0)</f>
        <v>0</v>
      </c>
      <c r="O426" s="32">
        <f>VLOOKUP(B426,'[1]Raport_ Stany magazynowe skła'!$A$1:$O$3416,15,0)</f>
        <v>0</v>
      </c>
      <c r="P426" s="32">
        <f>VLOOKUP(B426,'[1]Raport_ Stany magazynowe skła'!$A$1:$P$3416,16,0)</f>
        <v>0</v>
      </c>
      <c r="Q426" s="32">
        <f>VLOOKUP(B426,'[1]Raport_ Stany magazynowe skła'!$A$1:$Q$3416,17,0)</f>
        <v>0</v>
      </c>
      <c r="R426" s="32">
        <f>VLOOKUP(B426,'[1]Raport_ Stany magazynowe skła'!$A$1:$R$3416,18,0)</f>
        <v>0</v>
      </c>
    </row>
    <row r="427" spans="1:18" s="4" customFormat="1" ht="14.25" customHeight="1">
      <c r="A427" s="10" t="s">
        <v>183</v>
      </c>
      <c r="B427" s="17" t="s">
        <v>528</v>
      </c>
      <c r="C427" s="17" t="s">
        <v>228</v>
      </c>
      <c r="D427" s="34">
        <f>VLOOKUP(B427,'[1]Raport_ Stany magazynowe skła'!$A$1:$U$3416,4,0)</f>
        <v>292</v>
      </c>
      <c r="E427" s="33">
        <f>VLOOKUP(B427,'[1]Raport_ Stany magazynowe skła'!$A$1:$E$3416,5,0)</f>
        <v>0</v>
      </c>
      <c r="F427" s="32">
        <v>0</v>
      </c>
      <c r="G427" s="32">
        <f>VLOOKUP(B427,'[1]Raport_ Stany magazynowe skła'!$A$1:$G$3416,7,0)</f>
        <v>0</v>
      </c>
      <c r="H427" s="32">
        <f>VLOOKUP(B427,'[1]Raport_ Stany magazynowe skła'!$A$1:$H$3416,8,0)</f>
        <v>0</v>
      </c>
      <c r="I427" s="32">
        <f>VLOOKUP(B427,'[1]Raport_ Stany magazynowe skła'!$A$1:$I$3416,9,0)</f>
        <v>0</v>
      </c>
      <c r="J427" s="32">
        <f>VLOOKUP(B427,'[1]Raport_ Stany magazynowe skła'!$A$1:$J$3416,10,0)</f>
        <v>0</v>
      </c>
      <c r="K427" s="32">
        <f>VLOOKUP(B427,'[1]Raport_ Stany magazynowe skła'!$A$1:$K$3416,11,0)</f>
        <v>0</v>
      </c>
      <c r="L427" s="32">
        <f>VLOOKUP(B427,'[1]Raport_ Stany magazynowe skła'!$A$1:$L$3416,12,0)</f>
        <v>0</v>
      </c>
      <c r="M427" s="32">
        <f>VLOOKUP(B427,'[1]Raport_ Stany magazynowe skła'!$A$1:$M$3416,13,0)</f>
        <v>0</v>
      </c>
      <c r="N427" s="32">
        <f>VLOOKUP(B427,'[1]Raport_ Stany magazynowe skła'!$A$1:$N$3416,14,0)</f>
        <v>0</v>
      </c>
      <c r="O427" s="32">
        <f>VLOOKUP(B427,'[1]Raport_ Stany magazynowe skła'!$A$1:$O$3416,15,0)</f>
        <v>0</v>
      </c>
      <c r="P427" s="32">
        <f>VLOOKUP(B427,'[1]Raport_ Stany magazynowe skła'!$A$1:$P$3416,16,0)</f>
        <v>0</v>
      </c>
      <c r="Q427" s="32">
        <f>VLOOKUP(B427,'[1]Raport_ Stany magazynowe skła'!$A$1:$Q$3416,17,0)</f>
        <v>0</v>
      </c>
      <c r="R427" s="32">
        <f>VLOOKUP(B427,'[1]Raport_ Stany magazynowe skła'!$A$1:$R$3416,18,0)</f>
        <v>0</v>
      </c>
    </row>
    <row r="428" spans="1:18" s="4" customFormat="1" ht="14.25" customHeight="1">
      <c r="A428" s="10" t="s">
        <v>184</v>
      </c>
      <c r="B428" s="17" t="s">
        <v>529</v>
      </c>
      <c r="C428" s="17" t="s">
        <v>228</v>
      </c>
      <c r="D428" s="34">
        <f>VLOOKUP(B428,'[1]Raport_ Stany magazynowe skła'!$A$1:$U$3416,4,0)</f>
        <v>63</v>
      </c>
      <c r="E428" s="33">
        <f>VLOOKUP(B428,'[1]Raport_ Stany magazynowe skła'!$A$1:$E$3416,5,0)</f>
        <v>0</v>
      </c>
      <c r="F428" s="32">
        <v>0</v>
      </c>
      <c r="G428" s="32">
        <f>VLOOKUP(B428,'[1]Raport_ Stany magazynowe skła'!$A$1:$G$3416,7,0)</f>
        <v>0</v>
      </c>
      <c r="H428" s="32">
        <f>VLOOKUP(B428,'[1]Raport_ Stany magazynowe skła'!$A$1:$H$3416,8,0)</f>
        <v>0</v>
      </c>
      <c r="I428" s="32">
        <f>VLOOKUP(B428,'[1]Raport_ Stany magazynowe skła'!$A$1:$I$3416,9,0)</f>
        <v>0</v>
      </c>
      <c r="J428" s="32">
        <f>VLOOKUP(B428,'[1]Raport_ Stany magazynowe skła'!$A$1:$J$3416,10,0)</f>
        <v>0</v>
      </c>
      <c r="K428" s="32">
        <f>VLOOKUP(B428,'[1]Raport_ Stany magazynowe skła'!$A$1:$K$3416,11,0)</f>
        <v>0</v>
      </c>
      <c r="L428" s="32">
        <f>VLOOKUP(B428,'[1]Raport_ Stany magazynowe skła'!$A$1:$L$3416,12,0)</f>
        <v>0</v>
      </c>
      <c r="M428" s="32">
        <f>VLOOKUP(B428,'[1]Raport_ Stany magazynowe skła'!$A$1:$M$3416,13,0)</f>
        <v>0</v>
      </c>
      <c r="N428" s="32">
        <f>VLOOKUP(B428,'[1]Raport_ Stany magazynowe skła'!$A$1:$N$3416,14,0)</f>
        <v>0</v>
      </c>
      <c r="O428" s="32">
        <f>VLOOKUP(B428,'[1]Raport_ Stany magazynowe skła'!$A$1:$O$3416,15,0)</f>
        <v>0</v>
      </c>
      <c r="P428" s="32">
        <f>VLOOKUP(B428,'[1]Raport_ Stany magazynowe skła'!$A$1:$P$3416,16,0)</f>
        <v>0</v>
      </c>
      <c r="Q428" s="32">
        <f>VLOOKUP(B428,'[1]Raport_ Stany magazynowe skła'!$A$1:$Q$3416,17,0)</f>
        <v>0</v>
      </c>
      <c r="R428" s="32">
        <f>VLOOKUP(B428,'[1]Raport_ Stany magazynowe skła'!$A$1:$R$3416,18,0)</f>
        <v>0</v>
      </c>
    </row>
    <row r="429" spans="1:18" s="4" customFormat="1" ht="14.25" customHeight="1">
      <c r="A429" s="10" t="s">
        <v>185</v>
      </c>
      <c r="B429" s="17" t="s">
        <v>530</v>
      </c>
      <c r="C429" s="17" t="s">
        <v>228</v>
      </c>
      <c r="D429" s="34">
        <f>VLOOKUP(B429,'[1]Raport_ Stany magazynowe skła'!$A$1:$U$3416,4,0)</f>
        <v>198</v>
      </c>
      <c r="E429" s="33">
        <f>VLOOKUP(B429,'[1]Raport_ Stany magazynowe skła'!$A$1:$E$3416,5,0)</f>
        <v>0</v>
      </c>
      <c r="F429" s="32">
        <v>0</v>
      </c>
      <c r="G429" s="32">
        <f>VLOOKUP(B429,'[1]Raport_ Stany magazynowe skła'!$A$1:$G$3416,7,0)</f>
        <v>0</v>
      </c>
      <c r="H429" s="32">
        <f>VLOOKUP(B429,'[1]Raport_ Stany magazynowe skła'!$A$1:$H$3416,8,0)</f>
        <v>0</v>
      </c>
      <c r="I429" s="32">
        <f>VLOOKUP(B429,'[1]Raport_ Stany magazynowe skła'!$A$1:$I$3416,9,0)</f>
        <v>0</v>
      </c>
      <c r="J429" s="32">
        <f>VLOOKUP(B429,'[1]Raport_ Stany magazynowe skła'!$A$1:$J$3416,10,0)</f>
        <v>0</v>
      </c>
      <c r="K429" s="32">
        <f>VLOOKUP(B429,'[1]Raport_ Stany magazynowe skła'!$A$1:$K$3416,11,0)</f>
        <v>0</v>
      </c>
      <c r="L429" s="32">
        <f>VLOOKUP(B429,'[1]Raport_ Stany magazynowe skła'!$A$1:$L$3416,12,0)</f>
        <v>0</v>
      </c>
      <c r="M429" s="32">
        <f>VLOOKUP(B429,'[1]Raport_ Stany magazynowe skła'!$A$1:$M$3416,13,0)</f>
        <v>0</v>
      </c>
      <c r="N429" s="32">
        <f>VLOOKUP(B429,'[1]Raport_ Stany magazynowe skła'!$A$1:$N$3416,14,0)</f>
        <v>0</v>
      </c>
      <c r="O429" s="32">
        <f>VLOOKUP(B429,'[1]Raport_ Stany magazynowe skła'!$A$1:$O$3416,15,0)</f>
        <v>0</v>
      </c>
      <c r="P429" s="32">
        <f>VLOOKUP(B429,'[1]Raport_ Stany magazynowe skła'!$A$1:$P$3416,16,0)</f>
        <v>0</v>
      </c>
      <c r="Q429" s="32">
        <f>VLOOKUP(B429,'[1]Raport_ Stany magazynowe skła'!$A$1:$Q$3416,17,0)</f>
        <v>0</v>
      </c>
      <c r="R429" s="32">
        <f>VLOOKUP(B429,'[1]Raport_ Stany magazynowe skła'!$A$1:$R$3416,18,0)</f>
        <v>0</v>
      </c>
    </row>
    <row r="430" spans="1:18" s="4" customFormat="1" ht="14.25" customHeight="1">
      <c r="A430" s="10" t="s">
        <v>186</v>
      </c>
      <c r="B430" s="17" t="s">
        <v>531</v>
      </c>
      <c r="C430" s="17" t="s">
        <v>228</v>
      </c>
      <c r="D430" s="34">
        <f>VLOOKUP(B430,'[1]Raport_ Stany magazynowe skła'!$A$1:$U$3416,4,0)</f>
        <v>80</v>
      </c>
      <c r="E430" s="33">
        <f>VLOOKUP(B430,'[1]Raport_ Stany magazynowe skła'!$A$1:$E$3416,5,0)</f>
        <v>0</v>
      </c>
      <c r="F430" s="32">
        <v>0</v>
      </c>
      <c r="G430" s="32">
        <f>VLOOKUP(B430,'[1]Raport_ Stany magazynowe skła'!$A$1:$G$3416,7,0)</f>
        <v>0</v>
      </c>
      <c r="H430" s="32">
        <f>VLOOKUP(B430,'[1]Raport_ Stany magazynowe skła'!$A$1:$H$3416,8,0)</f>
        <v>0</v>
      </c>
      <c r="I430" s="32">
        <f>VLOOKUP(B430,'[1]Raport_ Stany magazynowe skła'!$A$1:$I$3416,9,0)</f>
        <v>0</v>
      </c>
      <c r="J430" s="32">
        <f>VLOOKUP(B430,'[1]Raport_ Stany magazynowe skła'!$A$1:$J$3416,10,0)</f>
        <v>0</v>
      </c>
      <c r="K430" s="32">
        <f>VLOOKUP(B430,'[1]Raport_ Stany magazynowe skła'!$A$1:$K$3416,11,0)</f>
        <v>0</v>
      </c>
      <c r="L430" s="32">
        <f>VLOOKUP(B430,'[1]Raport_ Stany magazynowe skła'!$A$1:$L$3416,12,0)</f>
        <v>0</v>
      </c>
      <c r="M430" s="32">
        <f>VLOOKUP(B430,'[1]Raport_ Stany magazynowe skła'!$A$1:$M$3416,13,0)</f>
        <v>0</v>
      </c>
      <c r="N430" s="32">
        <f>VLOOKUP(B430,'[1]Raport_ Stany magazynowe skła'!$A$1:$N$3416,14,0)</f>
        <v>0</v>
      </c>
      <c r="O430" s="32">
        <f>VLOOKUP(B430,'[1]Raport_ Stany magazynowe skła'!$A$1:$O$3416,15,0)</f>
        <v>0</v>
      </c>
      <c r="P430" s="32">
        <f>VLOOKUP(B430,'[1]Raport_ Stany magazynowe skła'!$A$1:$P$3416,16,0)</f>
        <v>0</v>
      </c>
      <c r="Q430" s="32">
        <f>VLOOKUP(B430,'[1]Raport_ Stany magazynowe skła'!$A$1:$Q$3416,17,0)</f>
        <v>0</v>
      </c>
      <c r="R430" s="32">
        <f>VLOOKUP(B430,'[1]Raport_ Stany magazynowe skła'!$A$1:$R$3416,18,0)</f>
        <v>0</v>
      </c>
    </row>
    <row r="431" spans="1:18" s="4" customFormat="1" ht="14.25" customHeight="1">
      <c r="A431" s="10" t="s">
        <v>187</v>
      </c>
      <c r="B431" s="17" t="s">
        <v>532</v>
      </c>
      <c r="C431" s="17" t="s">
        <v>228</v>
      </c>
      <c r="D431" s="34">
        <f>VLOOKUP(B431,'[1]Raport_ Stany magazynowe skła'!$A$1:$U$3416,4,0)</f>
        <v>0</v>
      </c>
      <c r="E431" s="33">
        <f>VLOOKUP(B431,'[1]Raport_ Stany magazynowe skła'!$A$1:$E$3416,5,0)</f>
        <v>0</v>
      </c>
      <c r="F431" s="32">
        <v>0</v>
      </c>
      <c r="G431" s="32">
        <f>VLOOKUP(B431,'[1]Raport_ Stany magazynowe skła'!$A$1:$G$3416,7,0)</f>
        <v>0</v>
      </c>
      <c r="H431" s="32">
        <f>VLOOKUP(B431,'[1]Raport_ Stany magazynowe skła'!$A$1:$H$3416,8,0)</f>
        <v>0</v>
      </c>
      <c r="I431" s="32">
        <f>VLOOKUP(B431,'[1]Raport_ Stany magazynowe skła'!$A$1:$I$3416,9,0)</f>
        <v>0</v>
      </c>
      <c r="J431" s="32">
        <f>VLOOKUP(B431,'[1]Raport_ Stany magazynowe skła'!$A$1:$J$3416,10,0)</f>
        <v>0</v>
      </c>
      <c r="K431" s="32">
        <f>VLOOKUP(B431,'[1]Raport_ Stany magazynowe skła'!$A$1:$K$3416,11,0)</f>
        <v>0</v>
      </c>
      <c r="L431" s="32">
        <f>VLOOKUP(B431,'[1]Raport_ Stany magazynowe skła'!$A$1:$L$3416,12,0)</f>
        <v>0</v>
      </c>
      <c r="M431" s="32">
        <f>VLOOKUP(B431,'[1]Raport_ Stany magazynowe skła'!$A$1:$M$3416,13,0)</f>
        <v>0</v>
      </c>
      <c r="N431" s="32">
        <f>VLOOKUP(B431,'[1]Raport_ Stany magazynowe skła'!$A$1:$N$3416,14,0)</f>
        <v>0</v>
      </c>
      <c r="O431" s="32">
        <f>VLOOKUP(B431,'[1]Raport_ Stany magazynowe skła'!$A$1:$O$3416,15,0)</f>
        <v>0</v>
      </c>
      <c r="P431" s="32">
        <f>VLOOKUP(B431,'[1]Raport_ Stany magazynowe skła'!$A$1:$P$3416,16,0)</f>
        <v>0</v>
      </c>
      <c r="Q431" s="32">
        <f>VLOOKUP(B431,'[1]Raport_ Stany magazynowe skła'!$A$1:$Q$3416,17,0)</f>
        <v>0</v>
      </c>
      <c r="R431" s="32">
        <f>VLOOKUP(B431,'[1]Raport_ Stany magazynowe skła'!$A$1:$R$3416,18,0)</f>
        <v>0</v>
      </c>
    </row>
    <row r="432" spans="1:18" ht="14.25" customHeight="1">
      <c r="A432" s="10" t="s">
        <v>522</v>
      </c>
      <c r="B432" s="17" t="s">
        <v>492</v>
      </c>
      <c r="C432" s="17" t="s">
        <v>28</v>
      </c>
      <c r="D432" s="34">
        <f>VLOOKUP(B432,'[1]Raport_ Stany magazynowe skła'!$A$1:$U$3416,4,0)</f>
        <v>0</v>
      </c>
      <c r="E432" s="33">
        <f>VLOOKUP(B432,'[1]Raport_ Stany magazynowe skła'!$A$1:$E$3416,5,0)</f>
        <v>0</v>
      </c>
      <c r="F432" s="32">
        <v>0</v>
      </c>
      <c r="G432" s="32">
        <f>VLOOKUP(B432,'[1]Raport_ Stany magazynowe skła'!$A$1:$G$3416,7,0)</f>
        <v>0</v>
      </c>
      <c r="H432" s="32">
        <f>VLOOKUP(B432,'[1]Raport_ Stany magazynowe skła'!$A$1:$H$3416,8,0)</f>
        <v>0</v>
      </c>
      <c r="I432" s="32">
        <f>VLOOKUP(B432,'[1]Raport_ Stany magazynowe skła'!$A$1:$I$3416,9,0)</f>
        <v>0</v>
      </c>
      <c r="J432" s="32">
        <f>VLOOKUP(B432,'[1]Raport_ Stany magazynowe skła'!$A$1:$J$3416,10,0)</f>
        <v>0</v>
      </c>
      <c r="K432" s="32">
        <f>VLOOKUP(B432,'[1]Raport_ Stany magazynowe skła'!$A$1:$K$3416,11,0)</f>
        <v>0</v>
      </c>
      <c r="L432" s="32">
        <f>VLOOKUP(B432,'[1]Raport_ Stany magazynowe skła'!$A$1:$L$3416,12,0)</f>
        <v>0</v>
      </c>
      <c r="M432" s="32">
        <f>VLOOKUP(B432,'[1]Raport_ Stany magazynowe skła'!$A$1:$M$3416,13,0)</f>
        <v>0</v>
      </c>
      <c r="N432" s="32">
        <f>VLOOKUP(B432,'[1]Raport_ Stany magazynowe skła'!$A$1:$N$3416,14,0)</f>
        <v>0</v>
      </c>
      <c r="O432" s="32">
        <f>VLOOKUP(B432,'[1]Raport_ Stany magazynowe skła'!$A$1:$O$3416,15,0)</f>
        <v>0</v>
      </c>
      <c r="P432" s="32">
        <f>VLOOKUP(B432,'[1]Raport_ Stany magazynowe skła'!$A$1:$P$3416,16,0)</f>
        <v>0</v>
      </c>
      <c r="Q432" s="32">
        <f>VLOOKUP(B432,'[1]Raport_ Stany magazynowe skła'!$A$1:$Q$3416,17,0)</f>
        <v>0</v>
      </c>
      <c r="R432" s="32">
        <f>VLOOKUP(B432,'[1]Raport_ Stany magazynowe skła'!$A$1:$R$3416,18,0)</f>
        <v>0</v>
      </c>
    </row>
    <row r="433" spans="1:18" ht="14.25" customHeight="1">
      <c r="A433" s="9" t="s">
        <v>521</v>
      </c>
      <c r="B433" s="17" t="s">
        <v>490</v>
      </c>
      <c r="C433" s="17" t="s">
        <v>24</v>
      </c>
      <c r="D433" s="34">
        <f>VLOOKUP(B433,'[1]Raport_ Stany magazynowe skła'!$A$1:$U$3416,4,0)</f>
        <v>12</v>
      </c>
      <c r="E433" s="33">
        <f>VLOOKUP(B433,'[1]Raport_ Stany magazynowe skła'!$A$1:$E$3416,5,0)</f>
        <v>0</v>
      </c>
      <c r="F433" s="32">
        <v>0</v>
      </c>
      <c r="G433" s="32">
        <f>VLOOKUP(B433,'[1]Raport_ Stany magazynowe skła'!$A$1:$G$3416,7,0)</f>
        <v>0</v>
      </c>
      <c r="H433" s="32">
        <f>VLOOKUP(B433,'[1]Raport_ Stany magazynowe skła'!$A$1:$H$3416,8,0)</f>
        <v>0</v>
      </c>
      <c r="I433" s="32">
        <f>VLOOKUP(B433,'[1]Raport_ Stany magazynowe skła'!$A$1:$I$3416,9,0)</f>
        <v>0</v>
      </c>
      <c r="J433" s="32">
        <f>VLOOKUP(B433,'[1]Raport_ Stany magazynowe skła'!$A$1:$J$3416,10,0)</f>
        <v>0</v>
      </c>
      <c r="K433" s="32">
        <f>VLOOKUP(B433,'[1]Raport_ Stany magazynowe skła'!$A$1:$K$3416,11,0)</f>
        <v>0</v>
      </c>
      <c r="L433" s="32">
        <f>VLOOKUP(B433,'[1]Raport_ Stany magazynowe skła'!$A$1:$L$3416,12,0)</f>
        <v>0</v>
      </c>
      <c r="M433" s="32">
        <f>VLOOKUP(B433,'[1]Raport_ Stany magazynowe skła'!$A$1:$M$3416,13,0)</f>
        <v>0</v>
      </c>
      <c r="N433" s="32">
        <f>VLOOKUP(B433,'[1]Raport_ Stany magazynowe skła'!$A$1:$N$3416,14,0)</f>
        <v>0</v>
      </c>
      <c r="O433" s="32">
        <f>VLOOKUP(B433,'[1]Raport_ Stany magazynowe skła'!$A$1:$O$3416,15,0)</f>
        <v>0</v>
      </c>
      <c r="P433" s="32">
        <f>VLOOKUP(B433,'[1]Raport_ Stany magazynowe skła'!$A$1:$P$3416,16,0)</f>
        <v>0</v>
      </c>
      <c r="Q433" s="32">
        <f>VLOOKUP(B433,'[1]Raport_ Stany magazynowe skła'!$A$1:$Q$3416,17,0)</f>
        <v>0</v>
      </c>
      <c r="R433" s="32">
        <f>VLOOKUP(B433,'[1]Raport_ Stany magazynowe skła'!$A$1:$R$3416,18,0)</f>
        <v>0</v>
      </c>
    </row>
    <row r="434" spans="1:18" ht="14.25" customHeight="1">
      <c r="A434" s="9" t="s">
        <v>178</v>
      </c>
      <c r="B434" s="17" t="s">
        <v>527</v>
      </c>
      <c r="C434" s="17" t="s">
        <v>24</v>
      </c>
      <c r="D434" s="34">
        <f>VLOOKUP(B434,'[1]Raport_ Stany magazynowe skła'!$A$1:$U$3416,4,0)</f>
        <v>61</v>
      </c>
      <c r="E434" s="33">
        <f>VLOOKUP(B434,'[1]Raport_ Stany magazynowe skła'!$A$1:$E$3416,5,0)</f>
        <v>0</v>
      </c>
      <c r="F434" s="32">
        <v>0</v>
      </c>
      <c r="G434" s="32">
        <f>VLOOKUP(B434,'[1]Raport_ Stany magazynowe skła'!$A$1:$G$3416,7,0)</f>
        <v>0</v>
      </c>
      <c r="H434" s="32">
        <f>VLOOKUP(B434,'[1]Raport_ Stany magazynowe skła'!$A$1:$H$3416,8,0)</f>
        <v>0</v>
      </c>
      <c r="I434" s="32">
        <f>VLOOKUP(B434,'[1]Raport_ Stany magazynowe skła'!$A$1:$I$3416,9,0)</f>
        <v>0</v>
      </c>
      <c r="J434" s="32">
        <f>VLOOKUP(B434,'[1]Raport_ Stany magazynowe skła'!$A$1:$J$3416,10,0)</f>
        <v>0</v>
      </c>
      <c r="K434" s="32">
        <f>VLOOKUP(B434,'[1]Raport_ Stany magazynowe skła'!$A$1:$K$3416,11,0)</f>
        <v>0</v>
      </c>
      <c r="L434" s="32">
        <f>VLOOKUP(B434,'[1]Raport_ Stany magazynowe skła'!$A$1:$L$3416,12,0)</f>
        <v>0</v>
      </c>
      <c r="M434" s="32">
        <f>VLOOKUP(B434,'[1]Raport_ Stany magazynowe skła'!$A$1:$M$3416,13,0)</f>
        <v>0</v>
      </c>
      <c r="N434" s="32">
        <f>VLOOKUP(B434,'[1]Raport_ Stany magazynowe skła'!$A$1:$N$3416,14,0)</f>
        <v>0</v>
      </c>
      <c r="O434" s="32">
        <f>VLOOKUP(B434,'[1]Raport_ Stany magazynowe skła'!$A$1:$O$3416,15,0)</f>
        <v>0</v>
      </c>
      <c r="P434" s="32">
        <f>VLOOKUP(B434,'[1]Raport_ Stany magazynowe skła'!$A$1:$P$3416,16,0)</f>
        <v>0</v>
      </c>
      <c r="Q434" s="32">
        <f>VLOOKUP(B434,'[1]Raport_ Stany magazynowe skła'!$A$1:$Q$3416,17,0)</f>
        <v>0</v>
      </c>
      <c r="R434" s="32">
        <f>VLOOKUP(B434,'[1]Raport_ Stany magazynowe skła'!$A$1:$R$3416,18,0)</f>
        <v>0</v>
      </c>
    </row>
    <row r="435" spans="1:18" s="4" customFormat="1" ht="14.25" customHeight="1">
      <c r="A435" s="9" t="s">
        <v>179</v>
      </c>
      <c r="B435" s="13" t="s">
        <v>114</v>
      </c>
      <c r="C435" s="13" t="s">
        <v>24</v>
      </c>
      <c r="D435" s="34">
        <f>VLOOKUP(B435,'[1]Raport_ Stany magazynowe skła'!$A$1:$U$3416,4,0)</f>
        <v>0</v>
      </c>
      <c r="E435" s="33">
        <f>VLOOKUP(B435,'[1]Raport_ Stany magazynowe skła'!$A$1:$E$3416,5,0)</f>
        <v>0</v>
      </c>
      <c r="F435" s="32">
        <f>VLOOKUP(B435,'[1]Raport_ Stany magazynowe skła'!$A$1:$F$3416,6,0)</f>
        <v>0</v>
      </c>
      <c r="G435" s="32">
        <f>VLOOKUP(B435,'[1]Raport_ Stany magazynowe skła'!$A$1:$G$3416,7,0)</f>
        <v>0</v>
      </c>
      <c r="H435" s="32">
        <f>VLOOKUP(B435,'[1]Raport_ Stany magazynowe skła'!$A$1:$H$3416,8,0)</f>
        <v>0</v>
      </c>
      <c r="I435" s="32">
        <f>VLOOKUP(B435,'[1]Raport_ Stany magazynowe skła'!$A$1:$I$3416,9,0)</f>
        <v>0</v>
      </c>
      <c r="J435" s="32">
        <f>VLOOKUP(B435,'[1]Raport_ Stany magazynowe skła'!$A$1:$J$3416,10,0)</f>
        <v>0</v>
      </c>
      <c r="K435" s="32">
        <f>VLOOKUP(B435,'[1]Raport_ Stany magazynowe skła'!$A$1:$K$3416,11,0)</f>
        <v>0</v>
      </c>
      <c r="L435" s="32">
        <f>VLOOKUP(B435,'[1]Raport_ Stany magazynowe skła'!$A$1:$L$3416,12,0)</f>
        <v>0</v>
      </c>
      <c r="M435" s="32">
        <f>VLOOKUP(B435,'[1]Raport_ Stany magazynowe skła'!$A$1:$M$3416,13,0)</f>
        <v>0</v>
      </c>
      <c r="N435" s="32">
        <f>VLOOKUP(B435,'[1]Raport_ Stany magazynowe skła'!$A$1:$N$3416,14,0)</f>
        <v>0</v>
      </c>
      <c r="O435" s="32">
        <f>VLOOKUP(B435,'[1]Raport_ Stany magazynowe skła'!$A$1:$O$3416,15,0)</f>
        <v>0</v>
      </c>
      <c r="P435" s="32">
        <f>VLOOKUP(B435,'[1]Raport_ Stany magazynowe skła'!$A$1:$P$3416,16,0)</f>
        <v>0</v>
      </c>
      <c r="Q435" s="32">
        <f>VLOOKUP(B435,'[1]Raport_ Stany magazynowe skła'!$A$1:$Q$3416,17,0)</f>
        <v>0</v>
      </c>
      <c r="R435" s="32">
        <f>VLOOKUP(B435,'[1]Raport_ Stany magazynowe skła'!$A$1:$R$3416,18,0)</f>
        <v>0</v>
      </c>
    </row>
    <row r="436" spans="1:18" s="4" customFormat="1" ht="14.25" customHeight="1">
      <c r="A436" s="9" t="s">
        <v>180</v>
      </c>
      <c r="B436" s="13" t="s">
        <v>115</v>
      </c>
      <c r="C436" s="13" t="s">
        <v>24</v>
      </c>
      <c r="D436" s="34">
        <f>VLOOKUP(B436,'[1]Raport_ Stany magazynowe skła'!$A$1:$U$3416,4,0)</f>
        <v>6</v>
      </c>
      <c r="E436" s="33">
        <f>VLOOKUP(B436,'[1]Raport_ Stany magazynowe skła'!$A$1:$E$3416,5,0)</f>
        <v>0</v>
      </c>
      <c r="F436" s="32">
        <f>VLOOKUP(B436,'[1]Raport_ Stany magazynowe skła'!$A$1:$F$3416,6,0)</f>
        <v>0</v>
      </c>
      <c r="G436" s="32">
        <f>VLOOKUP(B436,'[1]Raport_ Stany magazynowe skła'!$A$1:$G$3416,7,0)</f>
        <v>0</v>
      </c>
      <c r="H436" s="32">
        <f>VLOOKUP(B436,'[1]Raport_ Stany magazynowe skła'!$A$1:$H$3416,8,0)</f>
        <v>0</v>
      </c>
      <c r="I436" s="32">
        <f>VLOOKUP(B436,'[1]Raport_ Stany magazynowe skła'!$A$1:$I$3416,9,0)</f>
        <v>0</v>
      </c>
      <c r="J436" s="32">
        <f>VLOOKUP(B436,'[1]Raport_ Stany magazynowe skła'!$A$1:$J$3416,10,0)</f>
        <v>0</v>
      </c>
      <c r="K436" s="32">
        <f>VLOOKUP(B436,'[1]Raport_ Stany magazynowe skła'!$A$1:$K$3416,11,0)</f>
        <v>0</v>
      </c>
      <c r="L436" s="32">
        <f>VLOOKUP(B436,'[1]Raport_ Stany magazynowe skła'!$A$1:$L$3416,12,0)</f>
        <v>0</v>
      </c>
      <c r="M436" s="32">
        <f>VLOOKUP(B436,'[1]Raport_ Stany magazynowe skła'!$A$1:$M$3416,13,0)</f>
        <v>0</v>
      </c>
      <c r="N436" s="32">
        <f>VLOOKUP(B436,'[1]Raport_ Stany magazynowe skła'!$A$1:$N$3416,14,0)</f>
        <v>0</v>
      </c>
      <c r="O436" s="32">
        <f>VLOOKUP(B436,'[1]Raport_ Stany magazynowe skła'!$A$1:$O$3416,15,0)</f>
        <v>0</v>
      </c>
      <c r="P436" s="32">
        <f>VLOOKUP(B436,'[1]Raport_ Stany magazynowe skła'!$A$1:$P$3416,16,0)</f>
        <v>0</v>
      </c>
      <c r="Q436" s="32">
        <f>VLOOKUP(B436,'[1]Raport_ Stany magazynowe skła'!$A$1:$Q$3416,17,0)</f>
        <v>0</v>
      </c>
      <c r="R436" s="32">
        <f>VLOOKUP(B436,'[1]Raport_ Stany magazynowe skła'!$A$1:$R$3416,18,0)</f>
        <v>0</v>
      </c>
    </row>
    <row r="437" spans="1:18" s="4" customFormat="1" ht="14.25" customHeight="1">
      <c r="A437" s="9" t="s">
        <v>181</v>
      </c>
      <c r="B437" s="13" t="s">
        <v>116</v>
      </c>
      <c r="C437" s="13" t="s">
        <v>24</v>
      </c>
      <c r="D437" s="34">
        <f>VLOOKUP(B437,'[1]Raport_ Stany magazynowe skła'!$A$1:$U$3416,4,0)</f>
        <v>0</v>
      </c>
      <c r="E437" s="33">
        <f>VLOOKUP(B437,'[1]Raport_ Stany magazynowe skła'!$A$1:$E$3416,5,0)</f>
        <v>0</v>
      </c>
      <c r="F437" s="32">
        <f>VLOOKUP(B437,'[1]Raport_ Stany magazynowe skła'!$A$1:$F$3416,6,0)</f>
        <v>0</v>
      </c>
      <c r="G437" s="32">
        <f>VLOOKUP(B437,'[1]Raport_ Stany magazynowe skła'!$A$1:$G$3416,7,0)</f>
        <v>0</v>
      </c>
      <c r="H437" s="32">
        <f>VLOOKUP(B437,'[1]Raport_ Stany magazynowe skła'!$A$1:$H$3416,8,0)</f>
        <v>0</v>
      </c>
      <c r="I437" s="32">
        <f>VLOOKUP(B437,'[1]Raport_ Stany magazynowe skła'!$A$1:$I$3416,9,0)</f>
        <v>0</v>
      </c>
      <c r="J437" s="32">
        <f>VLOOKUP(B437,'[1]Raport_ Stany magazynowe skła'!$A$1:$J$3416,10,0)</f>
        <v>0</v>
      </c>
      <c r="K437" s="32">
        <f>VLOOKUP(B437,'[1]Raport_ Stany magazynowe skła'!$A$1:$K$3416,11,0)</f>
        <v>0</v>
      </c>
      <c r="L437" s="32">
        <f>VLOOKUP(B437,'[1]Raport_ Stany magazynowe skła'!$A$1:$L$3416,12,0)</f>
        <v>0</v>
      </c>
      <c r="M437" s="32">
        <f>VLOOKUP(B437,'[1]Raport_ Stany magazynowe skła'!$A$1:$M$3416,13,0)</f>
        <v>0</v>
      </c>
      <c r="N437" s="32">
        <f>VLOOKUP(B437,'[1]Raport_ Stany magazynowe skła'!$A$1:$N$3416,14,0)</f>
        <v>0</v>
      </c>
      <c r="O437" s="32">
        <f>VLOOKUP(B437,'[1]Raport_ Stany magazynowe skła'!$A$1:$O$3416,15,0)</f>
        <v>0</v>
      </c>
      <c r="P437" s="32">
        <f>VLOOKUP(B437,'[1]Raport_ Stany magazynowe skła'!$A$1:$P$3416,16,0)</f>
        <v>0</v>
      </c>
      <c r="Q437" s="32">
        <f>VLOOKUP(B437,'[1]Raport_ Stany magazynowe skła'!$A$1:$Q$3416,17,0)</f>
        <v>0</v>
      </c>
      <c r="R437" s="32">
        <f>VLOOKUP(B437,'[1]Raport_ Stany magazynowe skła'!$A$1:$R$3416,18,0)</f>
        <v>0</v>
      </c>
    </row>
    <row r="438" spans="1:18" s="4" customFormat="1" ht="14.25" customHeight="1">
      <c r="A438" s="9" t="s">
        <v>182</v>
      </c>
      <c r="B438" s="13" t="s">
        <v>117</v>
      </c>
      <c r="C438" s="13" t="s">
        <v>24</v>
      </c>
      <c r="D438" s="34">
        <f>VLOOKUP(B438,'[1]Raport_ Stany magazynowe skła'!$A$1:$U$3416,4,0)</f>
        <v>0</v>
      </c>
      <c r="E438" s="33">
        <f>VLOOKUP(B438,'[1]Raport_ Stany magazynowe skła'!$A$1:$E$3416,5,0)</f>
        <v>0</v>
      </c>
      <c r="F438" s="32">
        <f>VLOOKUP(B438,'[1]Raport_ Stany magazynowe skła'!$A$1:$F$3416,6,0)</f>
        <v>0</v>
      </c>
      <c r="G438" s="32">
        <f>VLOOKUP(B438,'[1]Raport_ Stany magazynowe skła'!$A$1:$G$3416,7,0)</f>
        <v>0</v>
      </c>
      <c r="H438" s="32">
        <f>VLOOKUP(B438,'[1]Raport_ Stany magazynowe skła'!$A$1:$H$3416,8,0)</f>
        <v>0</v>
      </c>
      <c r="I438" s="32">
        <f>VLOOKUP(B438,'[1]Raport_ Stany magazynowe skła'!$A$1:$I$3416,9,0)</f>
        <v>0</v>
      </c>
      <c r="J438" s="32">
        <f>VLOOKUP(B438,'[1]Raport_ Stany magazynowe skła'!$A$1:$J$3416,10,0)</f>
        <v>0</v>
      </c>
      <c r="K438" s="32">
        <f>VLOOKUP(B438,'[1]Raport_ Stany magazynowe skła'!$A$1:$K$3416,11,0)</f>
        <v>0</v>
      </c>
      <c r="L438" s="32">
        <f>VLOOKUP(B438,'[1]Raport_ Stany magazynowe skła'!$A$1:$L$3416,12,0)</f>
        <v>0</v>
      </c>
      <c r="M438" s="32">
        <f>VLOOKUP(B438,'[1]Raport_ Stany magazynowe skła'!$A$1:$M$3416,13,0)</f>
        <v>0</v>
      </c>
      <c r="N438" s="32">
        <f>VLOOKUP(B438,'[1]Raport_ Stany magazynowe skła'!$A$1:$N$3416,14,0)</f>
        <v>0</v>
      </c>
      <c r="O438" s="32">
        <f>VLOOKUP(B438,'[1]Raport_ Stany magazynowe skła'!$A$1:$O$3416,15,0)</f>
        <v>0</v>
      </c>
      <c r="P438" s="32">
        <f>VLOOKUP(B438,'[1]Raport_ Stany magazynowe skła'!$A$1:$P$3416,16,0)</f>
        <v>0</v>
      </c>
      <c r="Q438" s="32">
        <f>VLOOKUP(B438,'[1]Raport_ Stany magazynowe skła'!$A$1:$Q$3416,17,0)</f>
        <v>0</v>
      </c>
      <c r="R438" s="32">
        <f>VLOOKUP(B438,'[1]Raport_ Stany magazynowe skła'!$A$1:$R$3416,18,0)</f>
        <v>0</v>
      </c>
    </row>
    <row r="439" spans="1:18" ht="14.25" customHeight="1">
      <c r="A439" s="9" t="s">
        <v>521</v>
      </c>
      <c r="B439" s="17" t="s">
        <v>511</v>
      </c>
      <c r="C439" s="17" t="s">
        <v>228</v>
      </c>
      <c r="D439" s="34">
        <v>80</v>
      </c>
      <c r="E439" s="33">
        <f>VLOOKUP(B439,'[1]Raport_ Stany magazynowe skła'!$A$1:$E$3416,5,0)</f>
        <v>0</v>
      </c>
      <c r="F439" s="32"/>
      <c r="G439" s="32">
        <f>VLOOKUP(B439,'[1]Raport_ Stany magazynowe skła'!$A$1:$G$3416,7,0)</f>
        <v>0</v>
      </c>
      <c r="H439" s="32">
        <f>VLOOKUP(B439,'[1]Raport_ Stany magazynowe skła'!$A$1:$H$3416,8,0)</f>
        <v>0</v>
      </c>
      <c r="I439" s="32">
        <f>VLOOKUP(B439,'[1]Raport_ Stany magazynowe skła'!$A$1:$I$3416,9,0)</f>
        <v>0</v>
      </c>
      <c r="J439" s="32">
        <f>VLOOKUP(B439,'[1]Raport_ Stany magazynowe skła'!$A$1:$J$3416,10,0)</f>
        <v>0</v>
      </c>
      <c r="K439" s="32">
        <f>VLOOKUP(B439,'[1]Raport_ Stany magazynowe skła'!$A$1:$K$3416,11,0)</f>
        <v>0</v>
      </c>
      <c r="L439" s="32">
        <f>VLOOKUP(B439,'[1]Raport_ Stany magazynowe skła'!$A$1:$L$3416,12,0)</f>
        <v>0</v>
      </c>
      <c r="M439" s="32">
        <f>VLOOKUP(B439,'[1]Raport_ Stany magazynowe skła'!$A$1:$M$3416,13,0)</f>
        <v>0</v>
      </c>
      <c r="N439" s="32">
        <f>VLOOKUP(B439,'[1]Raport_ Stany magazynowe skła'!$A$1:$N$3416,14,0)</f>
        <v>0</v>
      </c>
      <c r="O439" s="32">
        <f>VLOOKUP(B439,'[1]Raport_ Stany magazynowe skła'!$A$1:$O$3416,15,0)</f>
        <v>0</v>
      </c>
      <c r="P439" s="32">
        <f>VLOOKUP(B439,'[1]Raport_ Stany magazynowe skła'!$A$1:$P$3416,16,0)</f>
        <v>0</v>
      </c>
      <c r="Q439" s="32">
        <f>VLOOKUP(B439,'[1]Raport_ Stany magazynowe skła'!$A$1:$Q$3416,17,0)</f>
        <v>0</v>
      </c>
      <c r="R439" s="32">
        <f>VLOOKUP(B439,'[1]Raport_ Stany magazynowe skła'!$A$1:$R$3416,18,0)</f>
        <v>0</v>
      </c>
    </row>
    <row r="440" spans="1:18" s="4" customFormat="1" ht="14.25" customHeight="1">
      <c r="A440" s="9" t="s">
        <v>178</v>
      </c>
      <c r="B440" s="13" t="s">
        <v>123</v>
      </c>
      <c r="C440" s="13" t="s">
        <v>56</v>
      </c>
      <c r="D440" s="34">
        <f>VLOOKUP(B440,'[1]Raport_ Stany magazynowe skła'!$A$1:$U$3416,4,0)</f>
        <v>161</v>
      </c>
      <c r="E440" s="33">
        <f>VLOOKUP(B440,'[1]Raport_ Stany magazynowe skła'!$A$1:$E$3416,5,0)</f>
        <v>0</v>
      </c>
      <c r="F440" s="32">
        <f>VLOOKUP(B440,'[1]Raport_ Stany magazynowe skła'!$A$1:$F$3416,6,0)</f>
        <v>0</v>
      </c>
      <c r="G440" s="32">
        <f>VLOOKUP(B440,'[1]Raport_ Stany magazynowe skła'!$A$1:$G$3416,7,0)</f>
        <v>0</v>
      </c>
      <c r="H440" s="32">
        <f>VLOOKUP(B440,'[1]Raport_ Stany magazynowe skła'!$A$1:$H$3416,8,0)</f>
        <v>0</v>
      </c>
      <c r="I440" s="32">
        <f>VLOOKUP(B440,'[1]Raport_ Stany magazynowe skła'!$A$1:$I$3416,9,0)</f>
        <v>0</v>
      </c>
      <c r="J440" s="32">
        <f>VLOOKUP(B440,'[1]Raport_ Stany magazynowe skła'!$A$1:$J$3416,10,0)</f>
        <v>0</v>
      </c>
      <c r="K440" s="32">
        <f>VLOOKUP(B440,'[1]Raport_ Stany magazynowe skła'!$A$1:$K$3416,11,0)</f>
        <v>0</v>
      </c>
      <c r="L440" s="32">
        <f>VLOOKUP(B440,'[1]Raport_ Stany magazynowe skła'!$A$1:$L$3416,12,0)</f>
        <v>0</v>
      </c>
      <c r="M440" s="32">
        <f>VLOOKUP(B440,'[1]Raport_ Stany magazynowe skła'!$A$1:$M$3416,13,0)</f>
        <v>0</v>
      </c>
      <c r="N440" s="32">
        <f>VLOOKUP(B440,'[1]Raport_ Stany magazynowe skła'!$A$1:$N$3416,14,0)</f>
        <v>0</v>
      </c>
      <c r="O440" s="32">
        <f>VLOOKUP(B440,'[1]Raport_ Stany magazynowe skła'!$A$1:$O$3416,15,0)</f>
        <v>0</v>
      </c>
      <c r="P440" s="32">
        <f>VLOOKUP(B440,'[1]Raport_ Stany magazynowe skła'!$A$1:$P$3416,16,0)</f>
        <v>0</v>
      </c>
      <c r="Q440" s="32">
        <f>VLOOKUP(B440,'[1]Raport_ Stany magazynowe skła'!$A$1:$Q$3416,17,0)</f>
        <v>0</v>
      </c>
      <c r="R440" s="32">
        <f>VLOOKUP(B440,'[1]Raport_ Stany magazynowe skła'!$A$1:$R$3416,18,0)</f>
        <v>0</v>
      </c>
    </row>
    <row r="441" spans="1:18" s="4" customFormat="1" ht="14.25" customHeight="1">
      <c r="A441" s="9" t="s">
        <v>179</v>
      </c>
      <c r="B441" s="13" t="s">
        <v>124</v>
      </c>
      <c r="C441" s="13" t="s">
        <v>56</v>
      </c>
      <c r="D441" s="34">
        <f>VLOOKUP(B441,'[1]Raport_ Stany magazynowe skła'!$A$1:$U$3416,4,0)</f>
        <v>304</v>
      </c>
      <c r="E441" s="33">
        <f>VLOOKUP(B441,'[1]Raport_ Stany magazynowe skła'!$A$1:$E$3416,5,0)</f>
        <v>0</v>
      </c>
      <c r="F441" s="32">
        <f>VLOOKUP(B441,'[1]Raport_ Stany magazynowe skła'!$A$1:$F$3416,6,0)</f>
        <v>0</v>
      </c>
      <c r="G441" s="32">
        <f>VLOOKUP(B441,'[1]Raport_ Stany magazynowe skła'!$A$1:$G$3416,7,0)</f>
        <v>0</v>
      </c>
      <c r="H441" s="32">
        <f>VLOOKUP(B441,'[1]Raport_ Stany magazynowe skła'!$A$1:$H$3416,8,0)</f>
        <v>0</v>
      </c>
      <c r="I441" s="32">
        <f>VLOOKUP(B441,'[1]Raport_ Stany magazynowe skła'!$A$1:$I$3416,9,0)</f>
        <v>0</v>
      </c>
      <c r="J441" s="32">
        <f>VLOOKUP(B441,'[1]Raport_ Stany magazynowe skła'!$A$1:$J$3416,10,0)</f>
        <v>0</v>
      </c>
      <c r="K441" s="32">
        <f>VLOOKUP(B441,'[1]Raport_ Stany magazynowe skła'!$A$1:$K$3416,11,0)</f>
        <v>0</v>
      </c>
      <c r="L441" s="32">
        <f>VLOOKUP(B441,'[1]Raport_ Stany magazynowe skła'!$A$1:$L$3416,12,0)</f>
        <v>0</v>
      </c>
      <c r="M441" s="32">
        <f>VLOOKUP(B441,'[1]Raport_ Stany magazynowe skła'!$A$1:$M$3416,13,0)</f>
        <v>0</v>
      </c>
      <c r="N441" s="32">
        <f>VLOOKUP(B441,'[1]Raport_ Stany magazynowe skła'!$A$1:$N$3416,14,0)</f>
        <v>0</v>
      </c>
      <c r="O441" s="32">
        <f>VLOOKUP(B441,'[1]Raport_ Stany magazynowe skła'!$A$1:$O$3416,15,0)</f>
        <v>0</v>
      </c>
      <c r="P441" s="32">
        <f>VLOOKUP(B441,'[1]Raport_ Stany magazynowe skła'!$A$1:$P$3416,16,0)</f>
        <v>0</v>
      </c>
      <c r="Q441" s="32">
        <f>VLOOKUP(B441,'[1]Raport_ Stany magazynowe skła'!$A$1:$Q$3416,17,0)</f>
        <v>0</v>
      </c>
      <c r="R441" s="32">
        <f>VLOOKUP(B441,'[1]Raport_ Stany magazynowe skła'!$A$1:$R$3416,18,0)</f>
        <v>0</v>
      </c>
    </row>
    <row r="442" spans="1:18" s="4" customFormat="1" ht="14.25" customHeight="1">
      <c r="A442" s="9" t="s">
        <v>180</v>
      </c>
      <c r="B442" s="13" t="s">
        <v>125</v>
      </c>
      <c r="C442" s="13" t="s">
        <v>56</v>
      </c>
      <c r="D442" s="34">
        <f>VLOOKUP(B442,'[1]Raport_ Stany magazynowe skła'!$A$1:$U$3416,4,0)</f>
        <v>267</v>
      </c>
      <c r="E442" s="33">
        <f>VLOOKUP(B442,'[1]Raport_ Stany magazynowe skła'!$A$1:$E$3416,5,0)</f>
        <v>0</v>
      </c>
      <c r="F442" s="32">
        <f>VLOOKUP(B442,'[1]Raport_ Stany magazynowe skła'!$A$1:$F$3416,6,0)</f>
        <v>0</v>
      </c>
      <c r="G442" s="32">
        <f>VLOOKUP(B442,'[1]Raport_ Stany magazynowe skła'!$A$1:$G$3416,7,0)</f>
        <v>0</v>
      </c>
      <c r="H442" s="32">
        <f>VLOOKUP(B442,'[1]Raport_ Stany magazynowe skła'!$A$1:$H$3416,8,0)</f>
        <v>0</v>
      </c>
      <c r="I442" s="32">
        <f>VLOOKUP(B442,'[1]Raport_ Stany magazynowe skła'!$A$1:$I$3416,9,0)</f>
        <v>0</v>
      </c>
      <c r="J442" s="32">
        <f>VLOOKUP(B442,'[1]Raport_ Stany magazynowe skła'!$A$1:$J$3416,10,0)</f>
        <v>0</v>
      </c>
      <c r="K442" s="32">
        <f>VLOOKUP(B442,'[1]Raport_ Stany magazynowe skła'!$A$1:$K$3416,11,0)</f>
        <v>0</v>
      </c>
      <c r="L442" s="32">
        <f>VLOOKUP(B442,'[1]Raport_ Stany magazynowe skła'!$A$1:$L$3416,12,0)</f>
        <v>0</v>
      </c>
      <c r="M442" s="32">
        <f>VLOOKUP(B442,'[1]Raport_ Stany magazynowe skła'!$A$1:$M$3416,13,0)</f>
        <v>0</v>
      </c>
      <c r="N442" s="32">
        <f>VLOOKUP(B442,'[1]Raport_ Stany magazynowe skła'!$A$1:$N$3416,14,0)</f>
        <v>0</v>
      </c>
      <c r="O442" s="32">
        <f>VLOOKUP(B442,'[1]Raport_ Stany magazynowe skła'!$A$1:$O$3416,15,0)</f>
        <v>0</v>
      </c>
      <c r="P442" s="32">
        <f>VLOOKUP(B442,'[1]Raport_ Stany magazynowe skła'!$A$1:$P$3416,16,0)</f>
        <v>0</v>
      </c>
      <c r="Q442" s="32">
        <f>VLOOKUP(B442,'[1]Raport_ Stany magazynowe skła'!$A$1:$Q$3416,17,0)</f>
        <v>0</v>
      </c>
      <c r="R442" s="32">
        <f>VLOOKUP(B442,'[1]Raport_ Stany magazynowe skła'!$A$1:$R$3416,18,0)</f>
        <v>0</v>
      </c>
    </row>
    <row r="443" spans="1:18" s="4" customFormat="1" ht="14.25" customHeight="1">
      <c r="A443" s="9" t="s">
        <v>181</v>
      </c>
      <c r="B443" s="13" t="s">
        <v>126</v>
      </c>
      <c r="C443" s="13" t="s">
        <v>56</v>
      </c>
      <c r="D443" s="34">
        <f>VLOOKUP(B443,'[1]Raport_ Stany magazynowe skła'!$A$1:$U$3416,4,0)</f>
        <v>135</v>
      </c>
      <c r="E443" s="33">
        <f>VLOOKUP(B443,'[1]Raport_ Stany magazynowe skła'!$A$1:$E$3416,5,0)</f>
        <v>0</v>
      </c>
      <c r="F443" s="32">
        <f>VLOOKUP(B443,'[1]Raport_ Stany magazynowe skła'!$A$1:$F$3416,6,0)</f>
        <v>0</v>
      </c>
      <c r="G443" s="32">
        <f>VLOOKUP(B443,'[1]Raport_ Stany magazynowe skła'!$A$1:$G$3416,7,0)</f>
        <v>0</v>
      </c>
      <c r="H443" s="32">
        <f>VLOOKUP(B443,'[1]Raport_ Stany magazynowe skła'!$A$1:$H$3416,8,0)</f>
        <v>0</v>
      </c>
      <c r="I443" s="32">
        <f>VLOOKUP(B443,'[1]Raport_ Stany magazynowe skła'!$A$1:$I$3416,9,0)</f>
        <v>0</v>
      </c>
      <c r="J443" s="32">
        <f>VLOOKUP(B443,'[1]Raport_ Stany magazynowe skła'!$A$1:$J$3416,10,0)</f>
        <v>0</v>
      </c>
      <c r="K443" s="32">
        <f>VLOOKUP(B443,'[1]Raport_ Stany magazynowe skła'!$A$1:$K$3416,11,0)</f>
        <v>0</v>
      </c>
      <c r="L443" s="32">
        <f>VLOOKUP(B443,'[1]Raport_ Stany magazynowe skła'!$A$1:$L$3416,12,0)</f>
        <v>0</v>
      </c>
      <c r="M443" s="32">
        <f>VLOOKUP(B443,'[1]Raport_ Stany magazynowe skła'!$A$1:$M$3416,13,0)</f>
        <v>0</v>
      </c>
      <c r="N443" s="32">
        <f>VLOOKUP(B443,'[1]Raport_ Stany magazynowe skła'!$A$1:$N$3416,14,0)</f>
        <v>0</v>
      </c>
      <c r="O443" s="32">
        <f>VLOOKUP(B443,'[1]Raport_ Stany magazynowe skła'!$A$1:$O$3416,15,0)</f>
        <v>0</v>
      </c>
      <c r="P443" s="32">
        <f>VLOOKUP(B443,'[1]Raport_ Stany magazynowe skła'!$A$1:$P$3416,16,0)</f>
        <v>0</v>
      </c>
      <c r="Q443" s="32">
        <f>VLOOKUP(B443,'[1]Raport_ Stany magazynowe skła'!$A$1:$Q$3416,17,0)</f>
        <v>0</v>
      </c>
      <c r="R443" s="32">
        <f>VLOOKUP(B443,'[1]Raport_ Stany magazynowe skła'!$A$1:$R$3416,18,0)</f>
        <v>0</v>
      </c>
    </row>
    <row r="444" spans="1:18" s="4" customFormat="1" ht="14.25" customHeight="1">
      <c r="A444" s="9" t="s">
        <v>182</v>
      </c>
      <c r="B444" s="13" t="s">
        <v>127</v>
      </c>
      <c r="C444" s="13" t="s">
        <v>56</v>
      </c>
      <c r="D444" s="34">
        <f>VLOOKUP(B444,'[1]Raport_ Stany magazynowe skła'!$A$1:$U$3416,4,0)</f>
        <v>277</v>
      </c>
      <c r="E444" s="33">
        <f>VLOOKUP(B444,'[1]Raport_ Stany magazynowe skła'!$A$1:$E$3416,5,0)</f>
        <v>0</v>
      </c>
      <c r="F444" s="32">
        <f>VLOOKUP(B444,'[1]Raport_ Stany magazynowe skła'!$A$1:$F$3416,6,0)</f>
        <v>0</v>
      </c>
      <c r="G444" s="32">
        <f>VLOOKUP(B444,'[1]Raport_ Stany magazynowe skła'!$A$1:$G$3416,7,0)</f>
        <v>0</v>
      </c>
      <c r="H444" s="32">
        <f>VLOOKUP(B444,'[1]Raport_ Stany magazynowe skła'!$A$1:$H$3416,8,0)</f>
        <v>0</v>
      </c>
      <c r="I444" s="32">
        <f>VLOOKUP(B444,'[1]Raport_ Stany magazynowe skła'!$A$1:$I$3416,9,0)</f>
        <v>0</v>
      </c>
      <c r="J444" s="32">
        <f>VLOOKUP(B444,'[1]Raport_ Stany magazynowe skła'!$A$1:$J$3416,10,0)</f>
        <v>0</v>
      </c>
      <c r="K444" s="32">
        <f>VLOOKUP(B444,'[1]Raport_ Stany magazynowe skła'!$A$1:$K$3416,11,0)</f>
        <v>0</v>
      </c>
      <c r="L444" s="32">
        <f>VLOOKUP(B444,'[1]Raport_ Stany magazynowe skła'!$A$1:$L$3416,12,0)</f>
        <v>0</v>
      </c>
      <c r="M444" s="32">
        <f>VLOOKUP(B444,'[1]Raport_ Stany magazynowe skła'!$A$1:$M$3416,13,0)</f>
        <v>0</v>
      </c>
      <c r="N444" s="32">
        <f>VLOOKUP(B444,'[1]Raport_ Stany magazynowe skła'!$A$1:$N$3416,14,0)</f>
        <v>0</v>
      </c>
      <c r="O444" s="32">
        <f>VLOOKUP(B444,'[1]Raport_ Stany magazynowe skła'!$A$1:$O$3416,15,0)</f>
        <v>0</v>
      </c>
      <c r="P444" s="32">
        <f>VLOOKUP(B444,'[1]Raport_ Stany magazynowe skła'!$A$1:$P$3416,16,0)</f>
        <v>0</v>
      </c>
      <c r="Q444" s="32">
        <f>VLOOKUP(B444,'[1]Raport_ Stany magazynowe skła'!$A$1:$Q$3416,17,0)</f>
        <v>0</v>
      </c>
      <c r="R444" s="32">
        <f>VLOOKUP(B444,'[1]Raport_ Stany magazynowe skła'!$A$1:$R$3416,18,0)</f>
        <v>0</v>
      </c>
    </row>
    <row r="445" spans="1:18" ht="14.25" customHeight="1">
      <c r="A445" s="9" t="s">
        <v>521</v>
      </c>
      <c r="B445" s="17" t="s">
        <v>491</v>
      </c>
      <c r="C445" s="17" t="s">
        <v>20</v>
      </c>
      <c r="D445" s="34">
        <f>VLOOKUP(B445,'[1]Raport_ Stany magazynowe skła'!$A$1:$U$3416,4,0)</f>
        <v>21</v>
      </c>
      <c r="E445" s="33">
        <f>VLOOKUP(B445,'[1]Raport_ Stany magazynowe skła'!$A$1:$E$3416,5,0)</f>
        <v>0</v>
      </c>
      <c r="F445" s="32">
        <v>0</v>
      </c>
      <c r="G445" s="32">
        <f>VLOOKUP(B445,'[1]Raport_ Stany magazynowe skła'!$A$1:$G$3416,7,0)</f>
        <v>0</v>
      </c>
      <c r="H445" s="32">
        <f>VLOOKUP(B445,'[1]Raport_ Stany magazynowe skła'!$A$1:$H$3416,8,0)</f>
        <v>0</v>
      </c>
      <c r="I445" s="32">
        <f>VLOOKUP(B445,'[1]Raport_ Stany magazynowe skła'!$A$1:$I$3416,9,0)</f>
        <v>0</v>
      </c>
      <c r="J445" s="32">
        <f>VLOOKUP(B445,'[1]Raport_ Stany magazynowe skła'!$A$1:$J$3416,10,0)</f>
        <v>0</v>
      </c>
      <c r="K445" s="32">
        <f>VLOOKUP(B445,'[1]Raport_ Stany magazynowe skła'!$A$1:$K$3416,11,0)</f>
        <v>0</v>
      </c>
      <c r="L445" s="32">
        <f>VLOOKUP(B445,'[1]Raport_ Stany magazynowe skła'!$A$1:$L$3416,12,0)</f>
        <v>0</v>
      </c>
      <c r="M445" s="32">
        <f>VLOOKUP(B445,'[1]Raport_ Stany magazynowe skła'!$A$1:$M$3416,13,0)</f>
        <v>0</v>
      </c>
      <c r="N445" s="32">
        <f>VLOOKUP(B445,'[1]Raport_ Stany magazynowe skła'!$A$1:$N$3416,14,0)</f>
        <v>0</v>
      </c>
      <c r="O445" s="32">
        <f>VLOOKUP(B445,'[1]Raport_ Stany magazynowe skła'!$A$1:$O$3416,15,0)</f>
        <v>0</v>
      </c>
      <c r="P445" s="32">
        <f>VLOOKUP(B445,'[1]Raport_ Stany magazynowe skła'!$A$1:$P$3416,16,0)</f>
        <v>0</v>
      </c>
      <c r="Q445" s="32">
        <f>VLOOKUP(B445,'[1]Raport_ Stany magazynowe skła'!$A$1:$Q$3416,17,0)</f>
        <v>0</v>
      </c>
      <c r="R445" s="32">
        <f>VLOOKUP(B445,'[1]Raport_ Stany magazynowe skła'!$A$1:$R$3416,18,0)</f>
        <v>0</v>
      </c>
    </row>
    <row r="446" spans="1:18" s="4" customFormat="1" ht="14.25" customHeight="1">
      <c r="A446" s="9" t="s">
        <v>178</v>
      </c>
      <c r="B446" s="13" t="s">
        <v>128</v>
      </c>
      <c r="C446" s="13" t="s">
        <v>20</v>
      </c>
      <c r="D446" s="34">
        <f>VLOOKUP(B446,'[1]Raport_ Stany magazynowe skła'!$A$1:$U$3416,4,0)</f>
        <v>120</v>
      </c>
      <c r="E446" s="33">
        <f>VLOOKUP(B446,'[1]Raport_ Stany magazynowe skła'!$A$1:$E$3416,5,0)</f>
        <v>0</v>
      </c>
      <c r="F446" s="32">
        <f>VLOOKUP(B446,'[1]Raport_ Stany magazynowe skła'!$A$1:$F$3416,6,0)</f>
        <v>0</v>
      </c>
      <c r="G446" s="32">
        <f>VLOOKUP(B446,'[1]Raport_ Stany magazynowe skła'!$A$1:$G$3416,7,0)</f>
        <v>0</v>
      </c>
      <c r="H446" s="32">
        <f>VLOOKUP(B446,'[1]Raport_ Stany magazynowe skła'!$A$1:$H$3416,8,0)</f>
        <v>0</v>
      </c>
      <c r="I446" s="32">
        <f>VLOOKUP(B446,'[1]Raport_ Stany magazynowe skła'!$A$1:$I$3416,9,0)</f>
        <v>0</v>
      </c>
      <c r="J446" s="32">
        <f>VLOOKUP(B446,'[1]Raport_ Stany magazynowe skła'!$A$1:$J$3416,10,0)</f>
        <v>0</v>
      </c>
      <c r="K446" s="32">
        <f>VLOOKUP(B446,'[1]Raport_ Stany magazynowe skła'!$A$1:$K$3416,11,0)</f>
        <v>0</v>
      </c>
      <c r="L446" s="32">
        <f>VLOOKUP(B446,'[1]Raport_ Stany magazynowe skła'!$A$1:$L$3416,12,0)</f>
        <v>0</v>
      </c>
      <c r="M446" s="32">
        <f>VLOOKUP(B446,'[1]Raport_ Stany magazynowe skła'!$A$1:$M$3416,13,0)</f>
        <v>0</v>
      </c>
      <c r="N446" s="32">
        <f>VLOOKUP(B446,'[1]Raport_ Stany magazynowe skła'!$A$1:$N$3416,14,0)</f>
        <v>0</v>
      </c>
      <c r="O446" s="32">
        <f>VLOOKUP(B446,'[1]Raport_ Stany magazynowe skła'!$A$1:$O$3416,15,0)</f>
        <v>0</v>
      </c>
      <c r="P446" s="32">
        <f>VLOOKUP(B446,'[1]Raport_ Stany magazynowe skła'!$A$1:$P$3416,16,0)</f>
        <v>0</v>
      </c>
      <c r="Q446" s="32">
        <f>VLOOKUP(B446,'[1]Raport_ Stany magazynowe skła'!$A$1:$Q$3416,17,0)</f>
        <v>0</v>
      </c>
      <c r="R446" s="32">
        <f>VLOOKUP(B446,'[1]Raport_ Stany magazynowe skła'!$A$1:$R$3416,18,0)</f>
        <v>0</v>
      </c>
    </row>
    <row r="447" spans="1:18" s="4" customFormat="1" ht="14.25" customHeight="1">
      <c r="A447" s="9" t="s">
        <v>179</v>
      </c>
      <c r="B447" s="13" t="s">
        <v>129</v>
      </c>
      <c r="C447" s="13" t="s">
        <v>20</v>
      </c>
      <c r="D447" s="34">
        <f>VLOOKUP(B447,'[1]Raport_ Stany magazynowe skła'!$A$1:$U$3416,4,0)</f>
        <v>242</v>
      </c>
      <c r="E447" s="33">
        <f>VLOOKUP(B447,'[1]Raport_ Stany magazynowe skła'!$A$1:$E$3416,5,0)</f>
        <v>0</v>
      </c>
      <c r="F447" s="32">
        <f>VLOOKUP(B447,'[1]Raport_ Stany magazynowe skła'!$A$1:$F$3416,6,0)</f>
        <v>0</v>
      </c>
      <c r="G447" s="32">
        <f>VLOOKUP(B447,'[1]Raport_ Stany magazynowe skła'!$A$1:$G$3416,7,0)</f>
        <v>0</v>
      </c>
      <c r="H447" s="32">
        <f>VLOOKUP(B447,'[1]Raport_ Stany magazynowe skła'!$A$1:$H$3416,8,0)</f>
        <v>0</v>
      </c>
      <c r="I447" s="32">
        <f>VLOOKUP(B447,'[1]Raport_ Stany magazynowe skła'!$A$1:$I$3416,9,0)</f>
        <v>0</v>
      </c>
      <c r="J447" s="32">
        <f>VLOOKUP(B447,'[1]Raport_ Stany magazynowe skła'!$A$1:$J$3416,10,0)</f>
        <v>0</v>
      </c>
      <c r="K447" s="32">
        <f>VLOOKUP(B447,'[1]Raport_ Stany magazynowe skła'!$A$1:$K$3416,11,0)</f>
        <v>0</v>
      </c>
      <c r="L447" s="32">
        <f>VLOOKUP(B447,'[1]Raport_ Stany magazynowe skła'!$A$1:$L$3416,12,0)</f>
        <v>0</v>
      </c>
      <c r="M447" s="32">
        <f>VLOOKUP(B447,'[1]Raport_ Stany magazynowe skła'!$A$1:$M$3416,13,0)</f>
        <v>0</v>
      </c>
      <c r="N447" s="32">
        <f>VLOOKUP(B447,'[1]Raport_ Stany magazynowe skła'!$A$1:$N$3416,14,0)</f>
        <v>0</v>
      </c>
      <c r="O447" s="32">
        <f>VLOOKUP(B447,'[1]Raport_ Stany magazynowe skła'!$A$1:$O$3416,15,0)</f>
        <v>0</v>
      </c>
      <c r="P447" s="32">
        <f>VLOOKUP(B447,'[1]Raport_ Stany magazynowe skła'!$A$1:$P$3416,16,0)</f>
        <v>0</v>
      </c>
      <c r="Q447" s="32">
        <f>VLOOKUP(B447,'[1]Raport_ Stany magazynowe skła'!$A$1:$Q$3416,17,0)</f>
        <v>0</v>
      </c>
      <c r="R447" s="32">
        <f>VLOOKUP(B447,'[1]Raport_ Stany magazynowe skła'!$A$1:$R$3416,18,0)</f>
        <v>0</v>
      </c>
    </row>
    <row r="448" spans="1:18" s="4" customFormat="1" ht="14.25" customHeight="1">
      <c r="A448" s="9" t="s">
        <v>180</v>
      </c>
      <c r="B448" s="13" t="s">
        <v>130</v>
      </c>
      <c r="C448" s="13" t="s">
        <v>20</v>
      </c>
      <c r="D448" s="34">
        <f>VLOOKUP(B448,'[1]Raport_ Stany magazynowe skła'!$A$1:$U$3416,4,0)</f>
        <v>410</v>
      </c>
      <c r="E448" s="33">
        <f>VLOOKUP(B448,'[1]Raport_ Stany magazynowe skła'!$A$1:$E$3416,5,0)</f>
        <v>0</v>
      </c>
      <c r="F448" s="32">
        <f>VLOOKUP(B448,'[1]Raport_ Stany magazynowe skła'!$A$1:$F$3416,6,0)</f>
        <v>0</v>
      </c>
      <c r="G448" s="32">
        <f>VLOOKUP(B448,'[1]Raport_ Stany magazynowe skła'!$A$1:$G$3416,7,0)</f>
        <v>0</v>
      </c>
      <c r="H448" s="32">
        <f>VLOOKUP(B448,'[1]Raport_ Stany magazynowe skła'!$A$1:$H$3416,8,0)</f>
        <v>0</v>
      </c>
      <c r="I448" s="32">
        <f>VLOOKUP(B448,'[1]Raport_ Stany magazynowe skła'!$A$1:$I$3416,9,0)</f>
        <v>0</v>
      </c>
      <c r="J448" s="32">
        <f>VLOOKUP(B448,'[1]Raport_ Stany magazynowe skła'!$A$1:$J$3416,10,0)</f>
        <v>0</v>
      </c>
      <c r="K448" s="32">
        <f>VLOOKUP(B448,'[1]Raport_ Stany magazynowe skła'!$A$1:$K$3416,11,0)</f>
        <v>0</v>
      </c>
      <c r="L448" s="32">
        <f>VLOOKUP(B448,'[1]Raport_ Stany magazynowe skła'!$A$1:$L$3416,12,0)</f>
        <v>0</v>
      </c>
      <c r="M448" s="32">
        <f>VLOOKUP(B448,'[1]Raport_ Stany magazynowe skła'!$A$1:$M$3416,13,0)</f>
        <v>0</v>
      </c>
      <c r="N448" s="32">
        <f>VLOOKUP(B448,'[1]Raport_ Stany magazynowe skła'!$A$1:$N$3416,14,0)</f>
        <v>0</v>
      </c>
      <c r="O448" s="32">
        <f>VLOOKUP(B448,'[1]Raport_ Stany magazynowe skła'!$A$1:$O$3416,15,0)</f>
        <v>0</v>
      </c>
      <c r="P448" s="32">
        <f>VLOOKUP(B448,'[1]Raport_ Stany magazynowe skła'!$A$1:$P$3416,16,0)</f>
        <v>0</v>
      </c>
      <c r="Q448" s="32">
        <f>VLOOKUP(B448,'[1]Raport_ Stany magazynowe skła'!$A$1:$Q$3416,17,0)</f>
        <v>0</v>
      </c>
      <c r="R448" s="32">
        <f>VLOOKUP(B448,'[1]Raport_ Stany magazynowe skła'!$A$1:$R$3416,18,0)</f>
        <v>0</v>
      </c>
    </row>
    <row r="449" spans="1:18" s="4" customFormat="1" ht="14.25" customHeight="1">
      <c r="A449" s="9" t="s">
        <v>181</v>
      </c>
      <c r="B449" s="13" t="s">
        <v>131</v>
      </c>
      <c r="C449" s="13" t="s">
        <v>20</v>
      </c>
      <c r="D449" s="34">
        <f>VLOOKUP(B449,'[1]Raport_ Stany magazynowe skła'!$A$1:$U$3416,4,0)</f>
        <v>334</v>
      </c>
      <c r="E449" s="33">
        <f>VLOOKUP(B449,'[1]Raport_ Stany magazynowe skła'!$A$1:$E$3416,5,0)</f>
        <v>0</v>
      </c>
      <c r="F449" s="32">
        <f>VLOOKUP(B449,'[1]Raport_ Stany magazynowe skła'!$A$1:$F$3416,6,0)</f>
        <v>0</v>
      </c>
      <c r="G449" s="32">
        <f>VLOOKUP(B449,'[1]Raport_ Stany magazynowe skła'!$A$1:$G$3416,7,0)</f>
        <v>0</v>
      </c>
      <c r="H449" s="32">
        <f>VLOOKUP(B449,'[1]Raport_ Stany magazynowe skła'!$A$1:$H$3416,8,0)</f>
        <v>0</v>
      </c>
      <c r="I449" s="32">
        <f>VLOOKUP(B449,'[1]Raport_ Stany magazynowe skła'!$A$1:$I$3416,9,0)</f>
        <v>0</v>
      </c>
      <c r="J449" s="32">
        <f>VLOOKUP(B449,'[1]Raport_ Stany magazynowe skła'!$A$1:$J$3416,10,0)</f>
        <v>0</v>
      </c>
      <c r="K449" s="32">
        <f>VLOOKUP(B449,'[1]Raport_ Stany magazynowe skła'!$A$1:$K$3416,11,0)</f>
        <v>0</v>
      </c>
      <c r="L449" s="32">
        <f>VLOOKUP(B449,'[1]Raport_ Stany magazynowe skła'!$A$1:$L$3416,12,0)</f>
        <v>0</v>
      </c>
      <c r="M449" s="32">
        <f>VLOOKUP(B449,'[1]Raport_ Stany magazynowe skła'!$A$1:$M$3416,13,0)</f>
        <v>0</v>
      </c>
      <c r="N449" s="32">
        <f>VLOOKUP(B449,'[1]Raport_ Stany magazynowe skła'!$A$1:$N$3416,14,0)</f>
        <v>0</v>
      </c>
      <c r="O449" s="32">
        <f>VLOOKUP(B449,'[1]Raport_ Stany magazynowe skła'!$A$1:$O$3416,15,0)</f>
        <v>0</v>
      </c>
      <c r="P449" s="32">
        <f>VLOOKUP(B449,'[1]Raport_ Stany magazynowe skła'!$A$1:$P$3416,16,0)</f>
        <v>0</v>
      </c>
      <c r="Q449" s="32">
        <f>VLOOKUP(B449,'[1]Raport_ Stany magazynowe skła'!$A$1:$Q$3416,17,0)</f>
        <v>0</v>
      </c>
      <c r="R449" s="32">
        <f>VLOOKUP(B449,'[1]Raport_ Stany magazynowe skła'!$A$1:$R$3416,18,0)</f>
        <v>0</v>
      </c>
    </row>
    <row r="450" spans="1:18" s="4" customFormat="1" ht="14.25" customHeight="1">
      <c r="A450" s="9" t="s">
        <v>182</v>
      </c>
      <c r="B450" s="13" t="s">
        <v>132</v>
      </c>
      <c r="C450" s="13" t="s">
        <v>20</v>
      </c>
      <c r="D450" s="34">
        <f>VLOOKUP(B450,'[1]Raport_ Stany magazynowe skła'!$A$1:$U$3416,4,0)</f>
        <v>41</v>
      </c>
      <c r="E450" s="33">
        <f>VLOOKUP(B450,'[1]Raport_ Stany magazynowe skła'!$A$1:$E$3416,5,0)</f>
        <v>0</v>
      </c>
      <c r="F450" s="32">
        <f>VLOOKUP(B450,'[1]Raport_ Stany magazynowe skła'!$A$1:$F$3416,6,0)</f>
        <v>0</v>
      </c>
      <c r="G450" s="32">
        <f>VLOOKUP(B450,'[1]Raport_ Stany magazynowe skła'!$A$1:$G$3416,7,0)</f>
        <v>0</v>
      </c>
      <c r="H450" s="32">
        <f>VLOOKUP(B450,'[1]Raport_ Stany magazynowe skła'!$A$1:$H$3416,8,0)</f>
        <v>0</v>
      </c>
      <c r="I450" s="32">
        <f>VLOOKUP(B450,'[1]Raport_ Stany magazynowe skła'!$A$1:$I$3416,9,0)</f>
        <v>0</v>
      </c>
      <c r="J450" s="32">
        <f>VLOOKUP(B450,'[1]Raport_ Stany magazynowe skła'!$A$1:$J$3416,10,0)</f>
        <v>0</v>
      </c>
      <c r="K450" s="32">
        <f>VLOOKUP(B450,'[1]Raport_ Stany magazynowe skła'!$A$1:$K$3416,11,0)</f>
        <v>0</v>
      </c>
      <c r="L450" s="32">
        <f>VLOOKUP(B450,'[1]Raport_ Stany magazynowe skła'!$A$1:$L$3416,12,0)</f>
        <v>0</v>
      </c>
      <c r="M450" s="32">
        <f>VLOOKUP(B450,'[1]Raport_ Stany magazynowe skła'!$A$1:$M$3416,13,0)</f>
        <v>0</v>
      </c>
      <c r="N450" s="32">
        <f>VLOOKUP(B450,'[1]Raport_ Stany magazynowe skła'!$A$1:$N$3416,14,0)</f>
        <v>0</v>
      </c>
      <c r="O450" s="32">
        <f>VLOOKUP(B450,'[1]Raport_ Stany magazynowe skła'!$A$1:$O$3416,15,0)</f>
        <v>0</v>
      </c>
      <c r="P450" s="32">
        <f>VLOOKUP(B450,'[1]Raport_ Stany magazynowe skła'!$A$1:$P$3416,16,0)</f>
        <v>0</v>
      </c>
      <c r="Q450" s="32">
        <f>VLOOKUP(B450,'[1]Raport_ Stany magazynowe skła'!$A$1:$Q$3416,17,0)</f>
        <v>0</v>
      </c>
      <c r="R450" s="32">
        <f>VLOOKUP(B450,'[1]Raport_ Stany magazynowe skła'!$A$1:$R$3416,18,0)</f>
        <v>0</v>
      </c>
    </row>
    <row r="451" spans="1:18" ht="14.25" customHeight="1">
      <c r="A451" s="9" t="s">
        <v>521</v>
      </c>
      <c r="B451" s="17" t="s">
        <v>489</v>
      </c>
      <c r="C451" s="17" t="s">
        <v>22</v>
      </c>
      <c r="D451" s="34">
        <f>VLOOKUP(B451,'[1]Raport_ Stany magazynowe skła'!$A$1:$U$3416,4,0)</f>
        <v>10</v>
      </c>
      <c r="E451" s="33">
        <f>VLOOKUP(B451,'[1]Raport_ Stany magazynowe skła'!$A$1:$E$3416,5,0)</f>
        <v>0</v>
      </c>
      <c r="F451" s="32">
        <v>0</v>
      </c>
      <c r="G451" s="32">
        <f>VLOOKUP(B451,'[1]Raport_ Stany magazynowe skła'!$A$1:$G$3416,7,0)</f>
        <v>0</v>
      </c>
      <c r="H451" s="32">
        <f>VLOOKUP(B451,'[1]Raport_ Stany magazynowe skła'!$A$1:$H$3416,8,0)</f>
        <v>0</v>
      </c>
      <c r="I451" s="32">
        <f>VLOOKUP(B451,'[1]Raport_ Stany magazynowe skła'!$A$1:$I$3416,9,0)</f>
        <v>0</v>
      </c>
      <c r="J451" s="32">
        <f>VLOOKUP(B451,'[1]Raport_ Stany magazynowe skła'!$A$1:$J$3416,10,0)</f>
        <v>0</v>
      </c>
      <c r="K451" s="32">
        <f>VLOOKUP(B451,'[1]Raport_ Stany magazynowe skła'!$A$1:$K$3416,11,0)</f>
        <v>0</v>
      </c>
      <c r="L451" s="32">
        <f>VLOOKUP(B451,'[1]Raport_ Stany magazynowe skła'!$A$1:$L$3416,12,0)</f>
        <v>0</v>
      </c>
      <c r="M451" s="32">
        <f>VLOOKUP(B451,'[1]Raport_ Stany magazynowe skła'!$A$1:$M$3416,13,0)</f>
        <v>0</v>
      </c>
      <c r="N451" s="32">
        <f>VLOOKUP(B451,'[1]Raport_ Stany magazynowe skła'!$A$1:$N$3416,14,0)</f>
        <v>0</v>
      </c>
      <c r="O451" s="32">
        <f>VLOOKUP(B451,'[1]Raport_ Stany magazynowe skła'!$A$1:$O$3416,15,0)</f>
        <v>0</v>
      </c>
      <c r="P451" s="32">
        <f>VLOOKUP(B451,'[1]Raport_ Stany magazynowe skła'!$A$1:$P$3416,16,0)</f>
        <v>0</v>
      </c>
      <c r="Q451" s="32">
        <f>VLOOKUP(B451,'[1]Raport_ Stany magazynowe skła'!$A$1:$Q$3416,17,0)</f>
        <v>0</v>
      </c>
      <c r="R451" s="32">
        <f>VLOOKUP(B451,'[1]Raport_ Stany magazynowe skła'!$A$1:$R$3416,18,0)</f>
        <v>0</v>
      </c>
    </row>
    <row r="452" spans="1:18" s="4" customFormat="1" ht="14.25" customHeight="1">
      <c r="A452" s="9" t="s">
        <v>178</v>
      </c>
      <c r="B452" s="13" t="s">
        <v>138</v>
      </c>
      <c r="C452" s="13" t="s">
        <v>22</v>
      </c>
      <c r="D452" s="34">
        <f>VLOOKUP(B452,'[1]Raport_ Stany magazynowe skła'!$A$1:$U$3416,4,0)</f>
        <v>151</v>
      </c>
      <c r="E452" s="33">
        <f>VLOOKUP(B452,'[1]Raport_ Stany magazynowe skła'!$A$1:$E$3416,5,0)</f>
        <v>0</v>
      </c>
      <c r="F452" s="32">
        <f>VLOOKUP(B452,'[1]Raport_ Stany magazynowe skła'!$A$1:$F$3416,6,0)</f>
        <v>0</v>
      </c>
      <c r="G452" s="32">
        <f>VLOOKUP(B452,'[1]Raport_ Stany magazynowe skła'!$A$1:$G$3416,7,0)</f>
        <v>0</v>
      </c>
      <c r="H452" s="32">
        <f>VLOOKUP(B452,'[1]Raport_ Stany magazynowe skła'!$A$1:$H$3416,8,0)</f>
        <v>0</v>
      </c>
      <c r="I452" s="32">
        <f>VLOOKUP(B452,'[1]Raport_ Stany magazynowe skła'!$A$1:$I$3416,9,0)</f>
        <v>0</v>
      </c>
      <c r="J452" s="32">
        <f>VLOOKUP(B452,'[1]Raport_ Stany magazynowe skła'!$A$1:$J$3416,10,0)</f>
        <v>0</v>
      </c>
      <c r="K452" s="32">
        <f>VLOOKUP(B452,'[1]Raport_ Stany magazynowe skła'!$A$1:$K$3416,11,0)</f>
        <v>0</v>
      </c>
      <c r="L452" s="32">
        <f>VLOOKUP(B452,'[1]Raport_ Stany magazynowe skła'!$A$1:$L$3416,12,0)</f>
        <v>0</v>
      </c>
      <c r="M452" s="32">
        <f>VLOOKUP(B452,'[1]Raport_ Stany magazynowe skła'!$A$1:$M$3416,13,0)</f>
        <v>0</v>
      </c>
      <c r="N452" s="32">
        <f>VLOOKUP(B452,'[1]Raport_ Stany magazynowe skła'!$A$1:$N$3416,14,0)</f>
        <v>0</v>
      </c>
      <c r="O452" s="32">
        <f>VLOOKUP(B452,'[1]Raport_ Stany magazynowe skła'!$A$1:$O$3416,15,0)</f>
        <v>0</v>
      </c>
      <c r="P452" s="32">
        <f>VLOOKUP(B452,'[1]Raport_ Stany magazynowe skła'!$A$1:$P$3416,16,0)</f>
        <v>0</v>
      </c>
      <c r="Q452" s="32">
        <f>VLOOKUP(B452,'[1]Raport_ Stany magazynowe skła'!$A$1:$Q$3416,17,0)</f>
        <v>0</v>
      </c>
      <c r="R452" s="32">
        <f>VLOOKUP(B452,'[1]Raport_ Stany magazynowe skła'!$A$1:$R$3416,18,0)</f>
        <v>0</v>
      </c>
    </row>
    <row r="453" spans="1:18" s="4" customFormat="1" ht="14.25" customHeight="1">
      <c r="A453" s="9" t="s">
        <v>179</v>
      </c>
      <c r="B453" s="13" t="s">
        <v>139</v>
      </c>
      <c r="C453" s="13" t="s">
        <v>22</v>
      </c>
      <c r="D453" s="34">
        <f>VLOOKUP(B453,'[1]Raport_ Stany magazynowe skła'!$A$1:$U$3416,4,0)</f>
        <v>407</v>
      </c>
      <c r="E453" s="33">
        <f>VLOOKUP(B453,'[1]Raport_ Stany magazynowe skła'!$A$1:$E$3416,5,0)</f>
        <v>0</v>
      </c>
      <c r="F453" s="32">
        <f>VLOOKUP(B453,'[1]Raport_ Stany magazynowe skła'!$A$1:$F$3416,6,0)</f>
        <v>0</v>
      </c>
      <c r="G453" s="32">
        <f>VLOOKUP(B453,'[1]Raport_ Stany magazynowe skła'!$A$1:$G$3416,7,0)</f>
        <v>0</v>
      </c>
      <c r="H453" s="32">
        <f>VLOOKUP(B453,'[1]Raport_ Stany magazynowe skła'!$A$1:$H$3416,8,0)</f>
        <v>0</v>
      </c>
      <c r="I453" s="32">
        <f>VLOOKUP(B453,'[1]Raport_ Stany magazynowe skła'!$A$1:$I$3416,9,0)</f>
        <v>0</v>
      </c>
      <c r="J453" s="32">
        <f>VLOOKUP(B453,'[1]Raport_ Stany magazynowe skła'!$A$1:$J$3416,10,0)</f>
        <v>0</v>
      </c>
      <c r="K453" s="32">
        <f>VLOOKUP(B453,'[1]Raport_ Stany magazynowe skła'!$A$1:$K$3416,11,0)</f>
        <v>0</v>
      </c>
      <c r="L453" s="32">
        <f>VLOOKUP(B453,'[1]Raport_ Stany magazynowe skła'!$A$1:$L$3416,12,0)</f>
        <v>0</v>
      </c>
      <c r="M453" s="32">
        <f>VLOOKUP(B453,'[1]Raport_ Stany magazynowe skła'!$A$1:$M$3416,13,0)</f>
        <v>0</v>
      </c>
      <c r="N453" s="32">
        <f>VLOOKUP(B453,'[1]Raport_ Stany magazynowe skła'!$A$1:$N$3416,14,0)</f>
        <v>0</v>
      </c>
      <c r="O453" s="32">
        <f>VLOOKUP(B453,'[1]Raport_ Stany magazynowe skła'!$A$1:$O$3416,15,0)</f>
        <v>0</v>
      </c>
      <c r="P453" s="32">
        <f>VLOOKUP(B453,'[1]Raport_ Stany magazynowe skła'!$A$1:$P$3416,16,0)</f>
        <v>0</v>
      </c>
      <c r="Q453" s="32">
        <f>VLOOKUP(B453,'[1]Raport_ Stany magazynowe skła'!$A$1:$Q$3416,17,0)</f>
        <v>0</v>
      </c>
      <c r="R453" s="32">
        <f>VLOOKUP(B453,'[1]Raport_ Stany magazynowe skła'!$A$1:$R$3416,18,0)</f>
        <v>0</v>
      </c>
    </row>
    <row r="454" spans="1:18" s="4" customFormat="1" ht="14.25" customHeight="1">
      <c r="A454" s="9" t="s">
        <v>180</v>
      </c>
      <c r="B454" s="13" t="s">
        <v>140</v>
      </c>
      <c r="C454" s="13" t="s">
        <v>22</v>
      </c>
      <c r="D454" s="34">
        <f>VLOOKUP(B454,'[1]Raport_ Stany magazynowe skła'!$A$1:$U$3416,4,0)</f>
        <v>409</v>
      </c>
      <c r="E454" s="33">
        <f>VLOOKUP(B454,'[1]Raport_ Stany magazynowe skła'!$A$1:$E$3416,5,0)</f>
        <v>0</v>
      </c>
      <c r="F454" s="32">
        <f>VLOOKUP(B454,'[1]Raport_ Stany magazynowe skła'!$A$1:$F$3416,6,0)</f>
        <v>0</v>
      </c>
      <c r="G454" s="32">
        <f>VLOOKUP(B454,'[1]Raport_ Stany magazynowe skła'!$A$1:$G$3416,7,0)</f>
        <v>0</v>
      </c>
      <c r="H454" s="32">
        <f>VLOOKUP(B454,'[1]Raport_ Stany magazynowe skła'!$A$1:$H$3416,8,0)</f>
        <v>0</v>
      </c>
      <c r="I454" s="32">
        <f>VLOOKUP(B454,'[1]Raport_ Stany magazynowe skła'!$A$1:$I$3416,9,0)</f>
        <v>0</v>
      </c>
      <c r="J454" s="32">
        <f>VLOOKUP(B454,'[1]Raport_ Stany magazynowe skła'!$A$1:$J$3416,10,0)</f>
        <v>0</v>
      </c>
      <c r="K454" s="32">
        <f>VLOOKUP(B454,'[1]Raport_ Stany magazynowe skła'!$A$1:$K$3416,11,0)</f>
        <v>0</v>
      </c>
      <c r="L454" s="32">
        <f>VLOOKUP(B454,'[1]Raport_ Stany magazynowe skła'!$A$1:$L$3416,12,0)</f>
        <v>0</v>
      </c>
      <c r="M454" s="32">
        <f>VLOOKUP(B454,'[1]Raport_ Stany magazynowe skła'!$A$1:$M$3416,13,0)</f>
        <v>0</v>
      </c>
      <c r="N454" s="32">
        <f>VLOOKUP(B454,'[1]Raport_ Stany magazynowe skła'!$A$1:$N$3416,14,0)</f>
        <v>0</v>
      </c>
      <c r="O454" s="32">
        <f>VLOOKUP(B454,'[1]Raport_ Stany magazynowe skła'!$A$1:$O$3416,15,0)</f>
        <v>0</v>
      </c>
      <c r="P454" s="32">
        <f>VLOOKUP(B454,'[1]Raport_ Stany magazynowe skła'!$A$1:$P$3416,16,0)</f>
        <v>0</v>
      </c>
      <c r="Q454" s="32">
        <f>VLOOKUP(B454,'[1]Raport_ Stany magazynowe skła'!$A$1:$Q$3416,17,0)</f>
        <v>0</v>
      </c>
      <c r="R454" s="32">
        <f>VLOOKUP(B454,'[1]Raport_ Stany magazynowe skła'!$A$1:$R$3416,18,0)</f>
        <v>0</v>
      </c>
    </row>
    <row r="455" spans="1:18" s="4" customFormat="1" ht="14.25" customHeight="1">
      <c r="A455" s="9" t="s">
        <v>181</v>
      </c>
      <c r="B455" s="13" t="s">
        <v>141</v>
      </c>
      <c r="C455" s="13" t="s">
        <v>22</v>
      </c>
      <c r="D455" s="34">
        <f>VLOOKUP(B455,'[1]Raport_ Stany magazynowe skła'!$A$1:$U$3416,4,0)</f>
        <v>173</v>
      </c>
      <c r="E455" s="33">
        <f>VLOOKUP(B455,'[1]Raport_ Stany magazynowe skła'!$A$1:$E$3416,5,0)</f>
        <v>0</v>
      </c>
      <c r="F455" s="32">
        <f>VLOOKUP(B455,'[1]Raport_ Stany magazynowe skła'!$A$1:$F$3416,6,0)</f>
        <v>0</v>
      </c>
      <c r="G455" s="32">
        <f>VLOOKUP(B455,'[1]Raport_ Stany magazynowe skła'!$A$1:$G$3416,7,0)</f>
        <v>0</v>
      </c>
      <c r="H455" s="32">
        <f>VLOOKUP(B455,'[1]Raport_ Stany magazynowe skła'!$A$1:$H$3416,8,0)</f>
        <v>0</v>
      </c>
      <c r="I455" s="32">
        <f>VLOOKUP(B455,'[1]Raport_ Stany magazynowe skła'!$A$1:$I$3416,9,0)</f>
        <v>0</v>
      </c>
      <c r="J455" s="32">
        <f>VLOOKUP(B455,'[1]Raport_ Stany magazynowe skła'!$A$1:$J$3416,10,0)</f>
        <v>0</v>
      </c>
      <c r="K455" s="32">
        <f>VLOOKUP(B455,'[1]Raport_ Stany magazynowe skła'!$A$1:$K$3416,11,0)</f>
        <v>0</v>
      </c>
      <c r="L455" s="32">
        <f>VLOOKUP(B455,'[1]Raport_ Stany magazynowe skła'!$A$1:$L$3416,12,0)</f>
        <v>0</v>
      </c>
      <c r="M455" s="32">
        <f>VLOOKUP(B455,'[1]Raport_ Stany magazynowe skła'!$A$1:$M$3416,13,0)</f>
        <v>0</v>
      </c>
      <c r="N455" s="32">
        <f>VLOOKUP(B455,'[1]Raport_ Stany magazynowe skła'!$A$1:$N$3416,14,0)</f>
        <v>0</v>
      </c>
      <c r="O455" s="32">
        <f>VLOOKUP(B455,'[1]Raport_ Stany magazynowe skła'!$A$1:$O$3416,15,0)</f>
        <v>0</v>
      </c>
      <c r="P455" s="32">
        <f>VLOOKUP(B455,'[1]Raport_ Stany magazynowe skła'!$A$1:$P$3416,16,0)</f>
        <v>0</v>
      </c>
      <c r="Q455" s="32">
        <f>VLOOKUP(B455,'[1]Raport_ Stany magazynowe skła'!$A$1:$Q$3416,17,0)</f>
        <v>0</v>
      </c>
      <c r="R455" s="32">
        <f>VLOOKUP(B455,'[1]Raport_ Stany magazynowe skła'!$A$1:$R$3416,18,0)</f>
        <v>0</v>
      </c>
    </row>
    <row r="456" spans="1:18" s="4" customFormat="1" ht="14.25" customHeight="1">
      <c r="A456" s="9" t="s">
        <v>182</v>
      </c>
      <c r="B456" s="13" t="s">
        <v>142</v>
      </c>
      <c r="C456" s="13" t="s">
        <v>22</v>
      </c>
      <c r="D456" s="34">
        <f>VLOOKUP(B456,'[1]Raport_ Stany magazynowe skła'!$A$1:$U$3416,4,0)</f>
        <v>130</v>
      </c>
      <c r="E456" s="33">
        <f>VLOOKUP(B456,'[1]Raport_ Stany magazynowe skła'!$A$1:$E$3416,5,0)</f>
        <v>0</v>
      </c>
      <c r="F456" s="32">
        <f>VLOOKUP(B456,'[1]Raport_ Stany magazynowe skła'!$A$1:$F$3416,6,0)</f>
        <v>0</v>
      </c>
      <c r="G456" s="32">
        <f>VLOOKUP(B456,'[1]Raport_ Stany magazynowe skła'!$A$1:$G$3416,7,0)</f>
        <v>0</v>
      </c>
      <c r="H456" s="32">
        <f>VLOOKUP(B456,'[1]Raport_ Stany magazynowe skła'!$A$1:$H$3416,8,0)</f>
        <v>0</v>
      </c>
      <c r="I456" s="32">
        <f>VLOOKUP(B456,'[1]Raport_ Stany magazynowe skła'!$A$1:$I$3416,9,0)</f>
        <v>0</v>
      </c>
      <c r="J456" s="32">
        <f>VLOOKUP(B456,'[1]Raport_ Stany magazynowe skła'!$A$1:$J$3416,10,0)</f>
        <v>0</v>
      </c>
      <c r="K456" s="32">
        <f>VLOOKUP(B456,'[1]Raport_ Stany magazynowe skła'!$A$1:$K$3416,11,0)</f>
        <v>0</v>
      </c>
      <c r="L456" s="32">
        <f>VLOOKUP(B456,'[1]Raport_ Stany magazynowe skła'!$A$1:$L$3416,12,0)</f>
        <v>0</v>
      </c>
      <c r="M456" s="32">
        <f>VLOOKUP(B456,'[1]Raport_ Stany magazynowe skła'!$A$1:$M$3416,13,0)</f>
        <v>0</v>
      </c>
      <c r="N456" s="32">
        <f>VLOOKUP(B456,'[1]Raport_ Stany magazynowe skła'!$A$1:$N$3416,14,0)</f>
        <v>0</v>
      </c>
      <c r="O456" s="32">
        <f>VLOOKUP(B456,'[1]Raport_ Stany magazynowe skła'!$A$1:$O$3416,15,0)</f>
        <v>0</v>
      </c>
      <c r="P456" s="32">
        <f>VLOOKUP(B456,'[1]Raport_ Stany magazynowe skła'!$A$1:$P$3416,16,0)</f>
        <v>0</v>
      </c>
      <c r="Q456" s="32">
        <f>VLOOKUP(B456,'[1]Raport_ Stany magazynowe skła'!$A$1:$Q$3416,17,0)</f>
        <v>0</v>
      </c>
      <c r="R456" s="32">
        <f>VLOOKUP(B456,'[1]Raport_ Stany magazynowe skła'!$A$1:$R$3416,18,0)</f>
        <v>0</v>
      </c>
    </row>
    <row r="457" spans="1:18" ht="14.25" customHeight="1">
      <c r="A457" s="9" t="s">
        <v>521</v>
      </c>
      <c r="B457" s="17" t="s">
        <v>488</v>
      </c>
      <c r="C457" s="17" t="s">
        <v>27</v>
      </c>
      <c r="D457" s="34">
        <f>VLOOKUP(B457,'[1]Raport_ Stany magazynowe skła'!$A$1:$U$3416,4,0)</f>
        <v>19</v>
      </c>
      <c r="E457" s="33">
        <f>VLOOKUP(B457,'[1]Raport_ Stany magazynowe skła'!$A$1:$E$3416,5,0)</f>
        <v>0</v>
      </c>
      <c r="F457" s="32">
        <v>0</v>
      </c>
      <c r="G457" s="32">
        <f>VLOOKUP(B457,'[1]Raport_ Stany magazynowe skła'!$A$1:$G$3416,7,0)</f>
        <v>0</v>
      </c>
      <c r="H457" s="32">
        <f>VLOOKUP(B457,'[1]Raport_ Stany magazynowe skła'!$A$1:$H$3416,8,0)</f>
        <v>0</v>
      </c>
      <c r="I457" s="32">
        <f>VLOOKUP(B457,'[1]Raport_ Stany magazynowe skła'!$A$1:$I$3416,9,0)</f>
        <v>0</v>
      </c>
      <c r="J457" s="32">
        <f>VLOOKUP(B457,'[1]Raport_ Stany magazynowe skła'!$A$1:$J$3416,10,0)</f>
        <v>0</v>
      </c>
      <c r="K457" s="32">
        <f>VLOOKUP(B457,'[1]Raport_ Stany magazynowe skła'!$A$1:$K$3416,11,0)</f>
        <v>0</v>
      </c>
      <c r="L457" s="32">
        <f>VLOOKUP(B457,'[1]Raport_ Stany magazynowe skła'!$A$1:$L$3416,12,0)</f>
        <v>0</v>
      </c>
      <c r="M457" s="32">
        <f>VLOOKUP(B457,'[1]Raport_ Stany magazynowe skła'!$A$1:$M$3416,13,0)</f>
        <v>0</v>
      </c>
      <c r="N457" s="32">
        <f>VLOOKUP(B457,'[1]Raport_ Stany magazynowe skła'!$A$1:$N$3416,14,0)</f>
        <v>0</v>
      </c>
      <c r="O457" s="32">
        <f>VLOOKUP(B457,'[1]Raport_ Stany magazynowe skła'!$A$1:$O$3416,15,0)</f>
        <v>0</v>
      </c>
      <c r="P457" s="32">
        <f>VLOOKUP(B457,'[1]Raport_ Stany magazynowe skła'!$A$1:$P$3416,16,0)</f>
        <v>0</v>
      </c>
      <c r="Q457" s="32">
        <f>VLOOKUP(B457,'[1]Raport_ Stany magazynowe skła'!$A$1:$Q$3416,17,0)</f>
        <v>0</v>
      </c>
      <c r="R457" s="32">
        <f>VLOOKUP(B457,'[1]Raport_ Stany magazynowe skła'!$A$1:$R$3416,18,0)</f>
        <v>0</v>
      </c>
    </row>
    <row r="458" spans="1:18" s="4" customFormat="1" ht="14.25" customHeight="1">
      <c r="A458" s="9" t="s">
        <v>178</v>
      </c>
      <c r="B458" s="13" t="s">
        <v>148</v>
      </c>
      <c r="C458" s="13" t="s">
        <v>27</v>
      </c>
      <c r="D458" s="34">
        <f>VLOOKUP(B458,'[1]Raport_ Stany magazynowe skła'!$A$1:$U$3416,4,0)</f>
        <v>132</v>
      </c>
      <c r="E458" s="33">
        <f>VLOOKUP(B458,'[1]Raport_ Stany magazynowe skła'!$A$1:$E$3416,5,0)</f>
        <v>0</v>
      </c>
      <c r="F458" s="32">
        <f>VLOOKUP(B458,'[1]Raport_ Stany magazynowe skła'!$A$1:$F$3416,6,0)</f>
        <v>0</v>
      </c>
      <c r="G458" s="32">
        <f>VLOOKUP(B458,'[1]Raport_ Stany magazynowe skła'!$A$1:$G$3416,7,0)</f>
        <v>0</v>
      </c>
      <c r="H458" s="32">
        <f>VLOOKUP(B458,'[1]Raport_ Stany magazynowe skła'!$A$1:$H$3416,8,0)</f>
        <v>0</v>
      </c>
      <c r="I458" s="32">
        <f>VLOOKUP(B458,'[1]Raport_ Stany magazynowe skła'!$A$1:$I$3416,9,0)</f>
        <v>0</v>
      </c>
      <c r="J458" s="32">
        <f>VLOOKUP(B458,'[1]Raport_ Stany magazynowe skła'!$A$1:$J$3416,10,0)</f>
        <v>0</v>
      </c>
      <c r="K458" s="32">
        <f>VLOOKUP(B458,'[1]Raport_ Stany magazynowe skła'!$A$1:$K$3416,11,0)</f>
        <v>0</v>
      </c>
      <c r="L458" s="32">
        <f>VLOOKUP(B458,'[1]Raport_ Stany magazynowe skła'!$A$1:$L$3416,12,0)</f>
        <v>0</v>
      </c>
      <c r="M458" s="32">
        <f>VLOOKUP(B458,'[1]Raport_ Stany magazynowe skła'!$A$1:$M$3416,13,0)</f>
        <v>0</v>
      </c>
      <c r="N458" s="32">
        <f>VLOOKUP(B458,'[1]Raport_ Stany magazynowe skła'!$A$1:$N$3416,14,0)</f>
        <v>0</v>
      </c>
      <c r="O458" s="32">
        <f>VLOOKUP(B458,'[1]Raport_ Stany magazynowe skła'!$A$1:$O$3416,15,0)</f>
        <v>0</v>
      </c>
      <c r="P458" s="32">
        <f>VLOOKUP(B458,'[1]Raport_ Stany magazynowe skła'!$A$1:$P$3416,16,0)</f>
        <v>0</v>
      </c>
      <c r="Q458" s="32">
        <f>VLOOKUP(B458,'[1]Raport_ Stany magazynowe skła'!$A$1:$Q$3416,17,0)</f>
        <v>0</v>
      </c>
      <c r="R458" s="32">
        <f>VLOOKUP(B458,'[1]Raport_ Stany magazynowe skła'!$A$1:$R$3416,18,0)</f>
        <v>0</v>
      </c>
    </row>
    <row r="459" spans="1:18" s="4" customFormat="1" ht="14.25" customHeight="1">
      <c r="A459" s="9" t="s">
        <v>179</v>
      </c>
      <c r="B459" s="13" t="s">
        <v>149</v>
      </c>
      <c r="C459" s="13" t="s">
        <v>27</v>
      </c>
      <c r="D459" s="34">
        <f>VLOOKUP(B459,'[1]Raport_ Stany magazynowe skła'!$A$1:$U$3416,4,0)</f>
        <v>255</v>
      </c>
      <c r="E459" s="33">
        <f>VLOOKUP(B459,'[1]Raport_ Stany magazynowe skła'!$A$1:$E$3416,5,0)</f>
        <v>0</v>
      </c>
      <c r="F459" s="32">
        <f>VLOOKUP(B459,'[1]Raport_ Stany magazynowe skła'!$A$1:$F$3416,6,0)</f>
        <v>0</v>
      </c>
      <c r="G459" s="32">
        <f>VLOOKUP(B459,'[1]Raport_ Stany magazynowe skła'!$A$1:$G$3416,7,0)</f>
        <v>0</v>
      </c>
      <c r="H459" s="32">
        <f>VLOOKUP(B459,'[1]Raport_ Stany magazynowe skła'!$A$1:$H$3416,8,0)</f>
        <v>0</v>
      </c>
      <c r="I459" s="32">
        <f>VLOOKUP(B459,'[1]Raport_ Stany magazynowe skła'!$A$1:$I$3416,9,0)</f>
        <v>0</v>
      </c>
      <c r="J459" s="32">
        <f>VLOOKUP(B459,'[1]Raport_ Stany magazynowe skła'!$A$1:$J$3416,10,0)</f>
        <v>0</v>
      </c>
      <c r="K459" s="32">
        <f>VLOOKUP(B459,'[1]Raport_ Stany magazynowe skła'!$A$1:$K$3416,11,0)</f>
        <v>0</v>
      </c>
      <c r="L459" s="32">
        <f>VLOOKUP(B459,'[1]Raport_ Stany magazynowe skła'!$A$1:$L$3416,12,0)</f>
        <v>0</v>
      </c>
      <c r="M459" s="32">
        <f>VLOOKUP(B459,'[1]Raport_ Stany magazynowe skła'!$A$1:$M$3416,13,0)</f>
        <v>0</v>
      </c>
      <c r="N459" s="32">
        <f>VLOOKUP(B459,'[1]Raport_ Stany magazynowe skła'!$A$1:$N$3416,14,0)</f>
        <v>0</v>
      </c>
      <c r="O459" s="32">
        <f>VLOOKUP(B459,'[1]Raport_ Stany magazynowe skła'!$A$1:$O$3416,15,0)</f>
        <v>0</v>
      </c>
      <c r="P459" s="32">
        <f>VLOOKUP(B459,'[1]Raport_ Stany magazynowe skła'!$A$1:$P$3416,16,0)</f>
        <v>0</v>
      </c>
      <c r="Q459" s="32">
        <f>VLOOKUP(B459,'[1]Raport_ Stany magazynowe skła'!$A$1:$Q$3416,17,0)</f>
        <v>0</v>
      </c>
      <c r="R459" s="32">
        <f>VLOOKUP(B459,'[1]Raport_ Stany magazynowe skła'!$A$1:$R$3416,18,0)</f>
        <v>0</v>
      </c>
    </row>
    <row r="460" spans="1:18" s="4" customFormat="1" ht="14.25" customHeight="1">
      <c r="A460" s="9" t="s">
        <v>180</v>
      </c>
      <c r="B460" s="13" t="s">
        <v>150</v>
      </c>
      <c r="C460" s="13" t="s">
        <v>27</v>
      </c>
      <c r="D460" s="34">
        <f>VLOOKUP(B460,'[1]Raport_ Stany magazynowe skła'!$A$1:$U$3416,4,0)</f>
        <v>258</v>
      </c>
      <c r="E460" s="33">
        <f>VLOOKUP(B460,'[1]Raport_ Stany magazynowe skła'!$A$1:$E$3416,5,0)</f>
        <v>0</v>
      </c>
      <c r="F460" s="32">
        <f>VLOOKUP(B460,'[1]Raport_ Stany magazynowe skła'!$A$1:$F$3416,6,0)</f>
        <v>0</v>
      </c>
      <c r="G460" s="32">
        <f>VLOOKUP(B460,'[1]Raport_ Stany magazynowe skła'!$A$1:$G$3416,7,0)</f>
        <v>0</v>
      </c>
      <c r="H460" s="32">
        <f>VLOOKUP(B460,'[1]Raport_ Stany magazynowe skła'!$A$1:$H$3416,8,0)</f>
        <v>0</v>
      </c>
      <c r="I460" s="32">
        <f>VLOOKUP(B460,'[1]Raport_ Stany magazynowe skła'!$A$1:$I$3416,9,0)</f>
        <v>0</v>
      </c>
      <c r="J460" s="32">
        <f>VLOOKUP(B460,'[1]Raport_ Stany magazynowe skła'!$A$1:$J$3416,10,0)</f>
        <v>0</v>
      </c>
      <c r="K460" s="32">
        <f>VLOOKUP(B460,'[1]Raport_ Stany magazynowe skła'!$A$1:$K$3416,11,0)</f>
        <v>0</v>
      </c>
      <c r="L460" s="32">
        <f>VLOOKUP(B460,'[1]Raport_ Stany magazynowe skła'!$A$1:$L$3416,12,0)</f>
        <v>0</v>
      </c>
      <c r="M460" s="32">
        <f>VLOOKUP(B460,'[1]Raport_ Stany magazynowe skła'!$A$1:$M$3416,13,0)</f>
        <v>0</v>
      </c>
      <c r="N460" s="32">
        <f>VLOOKUP(B460,'[1]Raport_ Stany magazynowe skła'!$A$1:$N$3416,14,0)</f>
        <v>0</v>
      </c>
      <c r="O460" s="32">
        <f>VLOOKUP(B460,'[1]Raport_ Stany magazynowe skła'!$A$1:$O$3416,15,0)</f>
        <v>0</v>
      </c>
      <c r="P460" s="32">
        <f>VLOOKUP(B460,'[1]Raport_ Stany magazynowe skła'!$A$1:$P$3416,16,0)</f>
        <v>0</v>
      </c>
      <c r="Q460" s="32">
        <f>VLOOKUP(B460,'[1]Raport_ Stany magazynowe skła'!$A$1:$Q$3416,17,0)</f>
        <v>0</v>
      </c>
      <c r="R460" s="32">
        <f>VLOOKUP(B460,'[1]Raport_ Stany magazynowe skła'!$A$1:$R$3416,18,0)</f>
        <v>0</v>
      </c>
    </row>
    <row r="461" spans="1:18" s="4" customFormat="1" ht="14.25" customHeight="1">
      <c r="A461" s="9" t="s">
        <v>181</v>
      </c>
      <c r="B461" s="13" t="s">
        <v>151</v>
      </c>
      <c r="C461" s="13" t="s">
        <v>27</v>
      </c>
      <c r="D461" s="34">
        <f>VLOOKUP(B461,'[1]Raport_ Stany magazynowe skła'!$A$1:$U$3416,4,0)</f>
        <v>4</v>
      </c>
      <c r="E461" s="33">
        <f>VLOOKUP(B461,'[1]Raport_ Stany magazynowe skła'!$A$1:$E$3416,5,0)</f>
        <v>0</v>
      </c>
      <c r="F461" s="32">
        <f>VLOOKUP(B461,'[1]Raport_ Stany magazynowe skła'!$A$1:$F$3416,6,0)</f>
        <v>0</v>
      </c>
      <c r="G461" s="32">
        <f>VLOOKUP(B461,'[1]Raport_ Stany magazynowe skła'!$A$1:$G$3416,7,0)</f>
        <v>0</v>
      </c>
      <c r="H461" s="32">
        <f>VLOOKUP(B461,'[1]Raport_ Stany magazynowe skła'!$A$1:$H$3416,8,0)</f>
        <v>0</v>
      </c>
      <c r="I461" s="32">
        <f>VLOOKUP(B461,'[1]Raport_ Stany magazynowe skła'!$A$1:$I$3416,9,0)</f>
        <v>0</v>
      </c>
      <c r="J461" s="32">
        <f>VLOOKUP(B461,'[1]Raport_ Stany magazynowe skła'!$A$1:$J$3416,10,0)</f>
        <v>0</v>
      </c>
      <c r="K461" s="32">
        <f>VLOOKUP(B461,'[1]Raport_ Stany magazynowe skła'!$A$1:$K$3416,11,0)</f>
        <v>0</v>
      </c>
      <c r="L461" s="32">
        <f>VLOOKUP(B461,'[1]Raport_ Stany magazynowe skła'!$A$1:$L$3416,12,0)</f>
        <v>0</v>
      </c>
      <c r="M461" s="32">
        <f>VLOOKUP(B461,'[1]Raport_ Stany magazynowe skła'!$A$1:$M$3416,13,0)</f>
        <v>0</v>
      </c>
      <c r="N461" s="32">
        <f>VLOOKUP(B461,'[1]Raport_ Stany magazynowe skła'!$A$1:$N$3416,14,0)</f>
        <v>0</v>
      </c>
      <c r="O461" s="32">
        <f>VLOOKUP(B461,'[1]Raport_ Stany magazynowe skła'!$A$1:$O$3416,15,0)</f>
        <v>0</v>
      </c>
      <c r="P461" s="32">
        <f>VLOOKUP(B461,'[1]Raport_ Stany magazynowe skła'!$A$1:$P$3416,16,0)</f>
        <v>0</v>
      </c>
      <c r="Q461" s="32">
        <f>VLOOKUP(B461,'[1]Raport_ Stany magazynowe skła'!$A$1:$Q$3416,17,0)</f>
        <v>0</v>
      </c>
      <c r="R461" s="32">
        <f>VLOOKUP(B461,'[1]Raport_ Stany magazynowe skła'!$A$1:$R$3416,18,0)</f>
        <v>0</v>
      </c>
    </row>
    <row r="462" spans="1:18" s="4" customFormat="1" ht="14.25" customHeight="1">
      <c r="A462" s="9" t="s">
        <v>182</v>
      </c>
      <c r="B462" s="13" t="s">
        <v>152</v>
      </c>
      <c r="C462" s="13" t="s">
        <v>27</v>
      </c>
      <c r="D462" s="34">
        <f>VLOOKUP(B462,'[1]Raport_ Stany magazynowe skła'!$A$1:$U$3416,4,0)</f>
        <v>43</v>
      </c>
      <c r="E462" s="33">
        <f>VLOOKUP(B462,'[1]Raport_ Stany magazynowe skła'!$A$1:$E$3416,5,0)</f>
        <v>0</v>
      </c>
      <c r="F462" s="32">
        <f>VLOOKUP(B462,'[1]Raport_ Stany magazynowe skła'!$A$1:$F$3416,6,0)</f>
        <v>0</v>
      </c>
      <c r="G462" s="32">
        <f>VLOOKUP(B462,'[1]Raport_ Stany magazynowe skła'!$A$1:$G$3416,7,0)</f>
        <v>0</v>
      </c>
      <c r="H462" s="32">
        <f>VLOOKUP(B462,'[1]Raport_ Stany magazynowe skła'!$A$1:$H$3416,8,0)</f>
        <v>0</v>
      </c>
      <c r="I462" s="32">
        <f>VLOOKUP(B462,'[1]Raport_ Stany magazynowe skła'!$A$1:$I$3416,9,0)</f>
        <v>0</v>
      </c>
      <c r="J462" s="32">
        <f>VLOOKUP(B462,'[1]Raport_ Stany magazynowe skła'!$A$1:$J$3416,10,0)</f>
        <v>0</v>
      </c>
      <c r="K462" s="32">
        <f>VLOOKUP(B462,'[1]Raport_ Stany magazynowe skła'!$A$1:$K$3416,11,0)</f>
        <v>0</v>
      </c>
      <c r="L462" s="32">
        <f>VLOOKUP(B462,'[1]Raport_ Stany magazynowe skła'!$A$1:$L$3416,12,0)</f>
        <v>0</v>
      </c>
      <c r="M462" s="32">
        <f>VLOOKUP(B462,'[1]Raport_ Stany magazynowe skła'!$A$1:$M$3416,13,0)</f>
        <v>0</v>
      </c>
      <c r="N462" s="32">
        <f>VLOOKUP(B462,'[1]Raport_ Stany magazynowe skła'!$A$1:$N$3416,14,0)</f>
        <v>0</v>
      </c>
      <c r="O462" s="32">
        <f>VLOOKUP(B462,'[1]Raport_ Stany magazynowe skła'!$A$1:$O$3416,15,0)</f>
        <v>0</v>
      </c>
      <c r="P462" s="32">
        <f>VLOOKUP(B462,'[1]Raport_ Stany magazynowe skła'!$A$1:$P$3416,16,0)</f>
        <v>0</v>
      </c>
      <c r="Q462" s="32">
        <f>VLOOKUP(B462,'[1]Raport_ Stany magazynowe skła'!$A$1:$Q$3416,17,0)</f>
        <v>0</v>
      </c>
      <c r="R462" s="32">
        <f>VLOOKUP(B462,'[1]Raport_ Stany magazynowe skła'!$A$1:$R$3416,18,0)</f>
        <v>0</v>
      </c>
    </row>
    <row r="463" spans="1:18" ht="14.25" customHeight="1">
      <c r="A463" s="9" t="s">
        <v>521</v>
      </c>
      <c r="B463" s="17" t="s">
        <v>510</v>
      </c>
      <c r="C463" s="5" t="s">
        <v>21</v>
      </c>
      <c r="D463" s="34">
        <f>VLOOKUP(B463,'[1]Raport_ Stany magazynowe skła'!$A$1:$U$3416,4,0)</f>
        <v>81</v>
      </c>
      <c r="E463" s="33">
        <f>VLOOKUP(B463,'[1]Raport_ Stany magazynowe skła'!$A$1:$E$3416,5,0)</f>
        <v>0</v>
      </c>
      <c r="F463" s="32"/>
      <c r="G463" s="32">
        <f>VLOOKUP(B463,'[1]Raport_ Stany magazynowe skła'!$A$1:$G$3416,7,0)</f>
        <v>0</v>
      </c>
      <c r="H463" s="32">
        <f>VLOOKUP(B463,'[1]Raport_ Stany magazynowe skła'!$A$1:$H$3416,8,0)</f>
        <v>0</v>
      </c>
      <c r="I463" s="32">
        <f>VLOOKUP(B463,'[1]Raport_ Stany magazynowe skła'!$A$1:$I$3416,9,0)</f>
        <v>0</v>
      </c>
      <c r="J463" s="32">
        <f>VLOOKUP(B463,'[1]Raport_ Stany magazynowe skła'!$A$1:$J$3416,10,0)</f>
        <v>0</v>
      </c>
      <c r="K463" s="32">
        <f>VLOOKUP(B463,'[1]Raport_ Stany magazynowe skła'!$A$1:$K$3416,11,0)</f>
        <v>0</v>
      </c>
      <c r="L463" s="32">
        <f>VLOOKUP(B463,'[1]Raport_ Stany magazynowe skła'!$A$1:$L$3416,12,0)</f>
        <v>0</v>
      </c>
      <c r="M463" s="32">
        <f>VLOOKUP(B463,'[1]Raport_ Stany magazynowe skła'!$A$1:$M$3416,13,0)</f>
        <v>0</v>
      </c>
      <c r="N463" s="32">
        <f>VLOOKUP(B463,'[1]Raport_ Stany magazynowe skła'!$A$1:$N$3416,14,0)</f>
        <v>0</v>
      </c>
      <c r="O463" s="32">
        <f>VLOOKUP(B463,'[1]Raport_ Stany magazynowe skła'!$A$1:$O$3416,15,0)</f>
        <v>0</v>
      </c>
      <c r="P463" s="32">
        <f>VLOOKUP(B463,'[1]Raport_ Stany magazynowe skła'!$A$1:$P$3416,16,0)</f>
        <v>0</v>
      </c>
      <c r="Q463" s="32">
        <f>VLOOKUP(B463,'[1]Raport_ Stany magazynowe skła'!$A$1:$Q$3416,17,0)</f>
        <v>0</v>
      </c>
      <c r="R463" s="32">
        <f>VLOOKUP(B463,'[1]Raport_ Stany magazynowe skła'!$A$1:$R$3416,18,0)</f>
        <v>0</v>
      </c>
    </row>
    <row r="464" spans="1:18" s="4" customFormat="1" ht="14.25" customHeight="1">
      <c r="A464" s="9" t="s">
        <v>178</v>
      </c>
      <c r="B464" s="13" t="s">
        <v>158</v>
      </c>
      <c r="C464" s="13" t="s">
        <v>21</v>
      </c>
      <c r="D464" s="34">
        <f>VLOOKUP(B464,'[1]Raport_ Stany magazynowe skła'!$A$1:$U$3416,4,0)</f>
        <v>197</v>
      </c>
      <c r="E464" s="33">
        <f>VLOOKUP(B464,'[1]Raport_ Stany magazynowe skła'!$A$1:$E$3416,5,0)</f>
        <v>0</v>
      </c>
      <c r="F464" s="32">
        <f>VLOOKUP(B464,'[1]Raport_ Stany magazynowe skła'!$A$1:$F$3416,6,0)</f>
        <v>0</v>
      </c>
      <c r="G464" s="32">
        <f>VLOOKUP(B464,'[1]Raport_ Stany magazynowe skła'!$A$1:$G$3416,7,0)</f>
        <v>0</v>
      </c>
      <c r="H464" s="32">
        <f>VLOOKUP(B464,'[1]Raport_ Stany magazynowe skła'!$A$1:$H$3416,8,0)</f>
        <v>0</v>
      </c>
      <c r="I464" s="32">
        <f>VLOOKUP(B464,'[1]Raport_ Stany magazynowe skła'!$A$1:$I$3416,9,0)</f>
        <v>0</v>
      </c>
      <c r="J464" s="32">
        <f>VLOOKUP(B464,'[1]Raport_ Stany magazynowe skła'!$A$1:$J$3416,10,0)</f>
        <v>0</v>
      </c>
      <c r="K464" s="32">
        <f>VLOOKUP(B464,'[1]Raport_ Stany magazynowe skła'!$A$1:$K$3416,11,0)</f>
        <v>0</v>
      </c>
      <c r="L464" s="32">
        <f>VLOOKUP(B464,'[1]Raport_ Stany magazynowe skła'!$A$1:$L$3416,12,0)</f>
        <v>0</v>
      </c>
      <c r="M464" s="32">
        <f>VLOOKUP(B464,'[1]Raport_ Stany magazynowe skła'!$A$1:$M$3416,13,0)</f>
        <v>0</v>
      </c>
      <c r="N464" s="32">
        <f>VLOOKUP(B464,'[1]Raport_ Stany magazynowe skła'!$A$1:$N$3416,14,0)</f>
        <v>0</v>
      </c>
      <c r="O464" s="32">
        <f>VLOOKUP(B464,'[1]Raport_ Stany magazynowe skła'!$A$1:$O$3416,15,0)</f>
        <v>0</v>
      </c>
      <c r="P464" s="32">
        <f>VLOOKUP(B464,'[1]Raport_ Stany magazynowe skła'!$A$1:$P$3416,16,0)</f>
        <v>0</v>
      </c>
      <c r="Q464" s="32">
        <f>VLOOKUP(B464,'[1]Raport_ Stany magazynowe skła'!$A$1:$Q$3416,17,0)</f>
        <v>0</v>
      </c>
      <c r="R464" s="32">
        <f>VLOOKUP(B464,'[1]Raport_ Stany magazynowe skła'!$A$1:$R$3416,18,0)</f>
        <v>0</v>
      </c>
    </row>
    <row r="465" spans="1:18" s="4" customFormat="1" ht="14.25" customHeight="1">
      <c r="A465" s="9" t="s">
        <v>179</v>
      </c>
      <c r="B465" s="13" t="s">
        <v>159</v>
      </c>
      <c r="C465" s="13" t="s">
        <v>21</v>
      </c>
      <c r="D465" s="34">
        <f>VLOOKUP(B465,'[1]Raport_ Stany magazynowe skła'!$A$1:$U$3416,4,0)</f>
        <v>396</v>
      </c>
      <c r="E465" s="33">
        <f>VLOOKUP(B465,'[1]Raport_ Stany magazynowe skła'!$A$1:$E$3416,5,0)</f>
        <v>0</v>
      </c>
      <c r="F465" s="32">
        <f>VLOOKUP(B465,'[1]Raport_ Stany magazynowe skła'!$A$1:$F$3416,6,0)</f>
        <v>0</v>
      </c>
      <c r="G465" s="32">
        <f>VLOOKUP(B465,'[1]Raport_ Stany magazynowe skła'!$A$1:$G$3416,7,0)</f>
        <v>0</v>
      </c>
      <c r="H465" s="32">
        <f>VLOOKUP(B465,'[1]Raport_ Stany magazynowe skła'!$A$1:$H$3416,8,0)</f>
        <v>0</v>
      </c>
      <c r="I465" s="32">
        <f>VLOOKUP(B465,'[1]Raport_ Stany magazynowe skła'!$A$1:$I$3416,9,0)</f>
        <v>0</v>
      </c>
      <c r="J465" s="32">
        <f>VLOOKUP(B465,'[1]Raport_ Stany magazynowe skła'!$A$1:$J$3416,10,0)</f>
        <v>0</v>
      </c>
      <c r="K465" s="32">
        <f>VLOOKUP(B465,'[1]Raport_ Stany magazynowe skła'!$A$1:$K$3416,11,0)</f>
        <v>0</v>
      </c>
      <c r="L465" s="32">
        <f>VLOOKUP(B465,'[1]Raport_ Stany magazynowe skła'!$A$1:$L$3416,12,0)</f>
        <v>0</v>
      </c>
      <c r="M465" s="32">
        <f>VLOOKUP(B465,'[1]Raport_ Stany magazynowe skła'!$A$1:$M$3416,13,0)</f>
        <v>0</v>
      </c>
      <c r="N465" s="32">
        <f>VLOOKUP(B465,'[1]Raport_ Stany magazynowe skła'!$A$1:$N$3416,14,0)</f>
        <v>0</v>
      </c>
      <c r="O465" s="32">
        <f>VLOOKUP(B465,'[1]Raport_ Stany magazynowe skła'!$A$1:$O$3416,15,0)</f>
        <v>0</v>
      </c>
      <c r="P465" s="32">
        <f>VLOOKUP(B465,'[1]Raport_ Stany magazynowe skła'!$A$1:$P$3416,16,0)</f>
        <v>0</v>
      </c>
      <c r="Q465" s="32">
        <f>VLOOKUP(B465,'[1]Raport_ Stany magazynowe skła'!$A$1:$Q$3416,17,0)</f>
        <v>0</v>
      </c>
      <c r="R465" s="32">
        <f>VLOOKUP(B465,'[1]Raport_ Stany magazynowe skła'!$A$1:$R$3416,18,0)</f>
        <v>0</v>
      </c>
    </row>
    <row r="466" spans="1:18" s="4" customFormat="1" ht="14.25" customHeight="1">
      <c r="A466" s="9" t="s">
        <v>180</v>
      </c>
      <c r="B466" s="13" t="s">
        <v>160</v>
      </c>
      <c r="C466" s="13" t="s">
        <v>21</v>
      </c>
      <c r="D466" s="34">
        <f>VLOOKUP(B466,'[1]Raport_ Stany magazynowe skła'!$A$1:$U$3416,4,0)</f>
        <v>589</v>
      </c>
      <c r="E466" s="33">
        <f>VLOOKUP(B466,'[1]Raport_ Stany magazynowe skła'!$A$1:$E$3416,5,0)</f>
        <v>0</v>
      </c>
      <c r="F466" s="32">
        <f>VLOOKUP(B466,'[1]Raport_ Stany magazynowe skła'!$A$1:$F$3416,6,0)</f>
        <v>0</v>
      </c>
      <c r="G466" s="32">
        <f>VLOOKUP(B466,'[1]Raport_ Stany magazynowe skła'!$A$1:$G$3416,7,0)</f>
        <v>0</v>
      </c>
      <c r="H466" s="32">
        <f>VLOOKUP(B466,'[1]Raport_ Stany magazynowe skła'!$A$1:$H$3416,8,0)</f>
        <v>0</v>
      </c>
      <c r="I466" s="32">
        <f>VLOOKUP(B466,'[1]Raport_ Stany magazynowe skła'!$A$1:$I$3416,9,0)</f>
        <v>0</v>
      </c>
      <c r="J466" s="32">
        <f>VLOOKUP(B466,'[1]Raport_ Stany magazynowe skła'!$A$1:$J$3416,10,0)</f>
        <v>0</v>
      </c>
      <c r="K466" s="32">
        <f>VLOOKUP(B466,'[1]Raport_ Stany magazynowe skła'!$A$1:$K$3416,11,0)</f>
        <v>0</v>
      </c>
      <c r="L466" s="32">
        <f>VLOOKUP(B466,'[1]Raport_ Stany magazynowe skła'!$A$1:$L$3416,12,0)</f>
        <v>0</v>
      </c>
      <c r="M466" s="32">
        <f>VLOOKUP(B466,'[1]Raport_ Stany magazynowe skła'!$A$1:$M$3416,13,0)</f>
        <v>0</v>
      </c>
      <c r="N466" s="32">
        <f>VLOOKUP(B466,'[1]Raport_ Stany magazynowe skła'!$A$1:$N$3416,14,0)</f>
        <v>0</v>
      </c>
      <c r="O466" s="32">
        <f>VLOOKUP(B466,'[1]Raport_ Stany magazynowe skła'!$A$1:$O$3416,15,0)</f>
        <v>0</v>
      </c>
      <c r="P466" s="32">
        <f>VLOOKUP(B466,'[1]Raport_ Stany magazynowe skła'!$A$1:$P$3416,16,0)</f>
        <v>0</v>
      </c>
      <c r="Q466" s="32">
        <f>VLOOKUP(B466,'[1]Raport_ Stany magazynowe skła'!$A$1:$Q$3416,17,0)</f>
        <v>0</v>
      </c>
      <c r="R466" s="32">
        <f>VLOOKUP(B466,'[1]Raport_ Stany magazynowe skła'!$A$1:$R$3416,18,0)</f>
        <v>0</v>
      </c>
    </row>
    <row r="467" spans="1:18" s="4" customFormat="1" ht="14.25" customHeight="1">
      <c r="A467" s="9" t="s">
        <v>181</v>
      </c>
      <c r="B467" s="13" t="s">
        <v>161</v>
      </c>
      <c r="C467" s="13" t="s">
        <v>21</v>
      </c>
      <c r="D467" s="34">
        <f>VLOOKUP(B467,'[1]Raport_ Stany magazynowe skła'!$A$1:$U$3416,4,0)</f>
        <v>338</v>
      </c>
      <c r="E467" s="33">
        <f>VLOOKUP(B467,'[1]Raport_ Stany magazynowe skła'!$A$1:$E$3416,5,0)</f>
        <v>0</v>
      </c>
      <c r="F467" s="32">
        <f>VLOOKUP(B467,'[1]Raport_ Stany magazynowe skła'!$A$1:$F$3416,6,0)</f>
        <v>0</v>
      </c>
      <c r="G467" s="32">
        <f>VLOOKUP(B467,'[1]Raport_ Stany magazynowe skła'!$A$1:$G$3416,7,0)</f>
        <v>0</v>
      </c>
      <c r="H467" s="32">
        <f>VLOOKUP(B467,'[1]Raport_ Stany magazynowe skła'!$A$1:$H$3416,8,0)</f>
        <v>0</v>
      </c>
      <c r="I467" s="32">
        <f>VLOOKUP(B467,'[1]Raport_ Stany magazynowe skła'!$A$1:$I$3416,9,0)</f>
        <v>0</v>
      </c>
      <c r="J467" s="32">
        <f>VLOOKUP(B467,'[1]Raport_ Stany magazynowe skła'!$A$1:$J$3416,10,0)</f>
        <v>0</v>
      </c>
      <c r="K467" s="32">
        <f>VLOOKUP(B467,'[1]Raport_ Stany magazynowe skła'!$A$1:$K$3416,11,0)</f>
        <v>0</v>
      </c>
      <c r="L467" s="32">
        <f>VLOOKUP(B467,'[1]Raport_ Stany magazynowe skła'!$A$1:$L$3416,12,0)</f>
        <v>0</v>
      </c>
      <c r="M467" s="32">
        <f>VLOOKUP(B467,'[1]Raport_ Stany magazynowe skła'!$A$1:$M$3416,13,0)</f>
        <v>0</v>
      </c>
      <c r="N467" s="32">
        <f>VLOOKUP(B467,'[1]Raport_ Stany magazynowe skła'!$A$1:$N$3416,14,0)</f>
        <v>0</v>
      </c>
      <c r="O467" s="32">
        <f>VLOOKUP(B467,'[1]Raport_ Stany magazynowe skła'!$A$1:$O$3416,15,0)</f>
        <v>0</v>
      </c>
      <c r="P467" s="32">
        <f>VLOOKUP(B467,'[1]Raport_ Stany magazynowe skła'!$A$1:$P$3416,16,0)</f>
        <v>0</v>
      </c>
      <c r="Q467" s="32">
        <f>VLOOKUP(B467,'[1]Raport_ Stany magazynowe skła'!$A$1:$Q$3416,17,0)</f>
        <v>0</v>
      </c>
      <c r="R467" s="32">
        <f>VLOOKUP(B467,'[1]Raport_ Stany magazynowe skła'!$A$1:$R$3416,18,0)</f>
        <v>0</v>
      </c>
    </row>
    <row r="468" spans="1:18" s="4" customFormat="1" ht="14.25" customHeight="1">
      <c r="A468" s="9" t="s">
        <v>182</v>
      </c>
      <c r="B468" s="13" t="s">
        <v>162</v>
      </c>
      <c r="C468" s="13" t="s">
        <v>21</v>
      </c>
      <c r="D468" s="34">
        <f>VLOOKUP(B468,'[1]Raport_ Stany magazynowe skła'!$A$1:$U$3416,4,0)</f>
        <v>262</v>
      </c>
      <c r="E468" s="33">
        <f>VLOOKUP(B468,'[1]Raport_ Stany magazynowe skła'!$A$1:$E$3416,5,0)</f>
        <v>0</v>
      </c>
      <c r="F468" s="32">
        <f>VLOOKUP(B468,'[1]Raport_ Stany magazynowe skła'!$A$1:$F$3416,6,0)</f>
        <v>0</v>
      </c>
      <c r="G468" s="32">
        <f>VLOOKUP(B468,'[1]Raport_ Stany magazynowe skła'!$A$1:$G$3416,7,0)</f>
        <v>0</v>
      </c>
      <c r="H468" s="32">
        <f>VLOOKUP(B468,'[1]Raport_ Stany magazynowe skła'!$A$1:$H$3416,8,0)</f>
        <v>0</v>
      </c>
      <c r="I468" s="32">
        <f>VLOOKUP(B468,'[1]Raport_ Stany magazynowe skła'!$A$1:$I$3416,9,0)</f>
        <v>0</v>
      </c>
      <c r="J468" s="32">
        <f>VLOOKUP(B468,'[1]Raport_ Stany magazynowe skła'!$A$1:$J$3416,10,0)</f>
        <v>0</v>
      </c>
      <c r="K468" s="32">
        <f>VLOOKUP(B468,'[1]Raport_ Stany magazynowe skła'!$A$1:$K$3416,11,0)</f>
        <v>0</v>
      </c>
      <c r="L468" s="32">
        <f>VLOOKUP(B468,'[1]Raport_ Stany magazynowe skła'!$A$1:$L$3416,12,0)</f>
        <v>0</v>
      </c>
      <c r="M468" s="32">
        <f>VLOOKUP(B468,'[1]Raport_ Stany magazynowe skła'!$A$1:$M$3416,13,0)</f>
        <v>0</v>
      </c>
      <c r="N468" s="32">
        <f>VLOOKUP(B468,'[1]Raport_ Stany magazynowe skła'!$A$1:$N$3416,14,0)</f>
        <v>0</v>
      </c>
      <c r="O468" s="32">
        <f>VLOOKUP(B468,'[1]Raport_ Stany magazynowe skła'!$A$1:$O$3416,15,0)</f>
        <v>0</v>
      </c>
      <c r="P468" s="32">
        <f>VLOOKUP(B468,'[1]Raport_ Stany magazynowe skła'!$A$1:$P$3416,16,0)</f>
        <v>0</v>
      </c>
      <c r="Q468" s="32">
        <f>VLOOKUP(B468,'[1]Raport_ Stany magazynowe skła'!$A$1:$Q$3416,17,0)</f>
        <v>0</v>
      </c>
      <c r="R468" s="32">
        <f>VLOOKUP(B468,'[1]Raport_ Stany magazynowe skła'!$A$1:$R$3416,18,0)</f>
        <v>0</v>
      </c>
    </row>
    <row r="469" spans="1:18" ht="14.25" customHeight="1">
      <c r="A469" s="9" t="s">
        <v>521</v>
      </c>
      <c r="B469" s="17" t="s">
        <v>487</v>
      </c>
      <c r="C469" s="17" t="s">
        <v>28</v>
      </c>
      <c r="D469" s="34">
        <f>VLOOKUP(B469,'[1]Raport_ Stany magazynowe skła'!$A$1:$U$3416,4,0)</f>
        <v>20</v>
      </c>
      <c r="E469" s="33">
        <f>VLOOKUP(B469,'[1]Raport_ Stany magazynowe skła'!$A$1:$E$3416,5,0)</f>
        <v>0</v>
      </c>
      <c r="F469" s="32">
        <v>0</v>
      </c>
      <c r="G469" s="32">
        <f>VLOOKUP(B469,'[1]Raport_ Stany magazynowe skła'!$A$1:$G$3416,7,0)</f>
        <v>0</v>
      </c>
      <c r="H469" s="32">
        <f>VLOOKUP(B469,'[1]Raport_ Stany magazynowe skła'!$A$1:$H$3416,8,0)</f>
        <v>0</v>
      </c>
      <c r="I469" s="32">
        <f>VLOOKUP(B469,'[1]Raport_ Stany magazynowe skła'!$A$1:$I$3416,9,0)</f>
        <v>0</v>
      </c>
      <c r="J469" s="32">
        <f>VLOOKUP(B469,'[1]Raport_ Stany magazynowe skła'!$A$1:$J$3416,10,0)</f>
        <v>0</v>
      </c>
      <c r="K469" s="32">
        <f>VLOOKUP(B469,'[1]Raport_ Stany magazynowe skła'!$A$1:$K$3416,11,0)</f>
        <v>0</v>
      </c>
      <c r="L469" s="32">
        <f>VLOOKUP(B469,'[1]Raport_ Stany magazynowe skła'!$A$1:$L$3416,12,0)</f>
        <v>0</v>
      </c>
      <c r="M469" s="32">
        <f>VLOOKUP(B469,'[1]Raport_ Stany magazynowe skła'!$A$1:$M$3416,13,0)</f>
        <v>0</v>
      </c>
      <c r="N469" s="32">
        <f>VLOOKUP(B469,'[1]Raport_ Stany magazynowe skła'!$A$1:$N$3416,14,0)</f>
        <v>0</v>
      </c>
      <c r="O469" s="32">
        <f>VLOOKUP(B469,'[1]Raport_ Stany magazynowe skła'!$A$1:$O$3416,15,0)</f>
        <v>0</v>
      </c>
      <c r="P469" s="32">
        <f>VLOOKUP(B469,'[1]Raport_ Stany magazynowe skła'!$A$1:$P$3416,16,0)</f>
        <v>0</v>
      </c>
      <c r="Q469" s="32">
        <f>VLOOKUP(B469,'[1]Raport_ Stany magazynowe skła'!$A$1:$Q$3416,17,0)</f>
        <v>0</v>
      </c>
      <c r="R469" s="32">
        <f>VLOOKUP(B469,'[1]Raport_ Stany magazynowe skła'!$A$1:$R$3416,18,0)</f>
        <v>0</v>
      </c>
    </row>
    <row r="470" spans="1:18" ht="14.25" customHeight="1">
      <c r="A470" s="9" t="s">
        <v>178</v>
      </c>
      <c r="B470" s="17" t="s">
        <v>533</v>
      </c>
      <c r="C470" s="17" t="s">
        <v>28</v>
      </c>
      <c r="D470" s="34">
        <f>VLOOKUP(B470,'[1]Raport_ Stany magazynowe skła'!$A$1:$U$3416,4,0)</f>
        <v>122</v>
      </c>
      <c r="E470" s="33">
        <f>VLOOKUP(B470,'[1]Raport_ Stany magazynowe skła'!$A$1:$E$3416,5,0)</f>
        <v>0</v>
      </c>
      <c r="F470" s="32">
        <v>0</v>
      </c>
      <c r="G470" s="32">
        <f>VLOOKUP(B470,'[1]Raport_ Stany magazynowe skła'!$A$1:$G$3416,7,0)</f>
        <v>0</v>
      </c>
      <c r="H470" s="32">
        <f>VLOOKUP(B470,'[1]Raport_ Stany magazynowe skła'!$A$1:$H$3416,8,0)</f>
        <v>0</v>
      </c>
      <c r="I470" s="32">
        <f>VLOOKUP(B470,'[1]Raport_ Stany magazynowe skła'!$A$1:$I$3416,9,0)</f>
        <v>0</v>
      </c>
      <c r="J470" s="32">
        <f>VLOOKUP(B470,'[1]Raport_ Stany magazynowe skła'!$A$1:$J$3416,10,0)</f>
        <v>0</v>
      </c>
      <c r="K470" s="32">
        <f>VLOOKUP(B470,'[1]Raport_ Stany magazynowe skła'!$A$1:$K$3416,11,0)</f>
        <v>0</v>
      </c>
      <c r="L470" s="32">
        <f>VLOOKUP(B470,'[1]Raport_ Stany magazynowe skła'!$A$1:$L$3416,12,0)</f>
        <v>0</v>
      </c>
      <c r="M470" s="32">
        <f>VLOOKUP(B470,'[1]Raport_ Stany magazynowe skła'!$A$1:$M$3416,13,0)</f>
        <v>0</v>
      </c>
      <c r="N470" s="32">
        <f>VLOOKUP(B470,'[1]Raport_ Stany magazynowe skła'!$A$1:$N$3416,14,0)</f>
        <v>0</v>
      </c>
      <c r="O470" s="32">
        <f>VLOOKUP(B470,'[1]Raport_ Stany magazynowe skła'!$A$1:$O$3416,15,0)</f>
        <v>0</v>
      </c>
      <c r="P470" s="32">
        <f>VLOOKUP(B470,'[1]Raport_ Stany magazynowe skła'!$A$1:$P$3416,16,0)</f>
        <v>0</v>
      </c>
      <c r="Q470" s="32">
        <f>VLOOKUP(B470,'[1]Raport_ Stany magazynowe skła'!$A$1:$Q$3416,17,0)</f>
        <v>0</v>
      </c>
      <c r="R470" s="32">
        <f>VLOOKUP(B470,'[1]Raport_ Stany magazynowe skła'!$A$1:$R$3416,18,0)</f>
        <v>0</v>
      </c>
    </row>
    <row r="471" spans="1:18" ht="14.25" customHeight="1">
      <c r="A471" s="9" t="s">
        <v>179</v>
      </c>
      <c r="B471" s="17" t="s">
        <v>534</v>
      </c>
      <c r="C471" s="17" t="s">
        <v>28</v>
      </c>
      <c r="D471" s="34">
        <f>VLOOKUP(B471,'[1]Raport_ Stany magazynowe skła'!$A$1:$U$3416,4,0)</f>
        <v>340</v>
      </c>
      <c r="E471" s="33">
        <f>VLOOKUP(B471,'[1]Raport_ Stany magazynowe skła'!$A$1:$E$3416,5,0)</f>
        <v>0</v>
      </c>
      <c r="F471" s="32">
        <v>0</v>
      </c>
      <c r="G471" s="32">
        <f>VLOOKUP(B471,'[1]Raport_ Stany magazynowe skła'!$A$1:$G$3416,7,0)</f>
        <v>0</v>
      </c>
      <c r="H471" s="32">
        <f>VLOOKUP(B471,'[1]Raport_ Stany magazynowe skła'!$A$1:$H$3416,8,0)</f>
        <v>0</v>
      </c>
      <c r="I471" s="32">
        <f>VLOOKUP(B471,'[1]Raport_ Stany magazynowe skła'!$A$1:$I$3416,9,0)</f>
        <v>0</v>
      </c>
      <c r="J471" s="32">
        <f>VLOOKUP(B471,'[1]Raport_ Stany magazynowe skła'!$A$1:$J$3416,10,0)</f>
        <v>0</v>
      </c>
      <c r="K471" s="32">
        <f>VLOOKUP(B471,'[1]Raport_ Stany magazynowe skła'!$A$1:$K$3416,11,0)</f>
        <v>0</v>
      </c>
      <c r="L471" s="32">
        <f>VLOOKUP(B471,'[1]Raport_ Stany magazynowe skła'!$A$1:$L$3416,12,0)</f>
        <v>0</v>
      </c>
      <c r="M471" s="32">
        <f>VLOOKUP(B471,'[1]Raport_ Stany magazynowe skła'!$A$1:$M$3416,13,0)</f>
        <v>0</v>
      </c>
      <c r="N471" s="32">
        <f>VLOOKUP(B471,'[1]Raport_ Stany magazynowe skła'!$A$1:$N$3416,14,0)</f>
        <v>0</v>
      </c>
      <c r="O471" s="32">
        <f>VLOOKUP(B471,'[1]Raport_ Stany magazynowe skła'!$A$1:$O$3416,15,0)</f>
        <v>0</v>
      </c>
      <c r="P471" s="32">
        <f>VLOOKUP(B471,'[1]Raport_ Stany magazynowe skła'!$A$1:$P$3416,16,0)</f>
        <v>0</v>
      </c>
      <c r="Q471" s="32">
        <f>VLOOKUP(B471,'[1]Raport_ Stany magazynowe skła'!$A$1:$Q$3416,17,0)</f>
        <v>0</v>
      </c>
      <c r="R471" s="32">
        <f>VLOOKUP(B471,'[1]Raport_ Stany magazynowe skła'!$A$1:$R$3416,18,0)</f>
        <v>0</v>
      </c>
    </row>
    <row r="472" spans="1:18" ht="14.25" customHeight="1">
      <c r="A472" s="9" t="s">
        <v>180</v>
      </c>
      <c r="B472" s="17" t="s">
        <v>535</v>
      </c>
      <c r="C472" s="17" t="s">
        <v>28</v>
      </c>
      <c r="D472" s="34">
        <f>VLOOKUP(B472,'[1]Raport_ Stany magazynowe skła'!$A$1:$U$3416,4,0)</f>
        <v>274</v>
      </c>
      <c r="E472" s="33">
        <f>VLOOKUP(B472,'[1]Raport_ Stany magazynowe skła'!$A$1:$E$3416,5,0)</f>
        <v>0</v>
      </c>
      <c r="F472" s="32">
        <v>0</v>
      </c>
      <c r="G472" s="32">
        <f>VLOOKUP(B472,'[1]Raport_ Stany magazynowe skła'!$A$1:$G$3416,7,0)</f>
        <v>0</v>
      </c>
      <c r="H472" s="32">
        <f>VLOOKUP(B472,'[1]Raport_ Stany magazynowe skła'!$A$1:$H$3416,8,0)</f>
        <v>0</v>
      </c>
      <c r="I472" s="32">
        <f>VLOOKUP(B472,'[1]Raport_ Stany magazynowe skła'!$A$1:$I$3416,9,0)</f>
        <v>0</v>
      </c>
      <c r="J472" s="32">
        <f>VLOOKUP(B472,'[1]Raport_ Stany magazynowe skła'!$A$1:$J$3416,10,0)</f>
        <v>0</v>
      </c>
      <c r="K472" s="32">
        <f>VLOOKUP(B472,'[1]Raport_ Stany magazynowe skła'!$A$1:$K$3416,11,0)</f>
        <v>0</v>
      </c>
      <c r="L472" s="32">
        <f>VLOOKUP(B472,'[1]Raport_ Stany magazynowe skła'!$A$1:$L$3416,12,0)</f>
        <v>0</v>
      </c>
      <c r="M472" s="32">
        <f>VLOOKUP(B472,'[1]Raport_ Stany magazynowe skła'!$A$1:$M$3416,13,0)</f>
        <v>0</v>
      </c>
      <c r="N472" s="32">
        <f>VLOOKUP(B472,'[1]Raport_ Stany magazynowe skła'!$A$1:$N$3416,14,0)</f>
        <v>0</v>
      </c>
      <c r="O472" s="32">
        <f>VLOOKUP(B472,'[1]Raport_ Stany magazynowe skła'!$A$1:$O$3416,15,0)</f>
        <v>0</v>
      </c>
      <c r="P472" s="32">
        <f>VLOOKUP(B472,'[1]Raport_ Stany magazynowe skła'!$A$1:$P$3416,16,0)</f>
        <v>0</v>
      </c>
      <c r="Q472" s="32">
        <f>VLOOKUP(B472,'[1]Raport_ Stany magazynowe skła'!$A$1:$Q$3416,17,0)</f>
        <v>0</v>
      </c>
      <c r="R472" s="32">
        <f>VLOOKUP(B472,'[1]Raport_ Stany magazynowe skła'!$A$1:$R$3416,18,0)</f>
        <v>0</v>
      </c>
    </row>
    <row r="473" spans="1:18" ht="14.25" customHeight="1">
      <c r="A473" s="9" t="s">
        <v>181</v>
      </c>
      <c r="B473" s="17" t="s">
        <v>536</v>
      </c>
      <c r="C473" s="17" t="s">
        <v>28</v>
      </c>
      <c r="D473" s="34">
        <f>VLOOKUP(B473,'[1]Raport_ Stany magazynowe skła'!$A$1:$U$3416,4,0)</f>
        <v>175</v>
      </c>
      <c r="E473" s="33">
        <f>VLOOKUP(B473,'[1]Raport_ Stany magazynowe skła'!$A$1:$E$3416,5,0)</f>
        <v>0</v>
      </c>
      <c r="F473" s="32">
        <v>0</v>
      </c>
      <c r="G473" s="32">
        <f>VLOOKUP(B473,'[1]Raport_ Stany magazynowe skła'!$A$1:$G$3416,7,0)</f>
        <v>0</v>
      </c>
      <c r="H473" s="32">
        <f>VLOOKUP(B473,'[1]Raport_ Stany magazynowe skła'!$A$1:$H$3416,8,0)</f>
        <v>0</v>
      </c>
      <c r="I473" s="32">
        <f>VLOOKUP(B473,'[1]Raport_ Stany magazynowe skła'!$A$1:$I$3416,9,0)</f>
        <v>0</v>
      </c>
      <c r="J473" s="32">
        <f>VLOOKUP(B473,'[1]Raport_ Stany magazynowe skła'!$A$1:$J$3416,10,0)</f>
        <v>0</v>
      </c>
      <c r="K473" s="32">
        <f>VLOOKUP(B473,'[1]Raport_ Stany magazynowe skła'!$A$1:$K$3416,11,0)</f>
        <v>0</v>
      </c>
      <c r="L473" s="32">
        <f>VLOOKUP(B473,'[1]Raport_ Stany magazynowe skła'!$A$1:$L$3416,12,0)</f>
        <v>0</v>
      </c>
      <c r="M473" s="32">
        <f>VLOOKUP(B473,'[1]Raport_ Stany magazynowe skła'!$A$1:$M$3416,13,0)</f>
        <v>0</v>
      </c>
      <c r="N473" s="32">
        <f>VLOOKUP(B473,'[1]Raport_ Stany magazynowe skła'!$A$1:$N$3416,14,0)</f>
        <v>0</v>
      </c>
      <c r="O473" s="32">
        <f>VLOOKUP(B473,'[1]Raport_ Stany magazynowe skła'!$A$1:$O$3416,15,0)</f>
        <v>0</v>
      </c>
      <c r="P473" s="32">
        <f>VLOOKUP(B473,'[1]Raport_ Stany magazynowe skła'!$A$1:$P$3416,16,0)</f>
        <v>0</v>
      </c>
      <c r="Q473" s="32">
        <f>VLOOKUP(B473,'[1]Raport_ Stany magazynowe skła'!$A$1:$Q$3416,17,0)</f>
        <v>0</v>
      </c>
      <c r="R473" s="32">
        <f>VLOOKUP(B473,'[1]Raport_ Stany magazynowe skła'!$A$1:$R$3416,18,0)</f>
        <v>0</v>
      </c>
    </row>
    <row r="474" spans="1:18" ht="14.25" customHeight="1">
      <c r="A474" s="9" t="s">
        <v>182</v>
      </c>
      <c r="B474" s="17" t="s">
        <v>537</v>
      </c>
      <c r="C474" s="17" t="s">
        <v>28</v>
      </c>
      <c r="D474" s="34">
        <f>VLOOKUP(B474,'[1]Raport_ Stany magazynowe skła'!$A$1:$U$3416,4,0)</f>
        <v>96</v>
      </c>
      <c r="E474" s="33">
        <f>VLOOKUP(B474,'[1]Raport_ Stany magazynowe skła'!$A$1:$E$3416,5,0)</f>
        <v>0</v>
      </c>
      <c r="F474" s="32">
        <v>0</v>
      </c>
      <c r="G474" s="32">
        <f>VLOOKUP(B474,'[1]Raport_ Stany magazynowe skła'!$A$1:$G$3416,7,0)</f>
        <v>0</v>
      </c>
      <c r="H474" s="32">
        <f>VLOOKUP(B474,'[1]Raport_ Stany magazynowe skła'!$A$1:$H$3416,8,0)</f>
        <v>0</v>
      </c>
      <c r="I474" s="32">
        <f>VLOOKUP(B474,'[1]Raport_ Stany magazynowe skła'!$A$1:$I$3416,9,0)</f>
        <v>0</v>
      </c>
      <c r="J474" s="32">
        <f>VLOOKUP(B474,'[1]Raport_ Stany magazynowe skła'!$A$1:$J$3416,10,0)</f>
        <v>0</v>
      </c>
      <c r="K474" s="32">
        <f>VLOOKUP(B474,'[1]Raport_ Stany magazynowe skła'!$A$1:$K$3416,11,0)</f>
        <v>0</v>
      </c>
      <c r="L474" s="32">
        <f>VLOOKUP(B474,'[1]Raport_ Stany magazynowe skła'!$A$1:$L$3416,12,0)</f>
        <v>0</v>
      </c>
      <c r="M474" s="32">
        <f>VLOOKUP(B474,'[1]Raport_ Stany magazynowe skła'!$A$1:$M$3416,13,0)</f>
        <v>0</v>
      </c>
      <c r="N474" s="32">
        <f>VLOOKUP(B474,'[1]Raport_ Stany magazynowe skła'!$A$1:$N$3416,14,0)</f>
        <v>0</v>
      </c>
      <c r="O474" s="32">
        <f>VLOOKUP(B474,'[1]Raport_ Stany magazynowe skła'!$A$1:$O$3416,15,0)</f>
        <v>0</v>
      </c>
      <c r="P474" s="32">
        <f>VLOOKUP(B474,'[1]Raport_ Stany magazynowe skła'!$A$1:$P$3416,16,0)</f>
        <v>0</v>
      </c>
      <c r="Q474" s="32">
        <f>VLOOKUP(B474,'[1]Raport_ Stany magazynowe skła'!$A$1:$Q$3416,17,0)</f>
        <v>0</v>
      </c>
      <c r="R474" s="32">
        <f>VLOOKUP(B474,'[1]Raport_ Stany magazynowe skła'!$A$1:$R$3416,18,0)</f>
        <v>0</v>
      </c>
    </row>
    <row r="475" spans="1:18" ht="14.25" customHeight="1">
      <c r="A475" s="9" t="s">
        <v>580</v>
      </c>
      <c r="B475" s="17" t="s">
        <v>568</v>
      </c>
      <c r="C475" s="17" t="s">
        <v>28</v>
      </c>
      <c r="D475" s="34">
        <f>VLOOKUP(B475,'[1]Raport_ Stany magazynowe skła'!$A$1:$U$3416,4,0)</f>
        <v>50</v>
      </c>
      <c r="E475" s="33">
        <f>VLOOKUP(B475,'[1]Raport_ Stany magazynowe skła'!$A$1:$E$3416,5,0)</f>
        <v>0</v>
      </c>
      <c r="F475" s="32">
        <v>0</v>
      </c>
      <c r="G475" s="32">
        <f>VLOOKUP(B475,'[1]Raport_ Stany magazynowe skła'!$A$1:$G$3416,7,0)</f>
        <v>0</v>
      </c>
      <c r="H475" s="32">
        <f>VLOOKUP(B475,'[1]Raport_ Stany magazynowe skła'!$A$1:$H$3416,8,0)</f>
        <v>0</v>
      </c>
      <c r="I475" s="32">
        <f>VLOOKUP(B475,'[1]Raport_ Stany magazynowe skła'!$A$1:$I$3416,9,0)</f>
        <v>0</v>
      </c>
      <c r="J475" s="32">
        <f>VLOOKUP(B475,'[1]Raport_ Stany magazynowe skła'!$A$1:$J$3416,10,0)</f>
        <v>0</v>
      </c>
      <c r="K475" s="32">
        <f>VLOOKUP(B475,'[1]Raport_ Stany magazynowe skła'!$A$1:$K$3416,11,0)</f>
        <v>0</v>
      </c>
      <c r="L475" s="32">
        <f>VLOOKUP(B475,'[1]Raport_ Stany magazynowe skła'!$A$1:$L$3416,12,0)</f>
        <v>0</v>
      </c>
      <c r="M475" s="32">
        <f>VLOOKUP(B475,'[1]Raport_ Stany magazynowe skła'!$A$1:$M$3416,13,0)</f>
        <v>0</v>
      </c>
      <c r="N475" s="32">
        <f>VLOOKUP(B475,'[1]Raport_ Stany magazynowe skła'!$A$1:$N$3416,14,0)</f>
        <v>0</v>
      </c>
      <c r="O475" s="32">
        <f>VLOOKUP(B475,'[1]Raport_ Stany magazynowe skła'!$A$1:$O$3416,15,0)</f>
        <v>0</v>
      </c>
      <c r="P475" s="32">
        <f>VLOOKUP(B475,'[1]Raport_ Stany magazynowe skła'!$A$1:$P$3416,16,0)</f>
        <v>0</v>
      </c>
      <c r="Q475" s="32">
        <f>VLOOKUP(B475,'[1]Raport_ Stany magazynowe skła'!$A$1:$Q$3416,17,0)</f>
        <v>0</v>
      </c>
      <c r="R475" s="32">
        <f>VLOOKUP(B475,'[1]Raport_ Stany magazynowe skła'!$A$1:$R$3416,18,0)</f>
        <v>0</v>
      </c>
    </row>
    <row r="476" spans="1:18" ht="14.25" customHeight="1">
      <c r="A476" s="9" t="s">
        <v>581</v>
      </c>
      <c r="B476" s="17" t="s">
        <v>569</v>
      </c>
      <c r="C476" s="17" t="s">
        <v>28</v>
      </c>
      <c r="D476" s="34">
        <f>VLOOKUP(B476,'[1]Raport_ Stany magazynowe skła'!$A$1:$U$3416,4,0)</f>
        <v>100</v>
      </c>
      <c r="E476" s="33">
        <f>VLOOKUP(B476,'[1]Raport_ Stany magazynowe skła'!$A$1:$E$3416,5,0)</f>
        <v>0</v>
      </c>
      <c r="F476" s="32">
        <v>0</v>
      </c>
      <c r="G476" s="32">
        <f>VLOOKUP(B476,'[1]Raport_ Stany magazynowe skła'!$A$1:$G$3416,7,0)</f>
        <v>0</v>
      </c>
      <c r="H476" s="32">
        <f>VLOOKUP(B476,'[1]Raport_ Stany magazynowe skła'!$A$1:$H$3416,8,0)</f>
        <v>0</v>
      </c>
      <c r="I476" s="32">
        <f>VLOOKUP(B476,'[1]Raport_ Stany magazynowe skła'!$A$1:$I$3416,9,0)</f>
        <v>0</v>
      </c>
      <c r="J476" s="32">
        <f>VLOOKUP(B476,'[1]Raport_ Stany magazynowe skła'!$A$1:$J$3416,10,0)</f>
        <v>0</v>
      </c>
      <c r="K476" s="32">
        <f>VLOOKUP(B476,'[1]Raport_ Stany magazynowe skła'!$A$1:$K$3416,11,0)</f>
        <v>0</v>
      </c>
      <c r="L476" s="32">
        <f>VLOOKUP(B476,'[1]Raport_ Stany magazynowe skła'!$A$1:$L$3416,12,0)</f>
        <v>0</v>
      </c>
      <c r="M476" s="32">
        <f>VLOOKUP(B476,'[1]Raport_ Stany magazynowe skła'!$A$1:$M$3416,13,0)</f>
        <v>0</v>
      </c>
      <c r="N476" s="32">
        <f>VLOOKUP(B476,'[1]Raport_ Stany magazynowe skła'!$A$1:$N$3416,14,0)</f>
        <v>0</v>
      </c>
      <c r="O476" s="32">
        <f>VLOOKUP(B476,'[1]Raport_ Stany magazynowe skła'!$A$1:$O$3416,15,0)</f>
        <v>0</v>
      </c>
      <c r="P476" s="32">
        <f>VLOOKUP(B476,'[1]Raport_ Stany magazynowe skła'!$A$1:$P$3416,16,0)</f>
        <v>0</v>
      </c>
      <c r="Q476" s="32">
        <f>VLOOKUP(B476,'[1]Raport_ Stany magazynowe skła'!$A$1:$Q$3416,17,0)</f>
        <v>0</v>
      </c>
      <c r="R476" s="32">
        <f>VLOOKUP(B476,'[1]Raport_ Stany magazynowe skła'!$A$1:$R$3416,18,0)</f>
        <v>0</v>
      </c>
    </row>
    <row r="477" spans="1:18" ht="14.25" customHeight="1">
      <c r="A477" s="9" t="s">
        <v>582</v>
      </c>
      <c r="B477" s="17" t="s">
        <v>570</v>
      </c>
      <c r="C477" s="17" t="s">
        <v>28</v>
      </c>
      <c r="D477" s="34">
        <f>VLOOKUP(B477,'[1]Raport_ Stany magazynowe skła'!$A$1:$U$3416,4,0)</f>
        <v>300</v>
      </c>
      <c r="E477" s="33">
        <f>VLOOKUP(B477,'[1]Raport_ Stany magazynowe skła'!$A$1:$E$3416,5,0)</f>
        <v>0</v>
      </c>
      <c r="F477" s="32">
        <v>0</v>
      </c>
      <c r="G477" s="32">
        <f>VLOOKUP(B477,'[1]Raport_ Stany magazynowe skła'!$A$1:$G$3416,7,0)</f>
        <v>0</v>
      </c>
      <c r="H477" s="32">
        <f>VLOOKUP(B477,'[1]Raport_ Stany magazynowe skła'!$A$1:$H$3416,8,0)</f>
        <v>0</v>
      </c>
      <c r="I477" s="32">
        <f>VLOOKUP(B477,'[1]Raport_ Stany magazynowe skła'!$A$1:$I$3416,9,0)</f>
        <v>0</v>
      </c>
      <c r="J477" s="32">
        <f>VLOOKUP(B477,'[1]Raport_ Stany magazynowe skła'!$A$1:$J$3416,10,0)</f>
        <v>0</v>
      </c>
      <c r="K477" s="32">
        <f>VLOOKUP(B477,'[1]Raport_ Stany magazynowe skła'!$A$1:$K$3416,11,0)</f>
        <v>0</v>
      </c>
      <c r="L477" s="32">
        <f>VLOOKUP(B477,'[1]Raport_ Stany magazynowe skła'!$A$1:$L$3416,12,0)</f>
        <v>0</v>
      </c>
      <c r="M477" s="32">
        <f>VLOOKUP(B477,'[1]Raport_ Stany magazynowe skła'!$A$1:$M$3416,13,0)</f>
        <v>0</v>
      </c>
      <c r="N477" s="32">
        <f>VLOOKUP(B477,'[1]Raport_ Stany magazynowe skła'!$A$1:$N$3416,14,0)</f>
        <v>0</v>
      </c>
      <c r="O477" s="32">
        <f>VLOOKUP(B477,'[1]Raport_ Stany magazynowe skła'!$A$1:$O$3416,15,0)</f>
        <v>0</v>
      </c>
      <c r="P477" s="32">
        <f>VLOOKUP(B477,'[1]Raport_ Stany magazynowe skła'!$A$1:$P$3416,16,0)</f>
        <v>0</v>
      </c>
      <c r="Q477" s="32">
        <f>VLOOKUP(B477,'[1]Raport_ Stany magazynowe skła'!$A$1:$Q$3416,17,0)</f>
        <v>0</v>
      </c>
      <c r="R477" s="32">
        <f>VLOOKUP(B477,'[1]Raport_ Stany magazynowe skła'!$A$1:$R$3416,18,0)</f>
        <v>0</v>
      </c>
    </row>
    <row r="478" spans="1:18" ht="14.25" customHeight="1">
      <c r="A478" s="9" t="s">
        <v>583</v>
      </c>
      <c r="B478" s="17" t="s">
        <v>571</v>
      </c>
      <c r="C478" s="17" t="s">
        <v>28</v>
      </c>
      <c r="D478" s="34">
        <f>VLOOKUP(B478,'[1]Raport_ Stany magazynowe skła'!$A$1:$U$3416,4,0)</f>
        <v>300</v>
      </c>
      <c r="E478" s="33">
        <f>VLOOKUP(B478,'[1]Raport_ Stany magazynowe skła'!$A$1:$E$3416,5,0)</f>
        <v>0</v>
      </c>
      <c r="F478" s="32">
        <v>0</v>
      </c>
      <c r="G478" s="32">
        <f>VLOOKUP(B478,'[1]Raport_ Stany magazynowe skła'!$A$1:$G$3416,7,0)</f>
        <v>0</v>
      </c>
      <c r="H478" s="32">
        <f>VLOOKUP(B478,'[1]Raport_ Stany magazynowe skła'!$A$1:$H$3416,8,0)</f>
        <v>0</v>
      </c>
      <c r="I478" s="32">
        <f>VLOOKUP(B478,'[1]Raport_ Stany magazynowe skła'!$A$1:$I$3416,9,0)</f>
        <v>0</v>
      </c>
      <c r="J478" s="32">
        <f>VLOOKUP(B478,'[1]Raport_ Stany magazynowe skła'!$A$1:$J$3416,10,0)</f>
        <v>0</v>
      </c>
      <c r="K478" s="32">
        <f>VLOOKUP(B478,'[1]Raport_ Stany magazynowe skła'!$A$1:$K$3416,11,0)</f>
        <v>0</v>
      </c>
      <c r="L478" s="32">
        <f>VLOOKUP(B478,'[1]Raport_ Stany magazynowe skła'!$A$1:$L$3416,12,0)</f>
        <v>0</v>
      </c>
      <c r="M478" s="32">
        <f>VLOOKUP(B478,'[1]Raport_ Stany magazynowe skła'!$A$1:$M$3416,13,0)</f>
        <v>0</v>
      </c>
      <c r="N478" s="32">
        <f>VLOOKUP(B478,'[1]Raport_ Stany magazynowe skła'!$A$1:$N$3416,14,0)</f>
        <v>0</v>
      </c>
      <c r="O478" s="32">
        <f>VLOOKUP(B478,'[1]Raport_ Stany magazynowe skła'!$A$1:$O$3416,15,0)</f>
        <v>0</v>
      </c>
      <c r="P478" s="32">
        <f>VLOOKUP(B478,'[1]Raport_ Stany magazynowe skła'!$A$1:$P$3416,16,0)</f>
        <v>0</v>
      </c>
      <c r="Q478" s="32">
        <f>VLOOKUP(B478,'[1]Raport_ Stany magazynowe skła'!$A$1:$Q$3416,17,0)</f>
        <v>0</v>
      </c>
      <c r="R478" s="32">
        <f>VLOOKUP(B478,'[1]Raport_ Stany magazynowe skła'!$A$1:$R$3416,18,0)</f>
        <v>0</v>
      </c>
    </row>
    <row r="479" spans="1:18" ht="14.25" customHeight="1">
      <c r="A479" s="9" t="s">
        <v>584</v>
      </c>
      <c r="B479" s="17" t="s">
        <v>572</v>
      </c>
      <c r="C479" s="17" t="s">
        <v>28</v>
      </c>
      <c r="D479" s="34">
        <f>VLOOKUP(B479,'[1]Raport_ Stany magazynowe skła'!$A$1:$U$3416,4,0)</f>
        <v>200</v>
      </c>
      <c r="E479" s="33">
        <f>VLOOKUP(B479,'[1]Raport_ Stany magazynowe skła'!$A$1:$E$3416,5,0)</f>
        <v>0</v>
      </c>
      <c r="F479" s="32">
        <v>0</v>
      </c>
      <c r="G479" s="32">
        <f>VLOOKUP(B479,'[1]Raport_ Stany magazynowe skła'!$A$1:$G$3416,7,0)</f>
        <v>0</v>
      </c>
      <c r="H479" s="32">
        <f>VLOOKUP(B479,'[1]Raport_ Stany magazynowe skła'!$A$1:$H$3416,8,0)</f>
        <v>0</v>
      </c>
      <c r="I479" s="32">
        <f>VLOOKUP(B479,'[1]Raport_ Stany magazynowe skła'!$A$1:$I$3416,9,0)</f>
        <v>0</v>
      </c>
      <c r="J479" s="32">
        <f>VLOOKUP(B479,'[1]Raport_ Stany magazynowe skła'!$A$1:$J$3416,10,0)</f>
        <v>0</v>
      </c>
      <c r="K479" s="32">
        <f>VLOOKUP(B479,'[1]Raport_ Stany magazynowe skła'!$A$1:$K$3416,11,0)</f>
        <v>0</v>
      </c>
      <c r="L479" s="32">
        <f>VLOOKUP(B479,'[1]Raport_ Stany magazynowe skła'!$A$1:$L$3416,12,0)</f>
        <v>0</v>
      </c>
      <c r="M479" s="32">
        <f>VLOOKUP(B479,'[1]Raport_ Stany magazynowe skła'!$A$1:$M$3416,13,0)</f>
        <v>0</v>
      </c>
      <c r="N479" s="32">
        <f>VLOOKUP(B479,'[1]Raport_ Stany magazynowe skła'!$A$1:$N$3416,14,0)</f>
        <v>0</v>
      </c>
      <c r="O479" s="32">
        <f>VLOOKUP(B479,'[1]Raport_ Stany magazynowe skła'!$A$1:$O$3416,15,0)</f>
        <v>0</v>
      </c>
      <c r="P479" s="32">
        <f>VLOOKUP(B479,'[1]Raport_ Stany magazynowe skła'!$A$1:$P$3416,16,0)</f>
        <v>0</v>
      </c>
      <c r="Q479" s="32">
        <f>VLOOKUP(B479,'[1]Raport_ Stany magazynowe skła'!$A$1:$Q$3416,17,0)</f>
        <v>0</v>
      </c>
      <c r="R479" s="32">
        <f>VLOOKUP(B479,'[1]Raport_ Stany magazynowe skła'!$A$1:$R$3416,18,0)</f>
        <v>0</v>
      </c>
    </row>
    <row r="480" spans="1:18" ht="14.25" customHeight="1">
      <c r="A480" s="9" t="s">
        <v>585</v>
      </c>
      <c r="B480" s="17" t="s">
        <v>573</v>
      </c>
      <c r="C480" s="17" t="s">
        <v>28</v>
      </c>
      <c r="D480" s="34">
        <f>VLOOKUP(B480,'[1]Raport_ Stany magazynowe skła'!$A$1:$U$3416,4,0)</f>
        <v>50</v>
      </c>
      <c r="E480" s="33">
        <f>VLOOKUP(B480,'[1]Raport_ Stany magazynowe skła'!$A$1:$E$3416,5,0)</f>
        <v>0</v>
      </c>
      <c r="F480" s="32">
        <v>0</v>
      </c>
      <c r="G480" s="32">
        <f>VLOOKUP(B480,'[1]Raport_ Stany magazynowe skła'!$A$1:$G$3416,7,0)</f>
        <v>0</v>
      </c>
      <c r="H480" s="32">
        <f>VLOOKUP(B480,'[1]Raport_ Stany magazynowe skła'!$A$1:$H$3416,8,0)</f>
        <v>0</v>
      </c>
      <c r="I480" s="32">
        <f>VLOOKUP(B480,'[1]Raport_ Stany magazynowe skła'!$A$1:$I$3416,9,0)</f>
        <v>0</v>
      </c>
      <c r="J480" s="32">
        <f>VLOOKUP(B480,'[1]Raport_ Stany magazynowe skła'!$A$1:$J$3416,10,0)</f>
        <v>0</v>
      </c>
      <c r="K480" s="32">
        <f>VLOOKUP(B480,'[1]Raport_ Stany magazynowe skła'!$A$1:$K$3416,11,0)</f>
        <v>0</v>
      </c>
      <c r="L480" s="32">
        <f>VLOOKUP(B480,'[1]Raport_ Stany magazynowe skła'!$A$1:$L$3416,12,0)</f>
        <v>0</v>
      </c>
      <c r="M480" s="32">
        <f>VLOOKUP(B480,'[1]Raport_ Stany magazynowe skła'!$A$1:$M$3416,13,0)</f>
        <v>0</v>
      </c>
      <c r="N480" s="32">
        <f>VLOOKUP(B480,'[1]Raport_ Stany magazynowe skła'!$A$1:$N$3416,14,0)</f>
        <v>0</v>
      </c>
      <c r="O480" s="32">
        <f>VLOOKUP(B480,'[1]Raport_ Stany magazynowe skła'!$A$1:$O$3416,15,0)</f>
        <v>0</v>
      </c>
      <c r="P480" s="32">
        <f>VLOOKUP(B480,'[1]Raport_ Stany magazynowe skła'!$A$1:$P$3416,16,0)</f>
        <v>0</v>
      </c>
      <c r="Q480" s="32">
        <f>VLOOKUP(B480,'[1]Raport_ Stany magazynowe skła'!$A$1:$Q$3416,17,0)</f>
        <v>0</v>
      </c>
      <c r="R480" s="32">
        <f>VLOOKUP(B480,'[1]Raport_ Stany magazynowe skła'!$A$1:$R$3416,18,0)</f>
        <v>0</v>
      </c>
    </row>
    <row r="481" spans="1:18" ht="14.25" customHeight="1">
      <c r="A481" s="9" t="s">
        <v>586</v>
      </c>
      <c r="B481" s="17" t="s">
        <v>574</v>
      </c>
      <c r="C481" s="17" t="s">
        <v>28</v>
      </c>
      <c r="D481" s="34">
        <f>VLOOKUP(B481,'[1]Raport_ Stany magazynowe skła'!$A$1:$U$3416,4,0)</f>
        <v>50</v>
      </c>
      <c r="E481" s="33">
        <f>VLOOKUP(B481,'[1]Raport_ Stany magazynowe skła'!$A$1:$E$3416,5,0)</f>
        <v>0</v>
      </c>
      <c r="F481" s="32">
        <v>0</v>
      </c>
      <c r="G481" s="32">
        <f>VLOOKUP(B481,'[1]Raport_ Stany magazynowe skła'!$A$1:$G$3416,7,0)</f>
        <v>0</v>
      </c>
      <c r="H481" s="32">
        <f>VLOOKUP(B481,'[1]Raport_ Stany magazynowe skła'!$A$1:$H$3416,8,0)</f>
        <v>0</v>
      </c>
      <c r="I481" s="32">
        <f>VLOOKUP(B481,'[1]Raport_ Stany magazynowe skła'!$A$1:$I$3416,9,0)</f>
        <v>0</v>
      </c>
      <c r="J481" s="32">
        <f>VLOOKUP(B481,'[1]Raport_ Stany magazynowe skła'!$A$1:$J$3416,10,0)</f>
        <v>0</v>
      </c>
      <c r="K481" s="32">
        <f>VLOOKUP(B481,'[1]Raport_ Stany magazynowe skła'!$A$1:$K$3416,11,0)</f>
        <v>0</v>
      </c>
      <c r="L481" s="32">
        <f>VLOOKUP(B481,'[1]Raport_ Stany magazynowe skła'!$A$1:$L$3416,12,0)</f>
        <v>0</v>
      </c>
      <c r="M481" s="32">
        <f>VLOOKUP(B481,'[1]Raport_ Stany magazynowe skła'!$A$1:$M$3416,13,0)</f>
        <v>0</v>
      </c>
      <c r="N481" s="32">
        <f>VLOOKUP(B481,'[1]Raport_ Stany magazynowe skła'!$A$1:$N$3416,14,0)</f>
        <v>0</v>
      </c>
      <c r="O481" s="32">
        <f>VLOOKUP(B481,'[1]Raport_ Stany magazynowe skła'!$A$1:$O$3416,15,0)</f>
        <v>0</v>
      </c>
      <c r="P481" s="32">
        <f>VLOOKUP(B481,'[1]Raport_ Stany magazynowe skła'!$A$1:$P$3416,16,0)</f>
        <v>0</v>
      </c>
      <c r="Q481" s="32">
        <f>VLOOKUP(B481,'[1]Raport_ Stany magazynowe skła'!$A$1:$Q$3416,17,0)</f>
        <v>0</v>
      </c>
      <c r="R481" s="32">
        <f>VLOOKUP(B481,'[1]Raport_ Stany magazynowe skła'!$A$1:$R$3416,18,0)</f>
        <v>0</v>
      </c>
    </row>
    <row r="482" spans="1:18" ht="14.25" customHeight="1">
      <c r="A482" s="9" t="s">
        <v>587</v>
      </c>
      <c r="B482" s="17" t="s">
        <v>575</v>
      </c>
      <c r="C482" s="17" t="s">
        <v>28</v>
      </c>
      <c r="D482" s="34">
        <f>VLOOKUP(B482,'[1]Raport_ Stany magazynowe skła'!$A$1:$U$3416,4,0)</f>
        <v>150</v>
      </c>
      <c r="E482" s="33">
        <f>VLOOKUP(B482,'[1]Raport_ Stany magazynowe skła'!$A$1:$E$3416,5,0)</f>
        <v>0</v>
      </c>
      <c r="F482" s="32">
        <v>0</v>
      </c>
      <c r="G482" s="32">
        <f>VLOOKUP(B482,'[1]Raport_ Stany magazynowe skła'!$A$1:$G$3416,7,0)</f>
        <v>0</v>
      </c>
      <c r="H482" s="32">
        <f>VLOOKUP(B482,'[1]Raport_ Stany magazynowe skła'!$A$1:$H$3416,8,0)</f>
        <v>0</v>
      </c>
      <c r="I482" s="32">
        <f>VLOOKUP(B482,'[1]Raport_ Stany magazynowe skła'!$A$1:$I$3416,9,0)</f>
        <v>0</v>
      </c>
      <c r="J482" s="32">
        <f>VLOOKUP(B482,'[1]Raport_ Stany magazynowe skła'!$A$1:$J$3416,10,0)</f>
        <v>0</v>
      </c>
      <c r="K482" s="32">
        <f>VLOOKUP(B482,'[1]Raport_ Stany magazynowe skła'!$A$1:$K$3416,11,0)</f>
        <v>0</v>
      </c>
      <c r="L482" s="32">
        <f>VLOOKUP(B482,'[1]Raport_ Stany magazynowe skła'!$A$1:$L$3416,12,0)</f>
        <v>0</v>
      </c>
      <c r="M482" s="32">
        <f>VLOOKUP(B482,'[1]Raport_ Stany magazynowe skła'!$A$1:$M$3416,13,0)</f>
        <v>0</v>
      </c>
      <c r="N482" s="32">
        <f>VLOOKUP(B482,'[1]Raport_ Stany magazynowe skła'!$A$1:$N$3416,14,0)</f>
        <v>0</v>
      </c>
      <c r="O482" s="32">
        <f>VLOOKUP(B482,'[1]Raport_ Stany magazynowe skła'!$A$1:$O$3416,15,0)</f>
        <v>0</v>
      </c>
      <c r="P482" s="32">
        <f>VLOOKUP(B482,'[1]Raport_ Stany magazynowe skła'!$A$1:$P$3416,16,0)</f>
        <v>0</v>
      </c>
      <c r="Q482" s="32">
        <f>VLOOKUP(B482,'[1]Raport_ Stany magazynowe skła'!$A$1:$Q$3416,17,0)</f>
        <v>0</v>
      </c>
      <c r="R482" s="32">
        <f>VLOOKUP(B482,'[1]Raport_ Stany magazynowe skła'!$A$1:$R$3416,18,0)</f>
        <v>0</v>
      </c>
    </row>
    <row r="483" spans="1:18" ht="14.25" customHeight="1">
      <c r="A483" s="9" t="s">
        <v>588</v>
      </c>
      <c r="B483" s="17" t="s">
        <v>576</v>
      </c>
      <c r="C483" s="17" t="s">
        <v>28</v>
      </c>
      <c r="D483" s="34">
        <f>VLOOKUP(B483,'[1]Raport_ Stany magazynowe skła'!$A$1:$U$3416,4,0)</f>
        <v>350</v>
      </c>
      <c r="E483" s="33">
        <f>VLOOKUP(B483,'[1]Raport_ Stany magazynowe skła'!$A$1:$E$3416,5,0)</f>
        <v>0</v>
      </c>
      <c r="F483" s="32">
        <v>0</v>
      </c>
      <c r="G483" s="32">
        <f>VLOOKUP(B483,'[1]Raport_ Stany magazynowe skła'!$A$1:$G$3416,7,0)</f>
        <v>0</v>
      </c>
      <c r="H483" s="32">
        <f>VLOOKUP(B483,'[1]Raport_ Stany magazynowe skła'!$A$1:$H$3416,8,0)</f>
        <v>0</v>
      </c>
      <c r="I483" s="32">
        <f>VLOOKUP(B483,'[1]Raport_ Stany magazynowe skła'!$A$1:$I$3416,9,0)</f>
        <v>0</v>
      </c>
      <c r="J483" s="32">
        <f>VLOOKUP(B483,'[1]Raport_ Stany magazynowe skła'!$A$1:$J$3416,10,0)</f>
        <v>0</v>
      </c>
      <c r="K483" s="32">
        <f>VLOOKUP(B483,'[1]Raport_ Stany magazynowe skła'!$A$1:$K$3416,11,0)</f>
        <v>0</v>
      </c>
      <c r="L483" s="32">
        <f>VLOOKUP(B483,'[1]Raport_ Stany magazynowe skła'!$A$1:$L$3416,12,0)</f>
        <v>0</v>
      </c>
      <c r="M483" s="32">
        <f>VLOOKUP(B483,'[1]Raport_ Stany magazynowe skła'!$A$1:$M$3416,13,0)</f>
        <v>0</v>
      </c>
      <c r="N483" s="32">
        <f>VLOOKUP(B483,'[1]Raport_ Stany magazynowe skła'!$A$1:$N$3416,14,0)</f>
        <v>0</v>
      </c>
      <c r="O483" s="32">
        <f>VLOOKUP(B483,'[1]Raport_ Stany magazynowe skła'!$A$1:$O$3416,15,0)</f>
        <v>0</v>
      </c>
      <c r="P483" s="32">
        <f>VLOOKUP(B483,'[1]Raport_ Stany magazynowe skła'!$A$1:$P$3416,16,0)</f>
        <v>0</v>
      </c>
      <c r="Q483" s="32">
        <f>VLOOKUP(B483,'[1]Raport_ Stany magazynowe skła'!$A$1:$Q$3416,17,0)</f>
        <v>0</v>
      </c>
      <c r="R483" s="32">
        <f>VLOOKUP(B483,'[1]Raport_ Stany magazynowe skła'!$A$1:$R$3416,18,0)</f>
        <v>0</v>
      </c>
    </row>
    <row r="484" spans="1:18" ht="14.25" customHeight="1">
      <c r="A484" s="9" t="s">
        <v>589</v>
      </c>
      <c r="B484" s="17" t="s">
        <v>577</v>
      </c>
      <c r="C484" s="17" t="s">
        <v>28</v>
      </c>
      <c r="D484" s="34">
        <f>VLOOKUP(B484,'[1]Raport_ Stany magazynowe skła'!$A$1:$U$3416,4,0)</f>
        <v>300</v>
      </c>
      <c r="E484" s="33">
        <f>VLOOKUP(B484,'[1]Raport_ Stany magazynowe skła'!$A$1:$E$3416,5,0)</f>
        <v>0</v>
      </c>
      <c r="F484" s="32">
        <v>0</v>
      </c>
      <c r="G484" s="32">
        <f>VLOOKUP(B484,'[1]Raport_ Stany magazynowe skła'!$A$1:$G$3416,7,0)</f>
        <v>0</v>
      </c>
      <c r="H484" s="32">
        <f>VLOOKUP(B484,'[1]Raport_ Stany magazynowe skła'!$A$1:$H$3416,8,0)</f>
        <v>0</v>
      </c>
      <c r="I484" s="32">
        <f>VLOOKUP(B484,'[1]Raport_ Stany magazynowe skła'!$A$1:$I$3416,9,0)</f>
        <v>0</v>
      </c>
      <c r="J484" s="32">
        <f>VLOOKUP(B484,'[1]Raport_ Stany magazynowe skła'!$A$1:$J$3416,10,0)</f>
        <v>0</v>
      </c>
      <c r="K484" s="32">
        <f>VLOOKUP(B484,'[1]Raport_ Stany magazynowe skła'!$A$1:$K$3416,11,0)</f>
        <v>0</v>
      </c>
      <c r="L484" s="32">
        <f>VLOOKUP(B484,'[1]Raport_ Stany magazynowe skła'!$A$1:$L$3416,12,0)</f>
        <v>0</v>
      </c>
      <c r="M484" s="32">
        <f>VLOOKUP(B484,'[1]Raport_ Stany magazynowe skła'!$A$1:$M$3416,13,0)</f>
        <v>0</v>
      </c>
      <c r="N484" s="32">
        <f>VLOOKUP(B484,'[1]Raport_ Stany magazynowe skła'!$A$1:$N$3416,14,0)</f>
        <v>0</v>
      </c>
      <c r="O484" s="32">
        <f>VLOOKUP(B484,'[1]Raport_ Stany magazynowe skła'!$A$1:$O$3416,15,0)</f>
        <v>0</v>
      </c>
      <c r="P484" s="32">
        <f>VLOOKUP(B484,'[1]Raport_ Stany magazynowe skła'!$A$1:$P$3416,16,0)</f>
        <v>0</v>
      </c>
      <c r="Q484" s="32">
        <f>VLOOKUP(B484,'[1]Raport_ Stany magazynowe skła'!$A$1:$Q$3416,17,0)</f>
        <v>0</v>
      </c>
      <c r="R484" s="32">
        <f>VLOOKUP(B484,'[1]Raport_ Stany magazynowe skła'!$A$1:$R$3416,18,0)</f>
        <v>0</v>
      </c>
    </row>
    <row r="485" spans="1:18" ht="14.25" customHeight="1">
      <c r="A485" s="9" t="s">
        <v>590</v>
      </c>
      <c r="B485" s="17" t="s">
        <v>578</v>
      </c>
      <c r="C485" s="17" t="s">
        <v>28</v>
      </c>
      <c r="D485" s="34">
        <f>VLOOKUP(B485,'[1]Raport_ Stany magazynowe skła'!$A$1:$U$3416,4,0)</f>
        <v>100</v>
      </c>
      <c r="E485" s="33">
        <f>VLOOKUP(B485,'[1]Raport_ Stany magazynowe skła'!$A$1:$E$3416,5,0)</f>
        <v>0</v>
      </c>
      <c r="F485" s="32">
        <v>0</v>
      </c>
      <c r="G485" s="32">
        <f>VLOOKUP(B485,'[1]Raport_ Stany magazynowe skła'!$A$1:$G$3416,7,0)</f>
        <v>0</v>
      </c>
      <c r="H485" s="32">
        <f>VLOOKUP(B485,'[1]Raport_ Stany magazynowe skła'!$A$1:$H$3416,8,0)</f>
        <v>0</v>
      </c>
      <c r="I485" s="32">
        <f>VLOOKUP(B485,'[1]Raport_ Stany magazynowe skła'!$A$1:$I$3416,9,0)</f>
        <v>0</v>
      </c>
      <c r="J485" s="32">
        <f>VLOOKUP(B485,'[1]Raport_ Stany magazynowe skła'!$A$1:$J$3416,10,0)</f>
        <v>0</v>
      </c>
      <c r="K485" s="32">
        <f>VLOOKUP(B485,'[1]Raport_ Stany magazynowe skła'!$A$1:$K$3416,11,0)</f>
        <v>0</v>
      </c>
      <c r="L485" s="32">
        <f>VLOOKUP(B485,'[1]Raport_ Stany magazynowe skła'!$A$1:$L$3416,12,0)</f>
        <v>0</v>
      </c>
      <c r="M485" s="32">
        <f>VLOOKUP(B485,'[1]Raport_ Stany magazynowe skła'!$A$1:$M$3416,13,0)</f>
        <v>0</v>
      </c>
      <c r="N485" s="32">
        <f>VLOOKUP(B485,'[1]Raport_ Stany magazynowe skła'!$A$1:$N$3416,14,0)</f>
        <v>0</v>
      </c>
      <c r="O485" s="32">
        <f>VLOOKUP(B485,'[1]Raport_ Stany magazynowe skła'!$A$1:$O$3416,15,0)</f>
        <v>0</v>
      </c>
      <c r="P485" s="32">
        <f>VLOOKUP(B485,'[1]Raport_ Stany magazynowe skła'!$A$1:$P$3416,16,0)</f>
        <v>0</v>
      </c>
      <c r="Q485" s="32">
        <f>VLOOKUP(B485,'[1]Raport_ Stany magazynowe skła'!$A$1:$Q$3416,17,0)</f>
        <v>0</v>
      </c>
      <c r="R485" s="32">
        <f>VLOOKUP(B485,'[1]Raport_ Stany magazynowe skła'!$A$1:$R$3416,18,0)</f>
        <v>0</v>
      </c>
    </row>
    <row r="486" spans="1:18" ht="14.25" customHeight="1">
      <c r="A486" s="9" t="s">
        <v>591</v>
      </c>
      <c r="B486" s="17" t="s">
        <v>579</v>
      </c>
      <c r="C486" s="17" t="s">
        <v>28</v>
      </c>
      <c r="D486" s="34">
        <f>VLOOKUP(B486,'[1]Raport_ Stany magazynowe skła'!$A$1:$U$3416,4,0)</f>
        <v>50</v>
      </c>
      <c r="E486" s="33">
        <f>VLOOKUP(B486,'[1]Raport_ Stany magazynowe skła'!$A$1:$E$3416,5,0)</f>
        <v>0</v>
      </c>
      <c r="F486" s="32">
        <v>0</v>
      </c>
      <c r="G486" s="32">
        <f>VLOOKUP(B486,'[1]Raport_ Stany magazynowe skła'!$A$1:$G$3416,7,0)</f>
        <v>0</v>
      </c>
      <c r="H486" s="32">
        <f>VLOOKUP(B486,'[1]Raport_ Stany magazynowe skła'!$A$1:$H$3416,8,0)</f>
        <v>0</v>
      </c>
      <c r="I486" s="32">
        <f>VLOOKUP(B486,'[1]Raport_ Stany magazynowe skła'!$A$1:$I$3416,9,0)</f>
        <v>0</v>
      </c>
      <c r="J486" s="32">
        <f>VLOOKUP(B486,'[1]Raport_ Stany magazynowe skła'!$A$1:$J$3416,10,0)</f>
        <v>0</v>
      </c>
      <c r="K486" s="32">
        <f>VLOOKUP(B486,'[1]Raport_ Stany magazynowe skła'!$A$1:$K$3416,11,0)</f>
        <v>0</v>
      </c>
      <c r="L486" s="32">
        <f>VLOOKUP(B486,'[1]Raport_ Stany magazynowe skła'!$A$1:$L$3416,12,0)</f>
        <v>0</v>
      </c>
      <c r="M486" s="32">
        <f>VLOOKUP(B486,'[1]Raport_ Stany magazynowe skła'!$A$1:$M$3416,13,0)</f>
        <v>0</v>
      </c>
      <c r="N486" s="32">
        <f>VLOOKUP(B486,'[1]Raport_ Stany magazynowe skła'!$A$1:$N$3416,14,0)</f>
        <v>0</v>
      </c>
      <c r="O486" s="32">
        <f>VLOOKUP(B486,'[1]Raport_ Stany magazynowe skła'!$A$1:$O$3416,15,0)</f>
        <v>0</v>
      </c>
      <c r="P486" s="32">
        <f>VLOOKUP(B486,'[1]Raport_ Stany magazynowe skła'!$A$1:$P$3416,16,0)</f>
        <v>0</v>
      </c>
      <c r="Q486" s="32">
        <f>VLOOKUP(B486,'[1]Raport_ Stany magazynowe skła'!$A$1:$Q$3416,17,0)</f>
        <v>0</v>
      </c>
      <c r="R486" s="32">
        <f>VLOOKUP(B486,'[1]Raport_ Stany magazynowe skła'!$A$1:$R$3416,18,0)</f>
        <v>0</v>
      </c>
    </row>
    <row r="487" spans="1:18" ht="14.25" customHeight="1">
      <c r="A487" s="9" t="s">
        <v>217</v>
      </c>
      <c r="B487" s="6" t="s">
        <v>69</v>
      </c>
      <c r="C487" s="5" t="s">
        <v>28</v>
      </c>
      <c r="D487" s="34">
        <f>VLOOKUP(B487,'[1]Raport_ Stany magazynowe skła'!$A$1:$U$3416,4,0)</f>
        <v>16995</v>
      </c>
      <c r="E487" s="33">
        <f>VLOOKUP(B487,'[1]Raport_ Stany magazynowe skła'!$A$1:$E$3416,5,0)</f>
        <v>0</v>
      </c>
      <c r="F487" s="32">
        <f>VLOOKUP(B487,'[1]Raport_ Stany magazynowe skła'!$A$1:$F$3416,6,0)</f>
        <v>0</v>
      </c>
      <c r="G487" s="32">
        <f>VLOOKUP(B487,'[1]Raport_ Stany magazynowe skła'!$A$1:$G$3416,7,0)</f>
        <v>0</v>
      </c>
      <c r="H487" s="32">
        <f>VLOOKUP(B487,'[1]Raport_ Stany magazynowe skła'!$A$1:$H$3416,8,0)</f>
        <v>0</v>
      </c>
      <c r="I487" s="32">
        <f>VLOOKUP(B487,'[1]Raport_ Stany magazynowe skła'!$A$1:$I$3416,9,0)</f>
        <v>0</v>
      </c>
      <c r="J487" s="32">
        <f>VLOOKUP(B487,'[1]Raport_ Stany magazynowe skła'!$A$1:$J$3416,10,0)</f>
        <v>0</v>
      </c>
      <c r="K487" s="32">
        <f>VLOOKUP(B487,'[1]Raport_ Stany magazynowe skła'!$A$1:$K$3416,11,0)</f>
        <v>0</v>
      </c>
      <c r="L487" s="32">
        <f>VLOOKUP(B487,'[1]Raport_ Stany magazynowe skła'!$A$1:$L$3416,12,0)</f>
        <v>0</v>
      </c>
      <c r="M487" s="32">
        <f>VLOOKUP(B487,'[1]Raport_ Stany magazynowe skła'!$A$1:$M$3416,13,0)</f>
        <v>0</v>
      </c>
      <c r="N487" s="32">
        <f>VLOOKUP(B487,'[1]Raport_ Stany magazynowe skła'!$A$1:$N$3416,14,0)</f>
        <v>0</v>
      </c>
      <c r="O487" s="32">
        <f>VLOOKUP(B487,'[1]Raport_ Stany magazynowe skła'!$A$1:$O$3416,15,0)</f>
        <v>0</v>
      </c>
      <c r="P487" s="32">
        <f>VLOOKUP(B487,'[1]Raport_ Stany magazynowe skła'!$A$1:$P$3416,16,0)</f>
        <v>0</v>
      </c>
      <c r="Q487" s="32">
        <f>VLOOKUP(B487,'[1]Raport_ Stany magazynowe skła'!$A$1:$Q$3416,17,0)</f>
        <v>0</v>
      </c>
      <c r="R487" s="32">
        <f>VLOOKUP(B487,'[1]Raport_ Stany magazynowe skła'!$A$1:$R$3416,18,0)</f>
        <v>0</v>
      </c>
    </row>
    <row r="488" spans="1:18" ht="14.25" customHeight="1">
      <c r="A488" s="9" t="s">
        <v>217</v>
      </c>
      <c r="B488" s="6" t="s">
        <v>70</v>
      </c>
      <c r="C488" s="5" t="s">
        <v>55</v>
      </c>
      <c r="D488" s="34">
        <f>VLOOKUP(B488,'[1]Raport_ Stany magazynowe skła'!$A$1:$U$3416,4,0)</f>
        <v>1634</v>
      </c>
      <c r="E488" s="33">
        <f>VLOOKUP(B488,'[1]Raport_ Stany magazynowe skła'!$A$1:$E$3416,5,0)</f>
        <v>0</v>
      </c>
      <c r="F488" s="32">
        <f>VLOOKUP(B488,'[1]Raport_ Stany magazynowe skła'!$A$1:$F$3416,6,0)</f>
        <v>0</v>
      </c>
      <c r="G488" s="32">
        <f>VLOOKUP(B488,'[1]Raport_ Stany magazynowe skła'!$A$1:$G$3416,7,0)</f>
        <v>0</v>
      </c>
      <c r="H488" s="32">
        <f>VLOOKUP(B488,'[1]Raport_ Stany magazynowe skła'!$A$1:$H$3416,8,0)</f>
        <v>0</v>
      </c>
      <c r="I488" s="32">
        <f>VLOOKUP(B488,'[1]Raport_ Stany magazynowe skła'!$A$1:$I$3416,9,0)</f>
        <v>0</v>
      </c>
      <c r="J488" s="32">
        <f>VLOOKUP(B488,'[1]Raport_ Stany magazynowe skła'!$A$1:$J$3416,10,0)</f>
        <v>0</v>
      </c>
      <c r="K488" s="32">
        <f>VLOOKUP(B488,'[1]Raport_ Stany magazynowe skła'!$A$1:$K$3416,11,0)</f>
        <v>0</v>
      </c>
      <c r="L488" s="32">
        <f>VLOOKUP(B488,'[1]Raport_ Stany magazynowe skła'!$A$1:$L$3416,12,0)</f>
        <v>0</v>
      </c>
      <c r="M488" s="32">
        <f>VLOOKUP(B488,'[1]Raport_ Stany magazynowe skła'!$A$1:$M$3416,13,0)</f>
        <v>0</v>
      </c>
      <c r="N488" s="32">
        <f>VLOOKUP(B488,'[1]Raport_ Stany magazynowe skła'!$A$1:$N$3416,14,0)</f>
        <v>0</v>
      </c>
      <c r="O488" s="32">
        <f>VLOOKUP(B488,'[1]Raport_ Stany magazynowe skła'!$A$1:$O$3416,15,0)</f>
        <v>0</v>
      </c>
      <c r="P488" s="32">
        <f>VLOOKUP(B488,'[1]Raport_ Stany magazynowe skła'!$A$1:$P$3416,16,0)</f>
        <v>0</v>
      </c>
      <c r="Q488" s="32">
        <f>VLOOKUP(B488,'[1]Raport_ Stany magazynowe skła'!$A$1:$Q$3416,17,0)</f>
        <v>0</v>
      </c>
      <c r="R488" s="32">
        <f>VLOOKUP(B488,'[1]Raport_ Stany magazynowe skła'!$A$1:$R$3416,18,0)</f>
        <v>0</v>
      </c>
    </row>
    <row r="489" spans="1:18" ht="14.25" customHeight="1">
      <c r="A489" s="9" t="s">
        <v>217</v>
      </c>
      <c r="B489" s="6" t="s">
        <v>71</v>
      </c>
      <c r="C489" s="5" t="s">
        <v>22</v>
      </c>
      <c r="D489" s="34">
        <f>VLOOKUP(B489,'[1]Raport_ Stany magazynowe skła'!$A$1:$U$3416,4,0)</f>
        <v>1</v>
      </c>
      <c r="E489" s="33">
        <f>VLOOKUP(B489,'[1]Raport_ Stany magazynowe skła'!$A$1:$E$3416,5,0)</f>
        <v>7000</v>
      </c>
      <c r="F489" s="32">
        <f>VLOOKUP(B489,'[1]Raport_ Stany magazynowe skła'!$A$1:$F$3416,6,0)</f>
        <v>0</v>
      </c>
      <c r="G489" s="32">
        <f>VLOOKUP(B489,'[1]Raport_ Stany magazynowe skła'!$A$1:$G$3416,7,0)</f>
        <v>0</v>
      </c>
      <c r="H489" s="32">
        <f>VLOOKUP(B489,'[1]Raport_ Stany magazynowe skła'!$A$1:$H$3416,8,0)</f>
        <v>4000</v>
      </c>
      <c r="I489" s="32">
        <f>VLOOKUP(B489,'[1]Raport_ Stany magazynowe skła'!$A$1:$I$3416,9,0)</f>
        <v>0</v>
      </c>
      <c r="J489" s="32">
        <f>VLOOKUP(B489,'[1]Raport_ Stany magazynowe skła'!$A$1:$J$3416,10,0)</f>
        <v>0</v>
      </c>
      <c r="K489" s="32">
        <f>VLOOKUP(B489,'[1]Raport_ Stany magazynowe skła'!$A$1:$K$3416,11,0)</f>
        <v>0</v>
      </c>
      <c r="L489" s="32">
        <f>VLOOKUP(B489,'[1]Raport_ Stany magazynowe skła'!$A$1:$L$3416,12,0)</f>
        <v>0</v>
      </c>
      <c r="M489" s="32">
        <f>VLOOKUP(B489,'[1]Raport_ Stany magazynowe skła'!$A$1:$M$3416,13,0)</f>
        <v>0</v>
      </c>
      <c r="N489" s="32">
        <f>VLOOKUP(B489,'[1]Raport_ Stany magazynowe skła'!$A$1:$N$3416,14,0)</f>
        <v>0</v>
      </c>
      <c r="O489" s="32">
        <f>VLOOKUP(B489,'[1]Raport_ Stany magazynowe skła'!$A$1:$O$3416,15,0)</f>
        <v>0</v>
      </c>
      <c r="P489" s="32">
        <f>VLOOKUP(B489,'[1]Raport_ Stany magazynowe skła'!$A$1:$P$3416,16,0)</f>
        <v>0</v>
      </c>
      <c r="Q489" s="32">
        <f>VLOOKUP(B489,'[1]Raport_ Stany magazynowe skła'!$A$1:$Q$3416,17,0)</f>
        <v>3000</v>
      </c>
      <c r="R489" s="32">
        <f>VLOOKUP(B489,'[1]Raport_ Stany magazynowe skła'!$A$1:$R$3416,18,0)</f>
        <v>0</v>
      </c>
    </row>
    <row r="490" spans="1:18" ht="14.25" customHeight="1">
      <c r="A490" s="9" t="s">
        <v>217</v>
      </c>
      <c r="B490" s="6" t="s">
        <v>72</v>
      </c>
      <c r="C490" s="5" t="s">
        <v>23</v>
      </c>
      <c r="D490" s="34">
        <f>VLOOKUP(B490,'[1]Raport_ Stany magazynowe skła'!$A$1:$U$3416,4,0)</f>
        <v>1</v>
      </c>
      <c r="E490" s="33">
        <f>VLOOKUP(B490,'[1]Raport_ Stany magazynowe skła'!$A$1:$E$3416,5,0)</f>
        <v>10315</v>
      </c>
      <c r="F490" s="32">
        <f>VLOOKUP(B490,'[1]Raport_ Stany magazynowe skła'!$A$1:$F$3416,6,0)</f>
        <v>0</v>
      </c>
      <c r="G490" s="32">
        <f>VLOOKUP(B490,'[1]Raport_ Stany magazynowe skła'!$A$1:$G$3416,7,0)</f>
        <v>0</v>
      </c>
      <c r="H490" s="32">
        <f>VLOOKUP(B490,'[1]Raport_ Stany magazynowe skła'!$A$1:$H$3416,8,0)</f>
        <v>2295</v>
      </c>
      <c r="I490" s="32">
        <f>VLOOKUP(B490,'[1]Raport_ Stany magazynowe skła'!$A$1:$I$3416,9,0)</f>
        <v>0</v>
      </c>
      <c r="J490" s="32">
        <f>VLOOKUP(B490,'[1]Raport_ Stany magazynowe skła'!$A$1:$J$3416,10,0)</f>
        <v>0</v>
      </c>
      <c r="K490" s="32">
        <f>VLOOKUP(B490,'[1]Raport_ Stany magazynowe skła'!$A$1:$K$3416,11,0)</f>
        <v>5020</v>
      </c>
      <c r="L490" s="32">
        <f>VLOOKUP(B490,'[1]Raport_ Stany magazynowe skła'!$A$1:$L$3416,12,0)</f>
        <v>0</v>
      </c>
      <c r="M490" s="32">
        <f>VLOOKUP(B490,'[1]Raport_ Stany magazynowe skła'!$A$1:$M$3416,13,0)</f>
        <v>0</v>
      </c>
      <c r="N490" s="32">
        <f>VLOOKUP(B490,'[1]Raport_ Stany magazynowe skła'!$A$1:$N$3416,14,0)</f>
        <v>0</v>
      </c>
      <c r="O490" s="32">
        <f>VLOOKUP(B490,'[1]Raport_ Stany magazynowe skła'!$A$1:$O$3416,15,0)</f>
        <v>0</v>
      </c>
      <c r="P490" s="32">
        <f>VLOOKUP(B490,'[1]Raport_ Stany magazynowe skła'!$A$1:$P$3416,16,0)</f>
        <v>0</v>
      </c>
      <c r="Q490" s="32">
        <f>VLOOKUP(B490,'[1]Raport_ Stany magazynowe skła'!$A$1:$Q$3416,17,0)</f>
        <v>3000</v>
      </c>
      <c r="R490" s="32">
        <f>VLOOKUP(B490,'[1]Raport_ Stany magazynowe skła'!$A$1:$R$3416,18,0)</f>
        <v>0</v>
      </c>
    </row>
    <row r="491" spans="1:18" ht="14.25" customHeight="1">
      <c r="A491" s="9" t="s">
        <v>217</v>
      </c>
      <c r="B491" s="6" t="s">
        <v>73</v>
      </c>
      <c r="C491" s="5" t="s">
        <v>20</v>
      </c>
      <c r="D491" s="34">
        <f>VLOOKUP(B491,'[1]Raport_ Stany magazynowe skła'!$A$1:$U$3416,4,0)</f>
        <v>14</v>
      </c>
      <c r="E491" s="33">
        <f>VLOOKUP(B491,'[1]Raport_ Stany magazynowe skła'!$A$1:$E$3416,5,0)</f>
        <v>4120</v>
      </c>
      <c r="F491" s="32">
        <f>VLOOKUP(B491,'[1]Raport_ Stany magazynowe skła'!$A$1:$F$3416,6,0)</f>
        <v>0</v>
      </c>
      <c r="G491" s="32">
        <f>VLOOKUP(B491,'[1]Raport_ Stany magazynowe skła'!$A$1:$G$3416,7,0)</f>
        <v>0</v>
      </c>
      <c r="H491" s="32">
        <f>VLOOKUP(B491,'[1]Raport_ Stany magazynowe skła'!$A$1:$H$3416,8,0)</f>
        <v>0</v>
      </c>
      <c r="I491" s="32">
        <f>VLOOKUP(B491,'[1]Raport_ Stany magazynowe skła'!$A$1:$I$3416,9,0)</f>
        <v>0</v>
      </c>
      <c r="J491" s="32">
        <f>VLOOKUP(B491,'[1]Raport_ Stany magazynowe skła'!$A$1:$J$3416,10,0)</f>
        <v>0</v>
      </c>
      <c r="K491" s="32">
        <f>VLOOKUP(B491,'[1]Raport_ Stany magazynowe skła'!$A$1:$K$3416,11,0)</f>
        <v>1120</v>
      </c>
      <c r="L491" s="32">
        <f>VLOOKUP(B491,'[1]Raport_ Stany magazynowe skła'!$A$1:$L$3416,12,0)</f>
        <v>0</v>
      </c>
      <c r="M491" s="32">
        <f>VLOOKUP(B491,'[1]Raport_ Stany magazynowe skła'!$A$1:$M$3416,13,0)</f>
        <v>0</v>
      </c>
      <c r="N491" s="32">
        <f>VLOOKUP(B491,'[1]Raport_ Stany magazynowe skła'!$A$1:$N$3416,14,0)</f>
        <v>0</v>
      </c>
      <c r="O491" s="32">
        <f>VLOOKUP(B491,'[1]Raport_ Stany magazynowe skła'!$A$1:$O$3416,15,0)</f>
        <v>0</v>
      </c>
      <c r="P491" s="32">
        <f>VLOOKUP(B491,'[1]Raport_ Stany magazynowe skła'!$A$1:$P$3416,16,0)</f>
        <v>0</v>
      </c>
      <c r="Q491" s="32">
        <f>VLOOKUP(B491,'[1]Raport_ Stany magazynowe skła'!$A$1:$Q$3416,17,0)</f>
        <v>3000</v>
      </c>
      <c r="R491" s="32">
        <f>VLOOKUP(B491,'[1]Raport_ Stany magazynowe skła'!$A$1:$R$3416,18,0)</f>
        <v>0</v>
      </c>
    </row>
    <row r="492" spans="1:18" ht="14.25" customHeight="1">
      <c r="A492" s="9" t="s">
        <v>217</v>
      </c>
      <c r="B492" s="6" t="s">
        <v>74</v>
      </c>
      <c r="C492" s="5" t="s">
        <v>57</v>
      </c>
      <c r="D492" s="34">
        <f>VLOOKUP(B492,'[1]Raport_ Stany magazynowe skła'!$A$1:$U$3416,4,0)</f>
        <v>1</v>
      </c>
      <c r="E492" s="33">
        <f>VLOOKUP(B492,'[1]Raport_ Stany magazynowe skła'!$A$1:$E$3416,5,0)</f>
        <v>5000</v>
      </c>
      <c r="F492" s="32">
        <f>VLOOKUP(B492,'[1]Raport_ Stany magazynowe skła'!$A$1:$F$3416,6,0)</f>
        <v>0</v>
      </c>
      <c r="G492" s="32">
        <f>VLOOKUP(B492,'[1]Raport_ Stany magazynowe skła'!$A$1:$G$3416,7,0)</f>
        <v>0</v>
      </c>
      <c r="H492" s="32">
        <f>VLOOKUP(B492,'[1]Raport_ Stany magazynowe skła'!$A$1:$H$3416,8,0)</f>
        <v>0</v>
      </c>
      <c r="I492" s="32">
        <f>VLOOKUP(B492,'[1]Raport_ Stany magazynowe skła'!$A$1:$I$3416,9,0)</f>
        <v>0</v>
      </c>
      <c r="J492" s="32">
        <f>VLOOKUP(B492,'[1]Raport_ Stany magazynowe skła'!$A$1:$J$3416,10,0)</f>
        <v>0</v>
      </c>
      <c r="K492" s="32">
        <f>VLOOKUP(B492,'[1]Raport_ Stany magazynowe skła'!$A$1:$K$3416,11,0)</f>
        <v>0</v>
      </c>
      <c r="L492" s="32">
        <f>VLOOKUP(B492,'[1]Raport_ Stany magazynowe skła'!$A$1:$L$3416,12,0)</f>
        <v>0</v>
      </c>
      <c r="M492" s="32">
        <f>VLOOKUP(B492,'[1]Raport_ Stany magazynowe skła'!$A$1:$M$3416,13,0)</f>
        <v>0</v>
      </c>
      <c r="N492" s="32">
        <f>VLOOKUP(B492,'[1]Raport_ Stany magazynowe skła'!$A$1:$N$3416,14,0)</f>
        <v>0</v>
      </c>
      <c r="O492" s="32">
        <f>VLOOKUP(B492,'[1]Raport_ Stany magazynowe skła'!$A$1:$O$3416,15,0)</f>
        <v>0</v>
      </c>
      <c r="P492" s="32">
        <f>VLOOKUP(B492,'[1]Raport_ Stany magazynowe skła'!$A$1:$P$3416,16,0)</f>
        <v>0</v>
      </c>
      <c r="Q492" s="32">
        <f>VLOOKUP(B492,'[1]Raport_ Stany magazynowe skła'!$A$1:$Q$3416,17,0)</f>
        <v>5000</v>
      </c>
      <c r="R492" s="32">
        <f>VLOOKUP(B492,'[1]Raport_ Stany magazynowe skła'!$A$1:$R$3416,18,0)</f>
        <v>0</v>
      </c>
    </row>
    <row r="493" spans="1:18" ht="14.25" customHeight="1">
      <c r="A493" s="9" t="s">
        <v>217</v>
      </c>
      <c r="B493" s="6" t="s">
        <v>75</v>
      </c>
      <c r="C493" s="5" t="s">
        <v>27</v>
      </c>
      <c r="D493" s="34">
        <f>VLOOKUP(B493,'[1]Raport_ Stany magazynowe skła'!$A$1:$U$3416,4,0)</f>
        <v>4</v>
      </c>
      <c r="E493" s="33">
        <f>VLOOKUP(B493,'[1]Raport_ Stany magazynowe skła'!$A$1:$E$3416,5,0)</f>
        <v>8799</v>
      </c>
      <c r="F493" s="32">
        <f>VLOOKUP(B493,'[1]Raport_ Stany magazynowe skła'!$A$1:$F$3416,6,0)</f>
        <v>0</v>
      </c>
      <c r="G493" s="32">
        <f>VLOOKUP(B493,'[1]Raport_ Stany magazynowe skła'!$A$1:$G$3416,7,0)</f>
        <v>0</v>
      </c>
      <c r="H493" s="32">
        <f>VLOOKUP(B493,'[1]Raport_ Stany magazynowe skła'!$A$1:$H$3416,8,0)</f>
        <v>2779</v>
      </c>
      <c r="I493" s="32">
        <f>VLOOKUP(B493,'[1]Raport_ Stany magazynowe skła'!$A$1:$I$3416,9,0)</f>
        <v>0</v>
      </c>
      <c r="J493" s="32">
        <f>VLOOKUP(B493,'[1]Raport_ Stany magazynowe skła'!$A$1:$J$3416,10,0)</f>
        <v>0</v>
      </c>
      <c r="K493" s="32">
        <f>VLOOKUP(B493,'[1]Raport_ Stany magazynowe skła'!$A$1:$K$3416,11,0)</f>
        <v>3020</v>
      </c>
      <c r="L493" s="32">
        <f>VLOOKUP(B493,'[1]Raport_ Stany magazynowe skła'!$A$1:$L$3416,12,0)</f>
        <v>0</v>
      </c>
      <c r="M493" s="32">
        <f>VLOOKUP(B493,'[1]Raport_ Stany magazynowe skła'!$A$1:$M$3416,13,0)</f>
        <v>0</v>
      </c>
      <c r="N493" s="32">
        <f>VLOOKUP(B493,'[1]Raport_ Stany magazynowe skła'!$A$1:$N$3416,14,0)</f>
        <v>0</v>
      </c>
      <c r="O493" s="32">
        <f>VLOOKUP(B493,'[1]Raport_ Stany magazynowe skła'!$A$1:$O$3416,15,0)</f>
        <v>0</v>
      </c>
      <c r="P493" s="32">
        <f>VLOOKUP(B493,'[1]Raport_ Stany magazynowe skła'!$A$1:$P$3416,16,0)</f>
        <v>0</v>
      </c>
      <c r="Q493" s="32">
        <f>VLOOKUP(B493,'[1]Raport_ Stany magazynowe skła'!$A$1:$Q$3416,17,0)</f>
        <v>3000</v>
      </c>
      <c r="R493" s="32">
        <f>VLOOKUP(B493,'[1]Raport_ Stany magazynowe skła'!$A$1:$R$3416,18,0)</f>
        <v>0</v>
      </c>
    </row>
    <row r="494" spans="1:18" ht="14.25" customHeight="1">
      <c r="A494" s="9" t="s">
        <v>217</v>
      </c>
      <c r="B494" s="6" t="s">
        <v>76</v>
      </c>
      <c r="C494" s="5" t="s">
        <v>21</v>
      </c>
      <c r="D494" s="34">
        <f>VLOOKUP(B494,'[1]Raport_ Stany magazynowe skła'!$A$1:$U$3416,4,0)</f>
        <v>1</v>
      </c>
      <c r="E494" s="33">
        <f>VLOOKUP(B494,'[1]Raport_ Stany magazynowe skła'!$A$1:$E$3416,5,0)</f>
        <v>5924</v>
      </c>
      <c r="F494" s="32">
        <f>VLOOKUP(B494,'[1]Raport_ Stany magazynowe skła'!$A$1:$F$3416,6,0)</f>
        <v>0</v>
      </c>
      <c r="G494" s="32">
        <f>VLOOKUP(B494,'[1]Raport_ Stany magazynowe skła'!$A$1:$G$3416,7,0)</f>
        <v>0</v>
      </c>
      <c r="H494" s="32">
        <f>VLOOKUP(B494,'[1]Raport_ Stany magazynowe skła'!$A$1:$H$3416,8,0)</f>
        <v>2924</v>
      </c>
      <c r="I494" s="32">
        <f>VLOOKUP(B494,'[1]Raport_ Stany magazynowe skła'!$A$1:$I$3416,9,0)</f>
        <v>0</v>
      </c>
      <c r="J494" s="32">
        <f>VLOOKUP(B494,'[1]Raport_ Stany magazynowe skła'!$A$1:$J$3416,10,0)</f>
        <v>0</v>
      </c>
      <c r="K494" s="32">
        <f>VLOOKUP(B494,'[1]Raport_ Stany magazynowe skła'!$A$1:$K$3416,11,0)</f>
        <v>0</v>
      </c>
      <c r="L494" s="32">
        <f>VLOOKUP(B494,'[1]Raport_ Stany magazynowe skła'!$A$1:$L$3416,12,0)</f>
        <v>0</v>
      </c>
      <c r="M494" s="32">
        <f>VLOOKUP(B494,'[1]Raport_ Stany magazynowe skła'!$A$1:$M$3416,13,0)</f>
        <v>0</v>
      </c>
      <c r="N494" s="32">
        <f>VLOOKUP(B494,'[1]Raport_ Stany magazynowe skła'!$A$1:$N$3416,14,0)</f>
        <v>0</v>
      </c>
      <c r="O494" s="32">
        <f>VLOOKUP(B494,'[1]Raport_ Stany magazynowe skła'!$A$1:$O$3416,15,0)</f>
        <v>0</v>
      </c>
      <c r="P494" s="32">
        <f>VLOOKUP(B494,'[1]Raport_ Stany magazynowe skła'!$A$1:$P$3416,16,0)</f>
        <v>0</v>
      </c>
      <c r="Q494" s="32">
        <f>VLOOKUP(B494,'[1]Raport_ Stany magazynowe skła'!$A$1:$Q$3416,17,0)</f>
        <v>3000</v>
      </c>
      <c r="R494" s="32">
        <f>VLOOKUP(B494,'[1]Raport_ Stany magazynowe skła'!$A$1:$R$3416,18,0)</f>
        <v>0</v>
      </c>
    </row>
    <row r="495" spans="1:18" ht="14.25" customHeight="1">
      <c r="A495" s="9" t="s">
        <v>217</v>
      </c>
      <c r="B495" s="6" t="s">
        <v>231</v>
      </c>
      <c r="C495" s="5" t="s">
        <v>267</v>
      </c>
      <c r="D495" s="34">
        <f>VLOOKUP(B495,'[1]Raport_ Stany magazynowe skła'!$A$1:$U$3416,4,0)</f>
        <v>1</v>
      </c>
      <c r="E495" s="33">
        <f>VLOOKUP(B495,'[1]Raport_ Stany magazynowe skła'!$A$1:$E$3416,5,0)</f>
        <v>5524</v>
      </c>
      <c r="F495" s="32">
        <f>VLOOKUP(B495,'[1]Raport_ Stany magazynowe skła'!$A$1:$F$3416,6,0)</f>
        <v>0</v>
      </c>
      <c r="G495" s="32">
        <f>VLOOKUP(B495,'[1]Raport_ Stany magazynowe skła'!$A$1:$G$3416,7,0)</f>
        <v>0</v>
      </c>
      <c r="H495" s="32">
        <f>VLOOKUP(B495,'[1]Raport_ Stany magazynowe skła'!$A$1:$H$3416,8,0)</f>
        <v>2392</v>
      </c>
      <c r="I495" s="32">
        <f>VLOOKUP(B495,'[1]Raport_ Stany magazynowe skła'!$A$1:$I$3416,9,0)</f>
        <v>0</v>
      </c>
      <c r="J495" s="32">
        <f>VLOOKUP(B495,'[1]Raport_ Stany magazynowe skła'!$A$1:$J$3416,10,0)</f>
        <v>0</v>
      </c>
      <c r="K495" s="32">
        <f>VLOOKUP(B495,'[1]Raport_ Stany magazynowe skła'!$A$1:$K$3416,11,0)</f>
        <v>0</v>
      </c>
      <c r="L495" s="32">
        <f>VLOOKUP(B495,'[1]Raport_ Stany magazynowe skła'!$A$1:$L$3416,12,0)</f>
        <v>0</v>
      </c>
      <c r="M495" s="32">
        <f>VLOOKUP(B495,'[1]Raport_ Stany magazynowe skła'!$A$1:$M$3416,13,0)</f>
        <v>0</v>
      </c>
      <c r="N495" s="32">
        <f>VLOOKUP(B495,'[1]Raport_ Stany magazynowe skła'!$A$1:$N$3416,14,0)</f>
        <v>0</v>
      </c>
      <c r="O495" s="32">
        <f>VLOOKUP(B495,'[1]Raport_ Stany magazynowe skła'!$A$1:$O$3416,15,0)</f>
        <v>0</v>
      </c>
      <c r="P495" s="32">
        <f>VLOOKUP(B495,'[1]Raport_ Stany magazynowe skła'!$A$1:$P$3416,16,0)</f>
        <v>0</v>
      </c>
      <c r="Q495" s="32">
        <f>VLOOKUP(B495,'[1]Raport_ Stany magazynowe skła'!$A$1:$Q$3416,17,0)</f>
        <v>3000</v>
      </c>
      <c r="R495" s="32">
        <f>VLOOKUP(B495,'[1]Raport_ Stany magazynowe skła'!$A$1:$R$3416,18,0)</f>
        <v>0</v>
      </c>
    </row>
    <row r="496" spans="1:18" ht="14.25" customHeight="1">
      <c r="A496" s="26" t="s">
        <v>217</v>
      </c>
      <c r="B496" s="27" t="s">
        <v>349</v>
      </c>
      <c r="C496" s="21" t="s">
        <v>56</v>
      </c>
      <c r="D496" s="34">
        <f>VLOOKUP(B496,'[1]Raport_ Stany magazynowe skła'!$A$1:$U$3416,4,0)</f>
        <v>5</v>
      </c>
      <c r="E496" s="33">
        <f>VLOOKUP(B496,'[1]Raport_ Stany magazynowe skła'!$A$1:$E$3416,5,0)</f>
        <v>4304</v>
      </c>
      <c r="F496" s="32">
        <f>VLOOKUP(B496,'[1]Raport_ Stany magazynowe skła'!$A$1:$F$3416,6,0)</f>
        <v>0</v>
      </c>
      <c r="G496" s="32">
        <f>VLOOKUP(B496,'[1]Raport_ Stany magazynowe skła'!$A$1:$G$3416,7,0)</f>
        <v>0</v>
      </c>
      <c r="H496" s="32">
        <f>VLOOKUP(B496,'[1]Raport_ Stany magazynowe skła'!$A$1:$H$3416,8,0)</f>
        <v>1304</v>
      </c>
      <c r="I496" s="32">
        <f>VLOOKUP(B496,'[1]Raport_ Stany magazynowe skła'!$A$1:$I$3416,9,0)</f>
        <v>0</v>
      </c>
      <c r="J496" s="32">
        <f>VLOOKUP(B496,'[1]Raport_ Stany magazynowe skła'!$A$1:$J$3416,10,0)</f>
        <v>0</v>
      </c>
      <c r="K496" s="32">
        <f>VLOOKUP(B496,'[1]Raport_ Stany magazynowe skła'!$A$1:$K$3416,11,0)</f>
        <v>0</v>
      </c>
      <c r="L496" s="32">
        <f>VLOOKUP(B496,'[1]Raport_ Stany magazynowe skła'!$A$1:$L$3416,12,0)</f>
        <v>0</v>
      </c>
      <c r="M496" s="32">
        <f>VLOOKUP(B496,'[1]Raport_ Stany magazynowe skła'!$A$1:$M$3416,13,0)</f>
        <v>0</v>
      </c>
      <c r="N496" s="32">
        <f>VLOOKUP(B496,'[1]Raport_ Stany magazynowe skła'!$A$1:$N$3416,14,0)</f>
        <v>0</v>
      </c>
      <c r="O496" s="32">
        <f>VLOOKUP(B496,'[1]Raport_ Stany magazynowe skła'!$A$1:$O$3416,15,0)</f>
        <v>0</v>
      </c>
      <c r="P496" s="32">
        <f>VLOOKUP(B496,'[1]Raport_ Stany magazynowe skła'!$A$1:$P$3416,16,0)</f>
        <v>0</v>
      </c>
      <c r="Q496" s="32">
        <f>VLOOKUP(B496,'[1]Raport_ Stany magazynowe skła'!$A$1:$Q$3416,17,0)</f>
        <v>3000</v>
      </c>
      <c r="R496" s="32">
        <f>VLOOKUP(B496,'[1]Raport_ Stany magazynowe skła'!$A$1:$R$3416,18,0)</f>
        <v>0</v>
      </c>
    </row>
    <row r="497" spans="1:18" ht="14.25" customHeight="1">
      <c r="A497" s="26" t="s">
        <v>217</v>
      </c>
      <c r="B497" s="27" t="s">
        <v>364</v>
      </c>
      <c r="C497" s="21" t="s">
        <v>24</v>
      </c>
      <c r="D497" s="34">
        <f>VLOOKUP(B497,'[1]Raport_ Stany magazynowe skła'!$A$1:$U$3416,4,0)</f>
        <v>3</v>
      </c>
      <c r="E497" s="33">
        <f>VLOOKUP(B497,'[1]Raport_ Stany magazynowe skła'!$A$1:$E$3416,5,0)</f>
        <v>3005</v>
      </c>
      <c r="F497" s="32">
        <f>VLOOKUP(B497,'[1]Raport_ Stany magazynowe skła'!$A$1:$F$3416,6,0)</f>
        <v>0</v>
      </c>
      <c r="G497" s="32">
        <f>VLOOKUP(B497,'[1]Raport_ Stany magazynowe skła'!$A$1:$G$3416,7,0)</f>
        <v>0</v>
      </c>
      <c r="H497" s="32">
        <f>VLOOKUP(B497,'[1]Raport_ Stany magazynowe skła'!$A$1:$H$3416,8,0)</f>
        <v>0</v>
      </c>
      <c r="I497" s="32">
        <f>VLOOKUP(B497,'[1]Raport_ Stany magazynowe skła'!$A$1:$I$3416,9,0)</f>
        <v>0</v>
      </c>
      <c r="J497" s="32">
        <f>VLOOKUP(B497,'[1]Raport_ Stany magazynowe skła'!$A$1:$J$3416,10,0)</f>
        <v>0</v>
      </c>
      <c r="K497" s="32">
        <f>VLOOKUP(B497,'[1]Raport_ Stany magazynowe skła'!$A$1:$K$3416,11,0)</f>
        <v>3005</v>
      </c>
      <c r="L497" s="32">
        <f>VLOOKUP(B497,'[1]Raport_ Stany magazynowe skła'!$A$1:$L$3416,12,0)</f>
        <v>0</v>
      </c>
      <c r="M497" s="32">
        <f>VLOOKUP(B497,'[1]Raport_ Stany magazynowe skła'!$A$1:$M$3416,13,0)</f>
        <v>0</v>
      </c>
      <c r="N497" s="32">
        <f>VLOOKUP(B497,'[1]Raport_ Stany magazynowe skła'!$A$1:$N$3416,14,0)</f>
        <v>0</v>
      </c>
      <c r="O497" s="32">
        <f>VLOOKUP(B497,'[1]Raport_ Stany magazynowe skła'!$A$1:$O$3416,15,0)</f>
        <v>0</v>
      </c>
      <c r="P497" s="32">
        <f>VLOOKUP(B497,'[1]Raport_ Stany magazynowe skła'!$A$1:$P$3416,16,0)</f>
        <v>0</v>
      </c>
      <c r="Q497" s="32">
        <f>VLOOKUP(B497,'[1]Raport_ Stany magazynowe skła'!$A$1:$Q$3416,17,0)</f>
        <v>0</v>
      </c>
      <c r="R497" s="32">
        <f>VLOOKUP(B497,'[1]Raport_ Stany magazynowe skła'!$A$1:$R$3416,18,0)</f>
        <v>0</v>
      </c>
    </row>
    <row r="498" spans="1:18" ht="14.25" customHeight="1">
      <c r="A498" s="26" t="s">
        <v>593</v>
      </c>
      <c r="B498" s="27" t="s">
        <v>592</v>
      </c>
      <c r="C498" s="17" t="s">
        <v>28</v>
      </c>
      <c r="D498" s="34">
        <f>VLOOKUP(B498,'[1]Raport_ Stany magazynowe skła'!$A$1:$U$3416,4,0)</f>
        <v>3007</v>
      </c>
      <c r="E498" s="33">
        <f>VLOOKUP(B498,'[1]Raport_ Stany magazynowe skła'!$A$1:$E$3416,5,0)</f>
        <v>0</v>
      </c>
      <c r="F498" s="32">
        <f>VLOOKUP(B498,'[1]Raport_ Stany magazynowe skła'!$A$1:$F$3416,6,0)</f>
        <v>0</v>
      </c>
      <c r="G498" s="32">
        <f>VLOOKUP(B498,'[1]Raport_ Stany magazynowe skła'!$A$1:$G$3416,7,0)</f>
        <v>0</v>
      </c>
      <c r="H498" s="32">
        <f>VLOOKUP(B498,'[1]Raport_ Stany magazynowe skła'!$A$1:$H$3416,8,0)</f>
        <v>0</v>
      </c>
      <c r="I498" s="32">
        <f>VLOOKUP(B498,'[1]Raport_ Stany magazynowe skła'!$A$1:$I$3416,9,0)</f>
        <v>0</v>
      </c>
      <c r="J498" s="32">
        <f>VLOOKUP(B498,'[1]Raport_ Stany magazynowe skła'!$A$1:$J$3416,10,0)</f>
        <v>0</v>
      </c>
      <c r="K498" s="32">
        <f>VLOOKUP(B498,'[1]Raport_ Stany magazynowe skła'!$A$1:$K$3416,11,0)</f>
        <v>0</v>
      </c>
      <c r="L498" s="32">
        <f>VLOOKUP(B498,'[1]Raport_ Stany magazynowe skła'!$A$1:$L$3416,12,0)</f>
        <v>0</v>
      </c>
      <c r="M498" s="32">
        <f>VLOOKUP(B498,'[1]Raport_ Stany magazynowe skła'!$A$1:$M$3416,13,0)</f>
        <v>0</v>
      </c>
      <c r="N498" s="32">
        <f>VLOOKUP(B498,'[1]Raport_ Stany magazynowe skła'!$A$1:$N$3416,14,0)</f>
        <v>0</v>
      </c>
      <c r="O498" s="32">
        <f>VLOOKUP(B498,'[1]Raport_ Stany magazynowe skła'!$A$1:$O$3416,15,0)</f>
        <v>0</v>
      </c>
      <c r="P498" s="32">
        <f>VLOOKUP(B498,'[1]Raport_ Stany magazynowe skła'!$A$1:$P$3416,16,0)</f>
        <v>0</v>
      </c>
      <c r="Q498" s="32">
        <f>VLOOKUP(B498,'[1]Raport_ Stany magazynowe skła'!$A$1:$Q$3416,17,0)</f>
        <v>0</v>
      </c>
      <c r="R498" s="32">
        <f>VLOOKUP(B498,'[1]Raport_ Stany magazynowe skła'!$A$1:$R$3416,18,0)</f>
        <v>0</v>
      </c>
    </row>
    <row r="499" spans="1:18" ht="14.25" customHeight="1">
      <c r="A499" s="10" t="s">
        <v>416</v>
      </c>
      <c r="B499" s="17" t="s">
        <v>417</v>
      </c>
      <c r="C499" s="17" t="s">
        <v>28</v>
      </c>
      <c r="D499" s="34">
        <f>VLOOKUP(B499,'[1]Raport_ Stany magazynowe skła'!$A$1:$U$3416,4,0)</f>
        <v>1</v>
      </c>
      <c r="E499" s="33">
        <f>VLOOKUP(B499,'[1]Raport_ Stany magazynowe skła'!$A$1:$E$3416,5,0)</f>
        <v>2540</v>
      </c>
      <c r="F499" s="32">
        <v>0</v>
      </c>
      <c r="G499" s="32">
        <f>VLOOKUP(B499,'[1]Raport_ Stany magazynowe skła'!$A$1:$G$3416,7,0)</f>
        <v>0</v>
      </c>
      <c r="H499" s="32">
        <f>VLOOKUP(B499,'[1]Raport_ Stany magazynowe skła'!$A$1:$H$3416,8,0)</f>
        <v>0</v>
      </c>
      <c r="I499" s="32">
        <f>VLOOKUP(B499,'[1]Raport_ Stany magazynowe skła'!$A$1:$I$3416,9,0)</f>
        <v>0</v>
      </c>
      <c r="J499" s="32">
        <f>VLOOKUP(B499,'[1]Raport_ Stany magazynowe skła'!$A$1:$J$3416,10,0)</f>
        <v>0</v>
      </c>
      <c r="K499" s="32">
        <f>VLOOKUP(B499,'[1]Raport_ Stany magazynowe skła'!$A$1:$K$3416,11,0)</f>
        <v>0</v>
      </c>
      <c r="L499" s="32">
        <f>VLOOKUP(B499,'[1]Raport_ Stany magazynowe skła'!$A$1:$L$3416,12,0)</f>
        <v>2540</v>
      </c>
      <c r="M499" s="32">
        <f>VLOOKUP(B499,'[1]Raport_ Stany magazynowe skła'!$A$1:$M$3416,13,0)</f>
        <v>0</v>
      </c>
      <c r="N499" s="32">
        <f>VLOOKUP(B499,'[1]Raport_ Stany magazynowe skła'!$A$1:$N$3416,14,0)</f>
        <v>0</v>
      </c>
      <c r="O499" s="32">
        <f>VLOOKUP(B499,'[1]Raport_ Stany magazynowe skła'!$A$1:$O$3416,15,0)</f>
        <v>0</v>
      </c>
      <c r="P499" s="32">
        <f>VLOOKUP(B499,'[1]Raport_ Stany magazynowe skła'!$A$1:$P$3416,16,0)</f>
        <v>0</v>
      </c>
      <c r="Q499" s="32">
        <f>VLOOKUP(B499,'[1]Raport_ Stany magazynowe skła'!$A$1:$Q$3416,17,0)</f>
        <v>0</v>
      </c>
      <c r="R499" s="32">
        <f>VLOOKUP(B499,'[1]Raport_ Stany magazynowe skła'!$A$1:$R$3416,18,0)</f>
        <v>0</v>
      </c>
    </row>
    <row r="500" spans="1:18" ht="14.25" customHeight="1">
      <c r="A500" s="10" t="s">
        <v>416</v>
      </c>
      <c r="B500" s="17" t="s">
        <v>418</v>
      </c>
      <c r="C500" s="17" t="s">
        <v>56</v>
      </c>
      <c r="D500" s="34">
        <f>VLOOKUP(B500,'[1]Raport_ Stany magazynowe skła'!$A$1:$U$3416,4,0)</f>
        <v>0</v>
      </c>
      <c r="E500" s="33">
        <f>VLOOKUP(B500,'[1]Raport_ Stany magazynowe skła'!$A$1:$E$3416,5,0)</f>
        <v>2540</v>
      </c>
      <c r="F500" s="32">
        <v>0</v>
      </c>
      <c r="G500" s="32">
        <f>VLOOKUP(B500,'[1]Raport_ Stany magazynowe skła'!$A$1:$G$3416,7,0)</f>
        <v>0</v>
      </c>
      <c r="H500" s="32">
        <f>VLOOKUP(B500,'[1]Raport_ Stany magazynowe skła'!$A$1:$H$3416,8,0)</f>
        <v>0</v>
      </c>
      <c r="I500" s="32">
        <f>VLOOKUP(B500,'[1]Raport_ Stany magazynowe skła'!$A$1:$I$3416,9,0)</f>
        <v>0</v>
      </c>
      <c r="J500" s="32">
        <f>VLOOKUP(B500,'[1]Raport_ Stany magazynowe skła'!$A$1:$J$3416,10,0)</f>
        <v>0</v>
      </c>
      <c r="K500" s="32">
        <f>VLOOKUP(B500,'[1]Raport_ Stany magazynowe skła'!$A$1:$K$3416,11,0)</f>
        <v>0</v>
      </c>
      <c r="L500" s="32">
        <f>VLOOKUP(B500,'[1]Raport_ Stany magazynowe skła'!$A$1:$L$3416,12,0)</f>
        <v>2540</v>
      </c>
      <c r="M500" s="32">
        <f>VLOOKUP(B500,'[1]Raport_ Stany magazynowe skła'!$A$1:$M$3416,13,0)</f>
        <v>0</v>
      </c>
      <c r="N500" s="32">
        <f>VLOOKUP(B500,'[1]Raport_ Stany magazynowe skła'!$A$1:$N$3416,14,0)</f>
        <v>0</v>
      </c>
      <c r="O500" s="32">
        <f>VLOOKUP(B500,'[1]Raport_ Stany magazynowe skła'!$A$1:$O$3416,15,0)</f>
        <v>0</v>
      </c>
      <c r="P500" s="32">
        <f>VLOOKUP(B500,'[1]Raport_ Stany magazynowe skła'!$A$1:$P$3416,16,0)</f>
        <v>0</v>
      </c>
      <c r="Q500" s="32">
        <f>VLOOKUP(B500,'[1]Raport_ Stany magazynowe skła'!$A$1:$Q$3416,17,0)</f>
        <v>0</v>
      </c>
      <c r="R500" s="32">
        <f>VLOOKUP(B500,'[1]Raport_ Stany magazynowe skła'!$A$1:$R$3416,18,0)</f>
        <v>0</v>
      </c>
    </row>
    <row r="501" spans="1:18" ht="14.25" customHeight="1">
      <c r="A501" s="10" t="s">
        <v>416</v>
      </c>
      <c r="B501" s="17" t="s">
        <v>419</v>
      </c>
      <c r="C501" s="17" t="s">
        <v>23</v>
      </c>
      <c r="D501" s="34">
        <f>VLOOKUP(B501,'[1]Raport_ Stany magazynowe skła'!$A$1:$U$3416,4,0)</f>
        <v>0</v>
      </c>
      <c r="E501" s="33">
        <f>VLOOKUP(B501,'[1]Raport_ Stany magazynowe skła'!$A$1:$E$3416,5,0)</f>
        <v>2540</v>
      </c>
      <c r="F501" s="32">
        <v>0</v>
      </c>
      <c r="G501" s="32">
        <f>VLOOKUP(B501,'[1]Raport_ Stany magazynowe skła'!$A$1:$G$3416,7,0)</f>
        <v>0</v>
      </c>
      <c r="H501" s="32">
        <f>VLOOKUP(B501,'[1]Raport_ Stany magazynowe skła'!$A$1:$H$3416,8,0)</f>
        <v>0</v>
      </c>
      <c r="I501" s="32">
        <f>VLOOKUP(B501,'[1]Raport_ Stany magazynowe skła'!$A$1:$I$3416,9,0)</f>
        <v>0</v>
      </c>
      <c r="J501" s="32">
        <f>VLOOKUP(B501,'[1]Raport_ Stany magazynowe skła'!$A$1:$J$3416,10,0)</f>
        <v>0</v>
      </c>
      <c r="K501" s="32">
        <f>VLOOKUP(B501,'[1]Raport_ Stany magazynowe skła'!$A$1:$K$3416,11,0)</f>
        <v>0</v>
      </c>
      <c r="L501" s="32">
        <f>VLOOKUP(B501,'[1]Raport_ Stany magazynowe skła'!$A$1:$L$3416,12,0)</f>
        <v>2540</v>
      </c>
      <c r="M501" s="32">
        <f>VLOOKUP(B501,'[1]Raport_ Stany magazynowe skła'!$A$1:$M$3416,13,0)</f>
        <v>0</v>
      </c>
      <c r="N501" s="32">
        <f>VLOOKUP(B501,'[1]Raport_ Stany magazynowe skła'!$A$1:$N$3416,14,0)</f>
        <v>0</v>
      </c>
      <c r="O501" s="32">
        <f>VLOOKUP(B501,'[1]Raport_ Stany magazynowe skła'!$A$1:$O$3416,15,0)</f>
        <v>0</v>
      </c>
      <c r="P501" s="32">
        <f>VLOOKUP(B501,'[1]Raport_ Stany magazynowe skła'!$A$1:$P$3416,16,0)</f>
        <v>0</v>
      </c>
      <c r="Q501" s="32">
        <f>VLOOKUP(B501,'[1]Raport_ Stany magazynowe skła'!$A$1:$Q$3416,17,0)</f>
        <v>0</v>
      </c>
      <c r="R501" s="32">
        <f>VLOOKUP(B501,'[1]Raport_ Stany magazynowe skła'!$A$1:$R$3416,18,0)</f>
        <v>0</v>
      </c>
    </row>
    <row r="502" spans="1:18" ht="14.25" customHeight="1">
      <c r="A502" s="10" t="s">
        <v>595</v>
      </c>
      <c r="B502" s="17" t="s">
        <v>594</v>
      </c>
      <c r="C502" s="17" t="s">
        <v>28</v>
      </c>
      <c r="D502" s="34">
        <f>VLOOKUP(B502,'[1]Raport_ Stany magazynowe skła'!$A$1:$U$3416,4,0)</f>
        <v>3019</v>
      </c>
      <c r="E502" s="33">
        <f>VLOOKUP(B502,'[1]Raport_ Stany magazynowe skła'!$A$1:$E$3416,5,0)</f>
        <v>0</v>
      </c>
      <c r="F502" s="32">
        <v>0</v>
      </c>
      <c r="G502" s="32">
        <f>VLOOKUP(B502,'[1]Raport_ Stany magazynowe skła'!$A$1:$G$3416,7,0)</f>
        <v>0</v>
      </c>
      <c r="H502" s="32">
        <f>VLOOKUP(B502,'[1]Raport_ Stany magazynowe skła'!$A$1:$H$3416,8,0)</f>
        <v>0</v>
      </c>
      <c r="I502" s="32">
        <f>VLOOKUP(B502,'[1]Raport_ Stany magazynowe skła'!$A$1:$I$3416,9,0)</f>
        <v>0</v>
      </c>
      <c r="J502" s="32">
        <f>VLOOKUP(B502,'[1]Raport_ Stany magazynowe skła'!$A$1:$J$3416,10,0)</f>
        <v>0</v>
      </c>
      <c r="K502" s="32">
        <f>VLOOKUP(B502,'[1]Raport_ Stany magazynowe skła'!$A$1:$K$3416,11,0)</f>
        <v>0</v>
      </c>
      <c r="L502" s="32">
        <f>VLOOKUP(B502,'[1]Raport_ Stany magazynowe skła'!$A$1:$L$3416,12,0)</f>
        <v>0</v>
      </c>
      <c r="M502" s="32">
        <f>VLOOKUP(B502,'[1]Raport_ Stany magazynowe skła'!$A$1:$M$3416,13,0)</f>
        <v>0</v>
      </c>
      <c r="N502" s="32">
        <f>VLOOKUP(B502,'[1]Raport_ Stany magazynowe skła'!$A$1:$N$3416,14,0)</f>
        <v>0</v>
      </c>
      <c r="O502" s="32">
        <f>VLOOKUP(B502,'[1]Raport_ Stany magazynowe skła'!$A$1:$O$3416,15,0)</f>
        <v>0</v>
      </c>
      <c r="P502" s="32">
        <f>VLOOKUP(B502,'[1]Raport_ Stany magazynowe skła'!$A$1:$P$3416,16,0)</f>
        <v>0</v>
      </c>
      <c r="Q502" s="32">
        <f>VLOOKUP(B502,'[1]Raport_ Stany magazynowe skła'!$A$1:$Q$3416,17,0)</f>
        <v>0</v>
      </c>
      <c r="R502" s="32">
        <f>VLOOKUP(B502,'[1]Raport_ Stany magazynowe skła'!$A$1:$R$3416,18,0)</f>
        <v>0</v>
      </c>
    </row>
    <row r="503" spans="1:18" ht="14.25" customHeight="1">
      <c r="A503" s="10" t="s">
        <v>421</v>
      </c>
      <c r="B503" s="17" t="s">
        <v>420</v>
      </c>
      <c r="C503" s="17" t="s">
        <v>28</v>
      </c>
      <c r="D503" s="34">
        <f>VLOOKUP(B503,'[1]Raport_ Stany magazynowe skła'!$A$1:$U$3416,4,0)</f>
        <v>1311</v>
      </c>
      <c r="E503" s="33">
        <f>VLOOKUP(B503,'[1]Raport_ Stany magazynowe skła'!$A$1:$E$3416,5,0)</f>
        <v>0</v>
      </c>
      <c r="F503" s="32">
        <v>0</v>
      </c>
      <c r="G503" s="32">
        <f>VLOOKUP(B503,'[1]Raport_ Stany magazynowe skła'!$A$1:$G$3416,7,0)</f>
        <v>0</v>
      </c>
      <c r="H503" s="32">
        <f>VLOOKUP(B503,'[1]Raport_ Stany magazynowe skła'!$A$1:$H$3416,8,0)</f>
        <v>0</v>
      </c>
      <c r="I503" s="32">
        <f>VLOOKUP(B503,'[1]Raport_ Stany magazynowe skła'!$A$1:$I$3416,9,0)</f>
        <v>0</v>
      </c>
      <c r="J503" s="32">
        <f>VLOOKUP(B503,'[1]Raport_ Stany magazynowe skła'!$A$1:$J$3416,10,0)</f>
        <v>0</v>
      </c>
      <c r="K503" s="32">
        <f>VLOOKUP(B503,'[1]Raport_ Stany magazynowe skła'!$A$1:$K$3416,11,0)</f>
        <v>0</v>
      </c>
      <c r="L503" s="32">
        <f>VLOOKUP(B503,'[1]Raport_ Stany magazynowe skła'!$A$1:$L$3416,12,0)</f>
        <v>0</v>
      </c>
      <c r="M503" s="32">
        <f>VLOOKUP(B503,'[1]Raport_ Stany magazynowe skła'!$A$1:$M$3416,13,0)</f>
        <v>0</v>
      </c>
      <c r="N503" s="32">
        <f>VLOOKUP(B503,'[1]Raport_ Stany magazynowe skła'!$A$1:$N$3416,14,0)</f>
        <v>0</v>
      </c>
      <c r="O503" s="32">
        <f>VLOOKUP(B503,'[1]Raport_ Stany magazynowe skła'!$A$1:$O$3416,15,0)</f>
        <v>0</v>
      </c>
      <c r="P503" s="32">
        <f>VLOOKUP(B503,'[1]Raport_ Stany magazynowe skła'!$A$1:$P$3416,16,0)</f>
        <v>0</v>
      </c>
      <c r="Q503" s="32">
        <f>VLOOKUP(B503,'[1]Raport_ Stany magazynowe skła'!$A$1:$Q$3416,17,0)</f>
        <v>0</v>
      </c>
      <c r="R503" s="32">
        <f>VLOOKUP(B503,'[1]Raport_ Stany magazynowe skła'!$A$1:$R$3416,18,0)</f>
        <v>0</v>
      </c>
    </row>
    <row r="504" spans="1:18" ht="14.25" customHeight="1">
      <c r="A504" s="10" t="s">
        <v>422</v>
      </c>
      <c r="B504" s="17" t="s">
        <v>423</v>
      </c>
      <c r="C504" s="17" t="s">
        <v>28</v>
      </c>
      <c r="D504" s="34">
        <f>VLOOKUP(B504,'[1]Raport_ Stany magazynowe skła'!$A$1:$U$3416,4,0)</f>
        <v>4174</v>
      </c>
      <c r="E504" s="33">
        <f>VLOOKUP(B504,'[1]Raport_ Stany magazynowe skła'!$A$1:$E$3416,5,0)</f>
        <v>0</v>
      </c>
      <c r="F504" s="32">
        <v>0</v>
      </c>
      <c r="G504" s="32">
        <f>VLOOKUP(B504,'[1]Raport_ Stany magazynowe skła'!$A$1:$G$3416,7,0)</f>
        <v>0</v>
      </c>
      <c r="H504" s="32">
        <f>VLOOKUP(B504,'[1]Raport_ Stany magazynowe skła'!$A$1:$H$3416,8,0)</f>
        <v>0</v>
      </c>
      <c r="I504" s="32">
        <f>VLOOKUP(B504,'[1]Raport_ Stany magazynowe skła'!$A$1:$I$3416,9,0)</f>
        <v>0</v>
      </c>
      <c r="J504" s="32">
        <f>VLOOKUP(B504,'[1]Raport_ Stany magazynowe skła'!$A$1:$J$3416,10,0)</f>
        <v>0</v>
      </c>
      <c r="K504" s="32">
        <f>VLOOKUP(B504,'[1]Raport_ Stany magazynowe skła'!$A$1:$K$3416,11,0)</f>
        <v>0</v>
      </c>
      <c r="L504" s="32">
        <f>VLOOKUP(B504,'[1]Raport_ Stany magazynowe skła'!$A$1:$L$3416,12,0)</f>
        <v>0</v>
      </c>
      <c r="M504" s="32">
        <f>VLOOKUP(B504,'[1]Raport_ Stany magazynowe skła'!$A$1:$M$3416,13,0)</f>
        <v>0</v>
      </c>
      <c r="N504" s="32">
        <f>VLOOKUP(B504,'[1]Raport_ Stany magazynowe skła'!$A$1:$N$3416,14,0)</f>
        <v>0</v>
      </c>
      <c r="O504" s="32">
        <f>VLOOKUP(B504,'[1]Raport_ Stany magazynowe skła'!$A$1:$O$3416,15,0)</f>
        <v>0</v>
      </c>
      <c r="P504" s="32">
        <f>VLOOKUP(B504,'[1]Raport_ Stany magazynowe skła'!$A$1:$P$3416,16,0)</f>
        <v>0</v>
      </c>
      <c r="Q504" s="32">
        <f>VLOOKUP(B504,'[1]Raport_ Stany magazynowe skła'!$A$1:$Q$3416,17,0)</f>
        <v>0</v>
      </c>
      <c r="R504" s="32">
        <f>VLOOKUP(B504,'[1]Raport_ Stany magazynowe skła'!$A$1:$R$3416,18,0)</f>
        <v>0</v>
      </c>
    </row>
    <row r="505" spans="1:18" s="4" customFormat="1" ht="14.25" customHeight="1">
      <c r="A505" s="9" t="s">
        <v>54</v>
      </c>
      <c r="B505" s="5" t="s">
        <v>385</v>
      </c>
      <c r="C505" s="5" t="s">
        <v>24</v>
      </c>
      <c r="D505" s="34">
        <f>VLOOKUP(B505,'[1]Raport_ Stany magazynowe skła'!$A$1:$U$3416,4,0)</f>
        <v>2153</v>
      </c>
      <c r="E505" s="33">
        <f>VLOOKUP(B505,'[1]Raport_ Stany magazynowe skła'!$A$1:$E$3416,5,0)</f>
        <v>0</v>
      </c>
      <c r="F505" s="32">
        <f>VLOOKUP(B505,'[1]Raport_ Stany magazynowe skła'!$A$1:$F$3416,6,0)</f>
        <v>0</v>
      </c>
      <c r="G505" s="32">
        <f>VLOOKUP(B505,'[1]Raport_ Stany magazynowe skła'!$A$1:$G$3416,7,0)</f>
        <v>0</v>
      </c>
      <c r="H505" s="32">
        <f>VLOOKUP(B505,'[1]Raport_ Stany magazynowe skła'!$A$1:$H$3416,8,0)</f>
        <v>0</v>
      </c>
      <c r="I505" s="32">
        <f>VLOOKUP(B505,'[1]Raport_ Stany magazynowe skła'!$A$1:$I$3416,9,0)</f>
        <v>0</v>
      </c>
      <c r="J505" s="32">
        <f>VLOOKUP(B505,'[1]Raport_ Stany magazynowe skła'!$A$1:$J$3416,10,0)</f>
        <v>0</v>
      </c>
      <c r="K505" s="32">
        <f>VLOOKUP(B505,'[1]Raport_ Stany magazynowe skła'!$A$1:$K$3416,11,0)</f>
        <v>0</v>
      </c>
      <c r="L505" s="32">
        <f>VLOOKUP(B505,'[1]Raport_ Stany magazynowe skła'!$A$1:$L$3416,12,0)</f>
        <v>0</v>
      </c>
      <c r="M505" s="32">
        <f>VLOOKUP(B505,'[1]Raport_ Stany magazynowe skła'!$A$1:$M$3416,13,0)</f>
        <v>0</v>
      </c>
      <c r="N505" s="32">
        <f>VLOOKUP(B505,'[1]Raport_ Stany magazynowe skła'!$A$1:$N$3416,14,0)</f>
        <v>0</v>
      </c>
      <c r="O505" s="32">
        <f>VLOOKUP(B505,'[1]Raport_ Stany magazynowe skła'!$A$1:$O$3416,15,0)</f>
        <v>0</v>
      </c>
      <c r="P505" s="32">
        <f>VLOOKUP(B505,'[1]Raport_ Stany magazynowe skła'!$A$1:$P$3416,16,0)</f>
        <v>0</v>
      </c>
      <c r="Q505" s="32">
        <f>VLOOKUP(B505,'[1]Raport_ Stany magazynowe skła'!$A$1:$Q$3416,17,0)</f>
        <v>0</v>
      </c>
      <c r="R505" s="32">
        <f>VLOOKUP(B505,'[1]Raport_ Stany magazynowe skła'!$A$1:$R$3416,18,0)</f>
        <v>0</v>
      </c>
    </row>
    <row r="506" spans="1:18" s="4" customFormat="1" ht="14.25" customHeight="1">
      <c r="A506" s="9" t="s">
        <v>54</v>
      </c>
      <c r="B506" s="5" t="s">
        <v>386</v>
      </c>
      <c r="C506" s="5" t="s">
        <v>24</v>
      </c>
      <c r="D506" s="34">
        <f>VLOOKUP(B506,'[1]Raport_ Stany magazynowe skła'!$A$1:$U$3416,4,0)</f>
        <v>2561</v>
      </c>
      <c r="E506" s="33">
        <f>VLOOKUP(B506,'[1]Raport_ Stany magazynowe skła'!$A$1:$E$3416,5,0)</f>
        <v>0</v>
      </c>
      <c r="F506" s="32">
        <f>VLOOKUP(B506,'[1]Raport_ Stany magazynowe skła'!$A$1:$F$3416,6,0)</f>
        <v>0</v>
      </c>
      <c r="G506" s="32">
        <f>VLOOKUP(B506,'[1]Raport_ Stany magazynowe skła'!$A$1:$G$3416,7,0)</f>
        <v>0</v>
      </c>
      <c r="H506" s="32">
        <f>VLOOKUP(B506,'[1]Raport_ Stany magazynowe skła'!$A$1:$H$3416,8,0)</f>
        <v>0</v>
      </c>
      <c r="I506" s="32">
        <f>VLOOKUP(B506,'[1]Raport_ Stany magazynowe skła'!$A$1:$I$3416,9,0)</f>
        <v>0</v>
      </c>
      <c r="J506" s="32">
        <f>VLOOKUP(B506,'[1]Raport_ Stany magazynowe skła'!$A$1:$J$3416,10,0)</f>
        <v>0</v>
      </c>
      <c r="K506" s="32">
        <f>VLOOKUP(B506,'[1]Raport_ Stany magazynowe skła'!$A$1:$K$3416,11,0)</f>
        <v>0</v>
      </c>
      <c r="L506" s="32">
        <f>VLOOKUP(B506,'[1]Raport_ Stany magazynowe skła'!$A$1:$L$3416,12,0)</f>
        <v>0</v>
      </c>
      <c r="M506" s="32">
        <f>VLOOKUP(B506,'[1]Raport_ Stany magazynowe skła'!$A$1:$M$3416,13,0)</f>
        <v>0</v>
      </c>
      <c r="N506" s="32">
        <f>VLOOKUP(B506,'[1]Raport_ Stany magazynowe skła'!$A$1:$N$3416,14,0)</f>
        <v>0</v>
      </c>
      <c r="O506" s="32">
        <f>VLOOKUP(B506,'[1]Raport_ Stany magazynowe skła'!$A$1:$O$3416,15,0)</f>
        <v>0</v>
      </c>
      <c r="P506" s="32">
        <f>VLOOKUP(B506,'[1]Raport_ Stany magazynowe skła'!$A$1:$P$3416,16,0)</f>
        <v>0</v>
      </c>
      <c r="Q506" s="32">
        <f>VLOOKUP(B506,'[1]Raport_ Stany magazynowe skła'!$A$1:$Q$3416,17,0)</f>
        <v>0</v>
      </c>
      <c r="R506" s="32">
        <f>VLOOKUP(B506,'[1]Raport_ Stany magazynowe skła'!$A$1:$R$3416,18,0)</f>
        <v>0</v>
      </c>
    </row>
    <row r="507" spans="1:18" s="4" customFormat="1" ht="14.25" customHeight="1">
      <c r="A507" s="9" t="s">
        <v>54</v>
      </c>
      <c r="B507" s="5" t="s">
        <v>7</v>
      </c>
      <c r="C507" s="5" t="s">
        <v>22</v>
      </c>
      <c r="D507" s="34">
        <f>VLOOKUP(B507,'[1]Raport_ Stany magazynowe skła'!$A$1:$U$3416,4,0)</f>
        <v>1429</v>
      </c>
      <c r="E507" s="33">
        <f>VLOOKUP(B507,'[1]Raport_ Stany magazynowe skła'!$A$1:$E$3416,5,0)</f>
        <v>0</v>
      </c>
      <c r="F507" s="32">
        <f>VLOOKUP(B507,'[1]Raport_ Stany magazynowe skła'!$A$1:$F$3416,6,0)</f>
        <v>0</v>
      </c>
      <c r="G507" s="32">
        <f>VLOOKUP(B507,'[1]Raport_ Stany magazynowe skła'!$A$1:$G$3416,7,0)</f>
        <v>0</v>
      </c>
      <c r="H507" s="32">
        <f>VLOOKUP(B507,'[1]Raport_ Stany magazynowe skła'!$A$1:$H$3416,8,0)</f>
        <v>0</v>
      </c>
      <c r="I507" s="32">
        <f>VLOOKUP(B507,'[1]Raport_ Stany magazynowe skła'!$A$1:$I$3416,9,0)</f>
        <v>0</v>
      </c>
      <c r="J507" s="32">
        <f>VLOOKUP(B507,'[1]Raport_ Stany magazynowe skła'!$A$1:$J$3416,10,0)</f>
        <v>0</v>
      </c>
      <c r="K507" s="32">
        <f>VLOOKUP(B507,'[1]Raport_ Stany magazynowe skła'!$A$1:$K$3416,11,0)</f>
        <v>0</v>
      </c>
      <c r="L507" s="32">
        <f>VLOOKUP(B507,'[1]Raport_ Stany magazynowe skła'!$A$1:$L$3416,12,0)</f>
        <v>0</v>
      </c>
      <c r="M507" s="32">
        <f>VLOOKUP(B507,'[1]Raport_ Stany magazynowe skła'!$A$1:$M$3416,13,0)</f>
        <v>0</v>
      </c>
      <c r="N507" s="32">
        <f>VLOOKUP(B507,'[1]Raport_ Stany magazynowe skła'!$A$1:$N$3416,14,0)</f>
        <v>0</v>
      </c>
      <c r="O507" s="32">
        <f>VLOOKUP(B507,'[1]Raport_ Stany magazynowe skła'!$A$1:$O$3416,15,0)</f>
        <v>0</v>
      </c>
      <c r="P507" s="32">
        <f>VLOOKUP(B507,'[1]Raport_ Stany magazynowe skła'!$A$1:$P$3416,16,0)</f>
        <v>0</v>
      </c>
      <c r="Q507" s="32">
        <f>VLOOKUP(B507,'[1]Raport_ Stany magazynowe skła'!$A$1:$Q$3416,17,0)</f>
        <v>0</v>
      </c>
      <c r="R507" s="32">
        <f>VLOOKUP(B507,'[1]Raport_ Stany magazynowe skła'!$A$1:$R$3416,18,0)</f>
        <v>0</v>
      </c>
    </row>
    <row r="508" spans="1:18" s="4" customFormat="1" ht="14.25" customHeight="1">
      <c r="A508" s="9" t="s">
        <v>54</v>
      </c>
      <c r="B508" s="5" t="s">
        <v>8</v>
      </c>
      <c r="C508" s="5" t="s">
        <v>27</v>
      </c>
      <c r="D508" s="34">
        <f>VLOOKUP(B508,'[1]Raport_ Stany magazynowe skła'!$A$1:$U$3416,4,0)</f>
        <v>1092</v>
      </c>
      <c r="E508" s="33">
        <f>VLOOKUP(B508,'[1]Raport_ Stany magazynowe skła'!$A$1:$E$3416,5,0)</f>
        <v>0</v>
      </c>
      <c r="F508" s="32">
        <f>VLOOKUP(B508,'[1]Raport_ Stany magazynowe skła'!$A$1:$F$3416,6,0)</f>
        <v>0</v>
      </c>
      <c r="G508" s="32">
        <f>VLOOKUP(B508,'[1]Raport_ Stany magazynowe skła'!$A$1:$G$3416,7,0)</f>
        <v>0</v>
      </c>
      <c r="H508" s="32">
        <f>VLOOKUP(B508,'[1]Raport_ Stany magazynowe skła'!$A$1:$H$3416,8,0)</f>
        <v>0</v>
      </c>
      <c r="I508" s="32">
        <f>VLOOKUP(B508,'[1]Raport_ Stany magazynowe skła'!$A$1:$I$3416,9,0)</f>
        <v>0</v>
      </c>
      <c r="J508" s="32">
        <f>VLOOKUP(B508,'[1]Raport_ Stany magazynowe skła'!$A$1:$J$3416,10,0)</f>
        <v>0</v>
      </c>
      <c r="K508" s="32">
        <f>VLOOKUP(B508,'[1]Raport_ Stany magazynowe skła'!$A$1:$K$3416,11,0)</f>
        <v>0</v>
      </c>
      <c r="L508" s="32">
        <f>VLOOKUP(B508,'[1]Raport_ Stany magazynowe skła'!$A$1:$L$3416,12,0)</f>
        <v>0</v>
      </c>
      <c r="M508" s="32">
        <f>VLOOKUP(B508,'[1]Raport_ Stany magazynowe skła'!$A$1:$M$3416,13,0)</f>
        <v>0</v>
      </c>
      <c r="N508" s="32">
        <f>VLOOKUP(B508,'[1]Raport_ Stany magazynowe skła'!$A$1:$N$3416,14,0)</f>
        <v>0</v>
      </c>
      <c r="O508" s="32">
        <f>VLOOKUP(B508,'[1]Raport_ Stany magazynowe skła'!$A$1:$O$3416,15,0)</f>
        <v>0</v>
      </c>
      <c r="P508" s="32">
        <f>VLOOKUP(B508,'[1]Raport_ Stany magazynowe skła'!$A$1:$P$3416,16,0)</f>
        <v>0</v>
      </c>
      <c r="Q508" s="32">
        <f>VLOOKUP(B508,'[1]Raport_ Stany magazynowe skła'!$A$1:$Q$3416,17,0)</f>
        <v>0</v>
      </c>
      <c r="R508" s="32">
        <f>VLOOKUP(B508,'[1]Raport_ Stany magazynowe skła'!$A$1:$R$3416,18,0)</f>
        <v>0</v>
      </c>
    </row>
    <row r="509" spans="1:18" s="4" customFormat="1" ht="14.25" customHeight="1">
      <c r="A509" s="9" t="s">
        <v>54</v>
      </c>
      <c r="B509" s="5" t="s">
        <v>12</v>
      </c>
      <c r="C509" s="5" t="s">
        <v>21</v>
      </c>
      <c r="D509" s="34">
        <f>VLOOKUP(B509,'[1]Raport_ Stany magazynowe skła'!$A$1:$U$3416,4,0)</f>
        <v>366</v>
      </c>
      <c r="E509" s="33">
        <f>VLOOKUP(B509,'[1]Raport_ Stany magazynowe skła'!$A$1:$E$3416,5,0)</f>
        <v>0</v>
      </c>
      <c r="F509" s="32">
        <f>VLOOKUP(B509,'[1]Raport_ Stany magazynowe skła'!$A$1:$F$3416,6,0)</f>
        <v>0</v>
      </c>
      <c r="G509" s="32">
        <f>VLOOKUP(B509,'[1]Raport_ Stany magazynowe skła'!$A$1:$G$3416,7,0)</f>
        <v>0</v>
      </c>
      <c r="H509" s="32">
        <f>VLOOKUP(B509,'[1]Raport_ Stany magazynowe skła'!$A$1:$H$3416,8,0)</f>
        <v>0</v>
      </c>
      <c r="I509" s="32">
        <f>VLOOKUP(B509,'[1]Raport_ Stany magazynowe skła'!$A$1:$I$3416,9,0)</f>
        <v>0</v>
      </c>
      <c r="J509" s="32">
        <f>VLOOKUP(B509,'[1]Raport_ Stany magazynowe skła'!$A$1:$J$3416,10,0)</f>
        <v>0</v>
      </c>
      <c r="K509" s="32">
        <f>VLOOKUP(B509,'[1]Raport_ Stany magazynowe skła'!$A$1:$K$3416,11,0)</f>
        <v>0</v>
      </c>
      <c r="L509" s="32">
        <f>VLOOKUP(B509,'[1]Raport_ Stany magazynowe skła'!$A$1:$L$3416,12,0)</f>
        <v>0</v>
      </c>
      <c r="M509" s="32">
        <f>VLOOKUP(B509,'[1]Raport_ Stany magazynowe skła'!$A$1:$M$3416,13,0)</f>
        <v>0</v>
      </c>
      <c r="N509" s="32">
        <f>VLOOKUP(B509,'[1]Raport_ Stany magazynowe skła'!$A$1:$N$3416,14,0)</f>
        <v>0</v>
      </c>
      <c r="O509" s="32">
        <f>VLOOKUP(B509,'[1]Raport_ Stany magazynowe skła'!$A$1:$O$3416,15,0)</f>
        <v>0</v>
      </c>
      <c r="P509" s="32">
        <f>VLOOKUP(B509,'[1]Raport_ Stany magazynowe skła'!$A$1:$P$3416,16,0)</f>
        <v>0</v>
      </c>
      <c r="Q509" s="32">
        <f>VLOOKUP(B509,'[1]Raport_ Stany magazynowe skła'!$A$1:$Q$3416,17,0)</f>
        <v>0</v>
      </c>
      <c r="R509" s="32">
        <f>VLOOKUP(B509,'[1]Raport_ Stany magazynowe skła'!$A$1:$R$3416,18,0)</f>
        <v>0</v>
      </c>
    </row>
    <row r="510" spans="1:18" s="4" customFormat="1" ht="14.25" customHeight="1">
      <c r="A510" s="9" t="s">
        <v>54</v>
      </c>
      <c r="B510" s="5" t="s">
        <v>13</v>
      </c>
      <c r="C510" s="5" t="s">
        <v>20</v>
      </c>
      <c r="D510" s="34">
        <f>VLOOKUP(B510,'[1]Raport_ Stany magazynowe skła'!$A$1:$U$3416,4,0)</f>
        <v>0</v>
      </c>
      <c r="E510" s="33">
        <f>VLOOKUP(B510,'[1]Raport_ Stany magazynowe skła'!$A$1:$E$3416,5,0)</f>
        <v>2400</v>
      </c>
      <c r="F510" s="32">
        <f>VLOOKUP(B510,'[1]Raport_ Stany magazynowe skła'!$A$1:$F$3416,6,0)</f>
        <v>0</v>
      </c>
      <c r="G510" s="32">
        <f>VLOOKUP(B510,'[1]Raport_ Stany magazynowe skła'!$A$1:$G$3416,7,0)</f>
        <v>0</v>
      </c>
      <c r="H510" s="32">
        <f>VLOOKUP(B510,'[1]Raport_ Stany magazynowe skła'!$A$1:$H$3416,8,0)</f>
        <v>0</v>
      </c>
      <c r="I510" s="32">
        <f>VLOOKUP(B510,'[1]Raport_ Stany magazynowe skła'!$A$1:$I$3416,9,0)</f>
        <v>0</v>
      </c>
      <c r="J510" s="32">
        <f>VLOOKUP(B510,'[1]Raport_ Stany magazynowe skła'!$A$1:$J$3416,10,0)</f>
        <v>0</v>
      </c>
      <c r="K510" s="32">
        <f>VLOOKUP(B510,'[1]Raport_ Stany magazynowe skła'!$A$1:$K$3416,11,0)</f>
        <v>2200</v>
      </c>
      <c r="L510" s="32">
        <f>VLOOKUP(B510,'[1]Raport_ Stany magazynowe skła'!$A$1:$L$3416,12,0)</f>
        <v>0</v>
      </c>
      <c r="M510" s="32">
        <f>VLOOKUP(B510,'[1]Raport_ Stany magazynowe skła'!$A$1:$M$3416,13,0)</f>
        <v>0</v>
      </c>
      <c r="N510" s="32">
        <f>VLOOKUP(B510,'[1]Raport_ Stany magazynowe skła'!$A$1:$N$3416,14,0)</f>
        <v>0</v>
      </c>
      <c r="O510" s="32">
        <f>VLOOKUP(B510,'[1]Raport_ Stany magazynowe skła'!$A$1:$O$3416,15,0)</f>
        <v>0</v>
      </c>
      <c r="P510" s="32">
        <f>VLOOKUP(B510,'[1]Raport_ Stany magazynowe skła'!$A$1:$P$3416,16,0)</f>
        <v>0</v>
      </c>
      <c r="Q510" s="32">
        <f>VLOOKUP(B510,'[1]Raport_ Stany magazynowe skła'!$A$1:$Q$3416,17,0)</f>
        <v>0</v>
      </c>
      <c r="R510" s="32">
        <f>VLOOKUP(B510,'[1]Raport_ Stany magazynowe skła'!$A$1:$R$3416,18,0)</f>
        <v>0</v>
      </c>
    </row>
    <row r="511" spans="1:18" s="4" customFormat="1" ht="14.25" customHeight="1">
      <c r="A511" s="9" t="s">
        <v>54</v>
      </c>
      <c r="B511" s="5" t="s">
        <v>14</v>
      </c>
      <c r="C511" s="5" t="s">
        <v>25</v>
      </c>
      <c r="D511" s="34">
        <f>VLOOKUP(B511,'[1]Raport_ Stany magazynowe skła'!$A$1:$U$3416,4,0)</f>
        <v>329</v>
      </c>
      <c r="E511" s="33">
        <f>VLOOKUP(B511,'[1]Raport_ Stany magazynowe skła'!$A$1:$E$3416,5,0)</f>
        <v>0</v>
      </c>
      <c r="F511" s="32">
        <f>VLOOKUP(B511,'[1]Raport_ Stany magazynowe skła'!$A$1:$F$3416,6,0)</f>
        <v>0</v>
      </c>
      <c r="G511" s="32">
        <f>VLOOKUP(B511,'[1]Raport_ Stany magazynowe skła'!$A$1:$G$3416,7,0)</f>
        <v>0</v>
      </c>
      <c r="H511" s="32">
        <f>VLOOKUP(B511,'[1]Raport_ Stany magazynowe skła'!$A$1:$H$3416,8,0)</f>
        <v>0</v>
      </c>
      <c r="I511" s="32">
        <f>VLOOKUP(B511,'[1]Raport_ Stany magazynowe skła'!$A$1:$I$3416,9,0)</f>
        <v>0</v>
      </c>
      <c r="J511" s="32">
        <f>VLOOKUP(B511,'[1]Raport_ Stany magazynowe skła'!$A$1:$J$3416,10,0)</f>
        <v>0</v>
      </c>
      <c r="K511" s="32">
        <f>VLOOKUP(B511,'[1]Raport_ Stany magazynowe skła'!$A$1:$K$3416,11,0)</f>
        <v>0</v>
      </c>
      <c r="L511" s="32">
        <f>VLOOKUP(B511,'[1]Raport_ Stany magazynowe skła'!$A$1:$L$3416,12,0)</f>
        <v>0</v>
      </c>
      <c r="M511" s="32">
        <f>VLOOKUP(B511,'[1]Raport_ Stany magazynowe skła'!$A$1:$M$3416,13,0)</f>
        <v>0</v>
      </c>
      <c r="N511" s="32">
        <f>VLOOKUP(B511,'[1]Raport_ Stany magazynowe skła'!$A$1:$N$3416,14,0)</f>
        <v>0</v>
      </c>
      <c r="O511" s="32">
        <f>VLOOKUP(B511,'[1]Raport_ Stany magazynowe skła'!$A$1:$O$3416,15,0)</f>
        <v>0</v>
      </c>
      <c r="P511" s="32">
        <f>VLOOKUP(B511,'[1]Raport_ Stany magazynowe skła'!$A$1:$P$3416,16,0)</f>
        <v>0</v>
      </c>
      <c r="Q511" s="32">
        <f>VLOOKUP(B511,'[1]Raport_ Stany magazynowe skła'!$A$1:$Q$3416,17,0)</f>
        <v>0</v>
      </c>
      <c r="R511" s="32">
        <f>VLOOKUP(B511,'[1]Raport_ Stany magazynowe skła'!$A$1:$R$3416,18,0)</f>
        <v>0</v>
      </c>
    </row>
    <row r="512" spans="1:18" s="4" customFormat="1" ht="14.25" customHeight="1">
      <c r="A512" s="9" t="s">
        <v>54</v>
      </c>
      <c r="B512" s="5" t="s">
        <v>15</v>
      </c>
      <c r="C512" s="5" t="s">
        <v>26</v>
      </c>
      <c r="D512" s="34">
        <f>VLOOKUP(B512,'[1]Raport_ Stany magazynowe skła'!$A$1:$U$3416,4,0)</f>
        <v>0</v>
      </c>
      <c r="E512" s="33">
        <f>VLOOKUP(B512,'[1]Raport_ Stany magazynowe skła'!$A$1:$E$3416,5,0)</f>
        <v>0</v>
      </c>
      <c r="F512" s="32">
        <f>VLOOKUP(B512,'[1]Raport_ Stany magazynowe skła'!$A$1:$F$3416,6,0)</f>
        <v>0</v>
      </c>
      <c r="G512" s="32">
        <f>VLOOKUP(B512,'[1]Raport_ Stany magazynowe skła'!$A$1:$G$3416,7,0)</f>
        <v>0</v>
      </c>
      <c r="H512" s="32">
        <f>VLOOKUP(B512,'[1]Raport_ Stany magazynowe skła'!$A$1:$H$3416,8,0)</f>
        <v>0</v>
      </c>
      <c r="I512" s="32">
        <f>VLOOKUP(B512,'[1]Raport_ Stany magazynowe skła'!$A$1:$I$3416,9,0)</f>
        <v>0</v>
      </c>
      <c r="J512" s="32">
        <f>VLOOKUP(B512,'[1]Raport_ Stany magazynowe skła'!$A$1:$J$3416,10,0)</f>
        <v>0</v>
      </c>
      <c r="K512" s="32">
        <f>VLOOKUP(B512,'[1]Raport_ Stany magazynowe skła'!$A$1:$K$3416,11,0)</f>
        <v>0</v>
      </c>
      <c r="L512" s="32">
        <f>VLOOKUP(B512,'[1]Raport_ Stany magazynowe skła'!$A$1:$L$3416,12,0)</f>
        <v>0</v>
      </c>
      <c r="M512" s="32">
        <f>VLOOKUP(B512,'[1]Raport_ Stany magazynowe skła'!$A$1:$M$3416,13,0)</f>
        <v>0</v>
      </c>
      <c r="N512" s="32">
        <f>VLOOKUP(B512,'[1]Raport_ Stany magazynowe skła'!$A$1:$N$3416,14,0)</f>
        <v>0</v>
      </c>
      <c r="O512" s="32">
        <f>VLOOKUP(B512,'[1]Raport_ Stany magazynowe skła'!$A$1:$O$3416,15,0)</f>
        <v>0</v>
      </c>
      <c r="P512" s="32">
        <f>VLOOKUP(B512,'[1]Raport_ Stany magazynowe skła'!$A$1:$P$3416,16,0)</f>
        <v>0</v>
      </c>
      <c r="Q512" s="32">
        <f>VLOOKUP(B512,'[1]Raport_ Stany magazynowe skła'!$A$1:$Q$3416,17,0)</f>
        <v>0</v>
      </c>
      <c r="R512" s="32">
        <f>VLOOKUP(B512,'[1]Raport_ Stany magazynowe skła'!$A$1:$R$3416,18,0)</f>
        <v>0</v>
      </c>
    </row>
  </sheetData>
  <autoFilter ref="A1:R122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COLORISSIMO CATALOGUE 2021</vt:lpstr>
      <vt:lpstr>Arkusz2</vt:lpstr>
      <vt:lpstr>Arkusz3</vt:lpstr>
      <vt:lpstr>'COLORISSIMO CATALOGUE 2021'!Obszar_wydruku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Dawidek</dc:creator>
  <cp:lastModifiedBy>Administracja</cp:lastModifiedBy>
  <dcterms:created xsi:type="dcterms:W3CDTF">2014-01-14T01:37:21Z</dcterms:created>
  <dcterms:modified xsi:type="dcterms:W3CDTF">2023-03-23T12:49:12Z</dcterms:modified>
</cp:coreProperties>
</file>