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55"/>
  </bookViews>
  <sheets>
    <sheet name="COLORISSIMO_PRIMO 2024" sheetId="1" r:id="rId1"/>
    <sheet name="Arkusz2" sheetId="2" r:id="rId2"/>
    <sheet name="Arkusz3" sheetId="3" r:id="rId3"/>
  </sheets>
  <externalReferences>
    <externalReference r:id="rId4"/>
  </externalReferences>
  <definedNames>
    <definedName name="_xlnm._FilterDatabase" localSheetId="0" hidden="1">'COLORISSIMO_PRIMO 2024'!$A$1:$T$1143</definedName>
    <definedName name="_xlnm.Print_Area" localSheetId="0">'COLORISSIMO_PRIMO 2024'!$A$1:$H$461</definedName>
  </definedNames>
  <calcPr calcId="145621"/>
</workbook>
</file>

<file path=xl/calcChain.xml><?xml version="1.0" encoding="utf-8"?>
<calcChain xmlns="http://schemas.openxmlformats.org/spreadsheetml/2006/main">
  <c r="E14" i="1" l="1"/>
  <c r="D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F486" i="1" l="1"/>
  <c r="G486" i="1"/>
  <c r="H486" i="1"/>
  <c r="I486" i="1"/>
  <c r="J486" i="1"/>
  <c r="K486" i="1"/>
  <c r="L486" i="1"/>
  <c r="M486" i="1"/>
  <c r="N486" i="1"/>
  <c r="O486" i="1"/>
  <c r="P486" i="1"/>
  <c r="Q486" i="1"/>
  <c r="R486" i="1"/>
  <c r="S486" i="1"/>
  <c r="T486" i="1"/>
  <c r="U486" i="1"/>
  <c r="V486" i="1"/>
  <c r="W486" i="1"/>
  <c r="X486" i="1"/>
  <c r="Y486" i="1"/>
  <c r="Z486" i="1"/>
  <c r="AA486" i="1"/>
  <c r="AB486" i="1"/>
  <c r="AC486" i="1"/>
  <c r="AD486" i="1"/>
  <c r="AE486" i="1"/>
  <c r="F487" i="1"/>
  <c r="G487" i="1"/>
  <c r="H487" i="1"/>
  <c r="I487" i="1"/>
  <c r="J487" i="1"/>
  <c r="K487" i="1"/>
  <c r="L487" i="1"/>
  <c r="M487" i="1"/>
  <c r="N487" i="1"/>
  <c r="O487" i="1"/>
  <c r="P487" i="1"/>
  <c r="Q487" i="1"/>
  <c r="R487" i="1"/>
  <c r="S487" i="1"/>
  <c r="T487" i="1"/>
  <c r="U487" i="1"/>
  <c r="V487" i="1"/>
  <c r="W487" i="1"/>
  <c r="X487" i="1"/>
  <c r="Y487" i="1"/>
  <c r="Z487" i="1"/>
  <c r="AA487" i="1"/>
  <c r="AB487" i="1"/>
  <c r="AC487" i="1"/>
  <c r="AD487" i="1"/>
  <c r="AE487" i="1"/>
  <c r="E486" i="1"/>
  <c r="E487" i="1"/>
  <c r="D486" i="1"/>
  <c r="D487" i="1"/>
  <c r="F108" i="1" l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E108" i="1"/>
  <c r="D108" i="1"/>
  <c r="F218" i="1" l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E218" i="1"/>
  <c r="D218" i="1"/>
  <c r="F99" i="1" l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E99" i="1"/>
  <c r="E100" i="1"/>
  <c r="E101" i="1"/>
  <c r="E102" i="1"/>
  <c r="E103" i="1"/>
  <c r="E104" i="1"/>
  <c r="E105" i="1"/>
  <c r="E106" i="1"/>
  <c r="E107" i="1"/>
  <c r="D99" i="1"/>
  <c r="D100" i="1"/>
  <c r="D101" i="1"/>
  <c r="D102" i="1"/>
  <c r="D103" i="1"/>
  <c r="D104" i="1"/>
  <c r="D105" i="1"/>
  <c r="D106" i="1"/>
  <c r="D107" i="1"/>
  <c r="F296" i="1" l="1"/>
  <c r="G296" i="1"/>
  <c r="H296" i="1"/>
  <c r="I296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E296" i="1"/>
  <c r="E296" i="1"/>
  <c r="D296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E47" i="1"/>
  <c r="D47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E75" i="1"/>
  <c r="D75" i="1"/>
  <c r="F245" i="1"/>
  <c r="G245" i="1"/>
  <c r="H245" i="1"/>
  <c r="I245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E245" i="1"/>
  <c r="D245" i="1"/>
  <c r="F308" i="1" l="1"/>
  <c r="G308" i="1"/>
  <c r="H308" i="1"/>
  <c r="I308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Z308" i="1"/>
  <c r="AA308" i="1"/>
  <c r="AB308" i="1"/>
  <c r="AC308" i="1"/>
  <c r="AD308" i="1"/>
  <c r="AE308" i="1"/>
  <c r="F309" i="1"/>
  <c r="G309" i="1"/>
  <c r="H309" i="1"/>
  <c r="I309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AB309" i="1"/>
  <c r="AC309" i="1"/>
  <c r="AD309" i="1"/>
  <c r="AE309" i="1"/>
  <c r="F310" i="1"/>
  <c r="G310" i="1"/>
  <c r="H310" i="1"/>
  <c r="I310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Z310" i="1"/>
  <c r="AA310" i="1"/>
  <c r="AB310" i="1"/>
  <c r="AC310" i="1"/>
  <c r="AD310" i="1"/>
  <c r="AE310" i="1"/>
  <c r="E310" i="1"/>
  <c r="E308" i="1"/>
  <c r="E309" i="1"/>
  <c r="D308" i="1"/>
  <c r="D309" i="1"/>
  <c r="D310" i="1"/>
  <c r="F343" i="1"/>
  <c r="G343" i="1"/>
  <c r="H343" i="1"/>
  <c r="I343" i="1"/>
  <c r="J343" i="1"/>
  <c r="K343" i="1"/>
  <c r="L343" i="1"/>
  <c r="M343" i="1"/>
  <c r="N343" i="1"/>
  <c r="O343" i="1"/>
  <c r="P343" i="1"/>
  <c r="Q343" i="1"/>
  <c r="R343" i="1"/>
  <c r="S343" i="1"/>
  <c r="T343" i="1"/>
  <c r="U343" i="1"/>
  <c r="V343" i="1"/>
  <c r="W343" i="1"/>
  <c r="X343" i="1"/>
  <c r="Y343" i="1"/>
  <c r="Z343" i="1"/>
  <c r="AA343" i="1"/>
  <c r="AB343" i="1"/>
  <c r="AC343" i="1"/>
  <c r="AD343" i="1"/>
  <c r="AE343" i="1"/>
  <c r="F344" i="1"/>
  <c r="G344" i="1"/>
  <c r="H344" i="1"/>
  <c r="I344" i="1"/>
  <c r="J344" i="1"/>
  <c r="K344" i="1"/>
  <c r="L344" i="1"/>
  <c r="M344" i="1"/>
  <c r="N344" i="1"/>
  <c r="O344" i="1"/>
  <c r="P344" i="1"/>
  <c r="Q344" i="1"/>
  <c r="R344" i="1"/>
  <c r="S344" i="1"/>
  <c r="T344" i="1"/>
  <c r="U344" i="1"/>
  <c r="V344" i="1"/>
  <c r="W344" i="1"/>
  <c r="X344" i="1"/>
  <c r="Y344" i="1"/>
  <c r="Z344" i="1"/>
  <c r="AA344" i="1"/>
  <c r="AB344" i="1"/>
  <c r="AC344" i="1"/>
  <c r="AD344" i="1"/>
  <c r="AE344" i="1"/>
  <c r="F345" i="1"/>
  <c r="G345" i="1"/>
  <c r="H345" i="1"/>
  <c r="I345" i="1"/>
  <c r="J345" i="1"/>
  <c r="K345" i="1"/>
  <c r="L345" i="1"/>
  <c r="M345" i="1"/>
  <c r="N345" i="1"/>
  <c r="O345" i="1"/>
  <c r="P345" i="1"/>
  <c r="Q345" i="1"/>
  <c r="R345" i="1"/>
  <c r="S345" i="1"/>
  <c r="T345" i="1"/>
  <c r="U345" i="1"/>
  <c r="V345" i="1"/>
  <c r="W345" i="1"/>
  <c r="X345" i="1"/>
  <c r="Y345" i="1"/>
  <c r="Z345" i="1"/>
  <c r="AA345" i="1"/>
  <c r="AB345" i="1"/>
  <c r="AC345" i="1"/>
  <c r="AD345" i="1"/>
  <c r="AE345" i="1"/>
  <c r="E343" i="1"/>
  <c r="E344" i="1"/>
  <c r="E345" i="1"/>
  <c r="D343" i="1"/>
  <c r="D344" i="1"/>
  <c r="D345" i="1"/>
  <c r="F287" i="1"/>
  <c r="G287" i="1"/>
  <c r="H287" i="1"/>
  <c r="I287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Z287" i="1"/>
  <c r="AA287" i="1"/>
  <c r="AB287" i="1"/>
  <c r="AC287" i="1"/>
  <c r="AD287" i="1"/>
  <c r="AE287" i="1"/>
  <c r="F288" i="1"/>
  <c r="G288" i="1"/>
  <c r="H288" i="1"/>
  <c r="I288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Z288" i="1"/>
  <c r="AA288" i="1"/>
  <c r="AB288" i="1"/>
  <c r="AC288" i="1"/>
  <c r="AD288" i="1"/>
  <c r="AE288" i="1"/>
  <c r="F289" i="1"/>
  <c r="G289" i="1"/>
  <c r="H289" i="1"/>
  <c r="I289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Z289" i="1"/>
  <c r="AA289" i="1"/>
  <c r="AB289" i="1"/>
  <c r="AC289" i="1"/>
  <c r="AD289" i="1"/>
  <c r="AE289" i="1"/>
  <c r="F290" i="1"/>
  <c r="G290" i="1"/>
  <c r="H290" i="1"/>
  <c r="I290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Z290" i="1"/>
  <c r="AA290" i="1"/>
  <c r="AB290" i="1"/>
  <c r="AC290" i="1"/>
  <c r="AD290" i="1"/>
  <c r="AE290" i="1"/>
  <c r="F291" i="1"/>
  <c r="G291" i="1"/>
  <c r="H291" i="1"/>
  <c r="I291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Z291" i="1"/>
  <c r="AA291" i="1"/>
  <c r="AB291" i="1"/>
  <c r="AC291" i="1"/>
  <c r="AD291" i="1"/>
  <c r="AE291" i="1"/>
  <c r="F292" i="1"/>
  <c r="G292" i="1"/>
  <c r="H292" i="1"/>
  <c r="I292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AE292" i="1"/>
  <c r="F293" i="1"/>
  <c r="G293" i="1"/>
  <c r="H293" i="1"/>
  <c r="I293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E293" i="1"/>
  <c r="F294" i="1"/>
  <c r="G294" i="1"/>
  <c r="H294" i="1"/>
  <c r="I294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E294" i="1"/>
  <c r="F295" i="1"/>
  <c r="G295" i="1"/>
  <c r="H295" i="1"/>
  <c r="I295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E295" i="1"/>
  <c r="E287" i="1"/>
  <c r="E288" i="1"/>
  <c r="E289" i="1"/>
  <c r="E290" i="1"/>
  <c r="E291" i="1"/>
  <c r="E292" i="1"/>
  <c r="E293" i="1"/>
  <c r="E294" i="1"/>
  <c r="E295" i="1"/>
  <c r="D287" i="1"/>
  <c r="D288" i="1"/>
  <c r="D289" i="1"/>
  <c r="D290" i="1"/>
  <c r="D291" i="1"/>
  <c r="D292" i="1"/>
  <c r="D293" i="1"/>
  <c r="D294" i="1"/>
  <c r="D295" i="1"/>
  <c r="F352" i="1" l="1"/>
  <c r="G352" i="1"/>
  <c r="H352" i="1"/>
  <c r="I352" i="1"/>
  <c r="J352" i="1"/>
  <c r="K352" i="1"/>
  <c r="L352" i="1"/>
  <c r="M352" i="1"/>
  <c r="N352" i="1"/>
  <c r="O352" i="1"/>
  <c r="P352" i="1"/>
  <c r="Q352" i="1"/>
  <c r="R352" i="1"/>
  <c r="S352" i="1"/>
  <c r="T352" i="1"/>
  <c r="U352" i="1"/>
  <c r="V352" i="1"/>
  <c r="W352" i="1"/>
  <c r="X352" i="1"/>
  <c r="Y352" i="1"/>
  <c r="Z352" i="1"/>
  <c r="AA352" i="1"/>
  <c r="AB352" i="1"/>
  <c r="AC352" i="1"/>
  <c r="AD352" i="1"/>
  <c r="AE352" i="1"/>
  <c r="E352" i="1"/>
  <c r="D352" i="1"/>
  <c r="F256" i="1"/>
  <c r="G256" i="1"/>
  <c r="H256" i="1"/>
  <c r="I256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E256" i="1"/>
  <c r="D256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E257" i="1"/>
  <c r="D257" i="1"/>
  <c r="F2" i="1" l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E2" i="1"/>
  <c r="E3" i="1"/>
  <c r="E4" i="1"/>
  <c r="E5" i="1"/>
  <c r="E6" i="1"/>
  <c r="E7" i="1"/>
  <c r="E8" i="1"/>
  <c r="E9" i="1"/>
  <c r="E10" i="1"/>
  <c r="E11" i="1"/>
  <c r="E12" i="1"/>
  <c r="D2" i="1"/>
  <c r="D3" i="1"/>
  <c r="D4" i="1"/>
  <c r="D5" i="1"/>
  <c r="D6" i="1"/>
  <c r="D7" i="1"/>
  <c r="D8" i="1"/>
  <c r="D9" i="1"/>
  <c r="D10" i="1"/>
  <c r="D11" i="1"/>
  <c r="D12" i="1"/>
  <c r="F18" i="1" l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E18" i="1"/>
  <c r="E19" i="1"/>
  <c r="E20" i="1"/>
  <c r="E21" i="1"/>
  <c r="E22" i="1"/>
  <c r="E23" i="1"/>
  <c r="E24" i="1"/>
  <c r="D18" i="1"/>
  <c r="D19" i="1"/>
  <c r="D20" i="1"/>
  <c r="D21" i="1"/>
  <c r="D22" i="1"/>
  <c r="D23" i="1"/>
  <c r="D24" i="1"/>
  <c r="F58" i="1" l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E58" i="1"/>
  <c r="E59" i="1"/>
  <c r="E60" i="1"/>
  <c r="E61" i="1"/>
  <c r="E62" i="1"/>
  <c r="E63" i="1"/>
  <c r="E64" i="1"/>
  <c r="E65" i="1"/>
  <c r="E66" i="1"/>
  <c r="E67" i="1"/>
  <c r="E68" i="1"/>
  <c r="E69" i="1"/>
  <c r="D58" i="1"/>
  <c r="D59" i="1"/>
  <c r="D60" i="1"/>
  <c r="D61" i="1"/>
  <c r="D62" i="1"/>
  <c r="D63" i="1"/>
  <c r="D64" i="1"/>
  <c r="D65" i="1"/>
  <c r="D66" i="1"/>
  <c r="D67" i="1"/>
  <c r="D68" i="1"/>
  <c r="D69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E46" i="1"/>
  <c r="E48" i="1"/>
  <c r="E49" i="1"/>
  <c r="E50" i="1"/>
  <c r="E51" i="1"/>
  <c r="E52" i="1"/>
  <c r="E53" i="1"/>
  <c r="E54" i="1"/>
  <c r="E55" i="1"/>
  <c r="E56" i="1"/>
  <c r="E57" i="1"/>
  <c r="D50" i="1"/>
  <c r="D51" i="1"/>
  <c r="D52" i="1"/>
  <c r="D53" i="1"/>
  <c r="D54" i="1"/>
  <c r="D55" i="1"/>
  <c r="D56" i="1"/>
  <c r="D57" i="1"/>
  <c r="D49" i="1"/>
  <c r="D48" i="1"/>
  <c r="D46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F17" i="1"/>
  <c r="E17" i="1"/>
  <c r="D17" i="1"/>
  <c r="E16" i="1"/>
  <c r="D16" i="1"/>
  <c r="E15" i="1"/>
  <c r="D15" i="1"/>
  <c r="F368" i="1"/>
  <c r="G368" i="1"/>
  <c r="H368" i="1"/>
  <c r="I368" i="1"/>
  <c r="J368" i="1"/>
  <c r="K368" i="1"/>
  <c r="L368" i="1"/>
  <c r="M368" i="1"/>
  <c r="N368" i="1"/>
  <c r="O368" i="1"/>
  <c r="P368" i="1"/>
  <c r="Q368" i="1"/>
  <c r="R368" i="1"/>
  <c r="S368" i="1"/>
  <c r="T368" i="1"/>
  <c r="U368" i="1"/>
  <c r="V368" i="1"/>
  <c r="W368" i="1"/>
  <c r="X368" i="1"/>
  <c r="Y368" i="1"/>
  <c r="Z368" i="1"/>
  <c r="AA368" i="1"/>
  <c r="AB368" i="1"/>
  <c r="AC368" i="1"/>
  <c r="AD368" i="1"/>
  <c r="AE368" i="1"/>
  <c r="E368" i="1"/>
  <c r="D368" i="1"/>
  <c r="F280" i="1" l="1"/>
  <c r="G280" i="1"/>
  <c r="H280" i="1"/>
  <c r="I280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Z280" i="1"/>
  <c r="AA280" i="1"/>
  <c r="AB280" i="1"/>
  <c r="AC280" i="1"/>
  <c r="AD280" i="1"/>
  <c r="AE280" i="1"/>
  <c r="F281" i="1"/>
  <c r="G281" i="1"/>
  <c r="H281" i="1"/>
  <c r="I28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F282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E282" i="1"/>
  <c r="F283" i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E283" i="1"/>
  <c r="F284" i="1"/>
  <c r="G284" i="1"/>
  <c r="H284" i="1"/>
  <c r="I284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E284" i="1"/>
  <c r="F285" i="1"/>
  <c r="G285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E285" i="1"/>
  <c r="F286" i="1"/>
  <c r="G286" i="1"/>
  <c r="H286" i="1"/>
  <c r="I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AE286" i="1"/>
  <c r="E280" i="1"/>
  <c r="E281" i="1"/>
  <c r="E282" i="1"/>
  <c r="E283" i="1"/>
  <c r="E284" i="1"/>
  <c r="E285" i="1"/>
  <c r="E286" i="1"/>
  <c r="D280" i="1"/>
  <c r="D281" i="1"/>
  <c r="D282" i="1"/>
  <c r="D283" i="1"/>
  <c r="D284" i="1"/>
  <c r="D285" i="1"/>
  <c r="D286" i="1"/>
  <c r="E258" i="1" l="1"/>
  <c r="F258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D258" i="1"/>
  <c r="F279" i="1" l="1"/>
  <c r="G279" i="1"/>
  <c r="H279" i="1"/>
  <c r="I279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V279" i="1"/>
  <c r="W279" i="1"/>
  <c r="X279" i="1"/>
  <c r="Y279" i="1"/>
  <c r="Z279" i="1"/>
  <c r="AA279" i="1"/>
  <c r="AB279" i="1"/>
  <c r="AC279" i="1"/>
  <c r="AD279" i="1"/>
  <c r="AE279" i="1"/>
  <c r="E279" i="1"/>
  <c r="D279" i="1"/>
  <c r="F504" i="1" l="1"/>
  <c r="G504" i="1"/>
  <c r="H504" i="1"/>
  <c r="I504" i="1"/>
  <c r="J504" i="1"/>
  <c r="K504" i="1"/>
  <c r="L504" i="1"/>
  <c r="M504" i="1"/>
  <c r="N504" i="1"/>
  <c r="O504" i="1"/>
  <c r="P504" i="1"/>
  <c r="Q504" i="1"/>
  <c r="R504" i="1"/>
  <c r="S504" i="1"/>
  <c r="T504" i="1"/>
  <c r="U504" i="1"/>
  <c r="V504" i="1"/>
  <c r="W504" i="1"/>
  <c r="X504" i="1"/>
  <c r="Y504" i="1"/>
  <c r="Z504" i="1"/>
  <c r="AA504" i="1"/>
  <c r="AB504" i="1"/>
  <c r="AC504" i="1"/>
  <c r="AD504" i="1"/>
  <c r="AE504" i="1"/>
  <c r="E504" i="1"/>
  <c r="D504" i="1"/>
  <c r="F188" i="1" l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E188" i="1"/>
  <c r="E189" i="1"/>
  <c r="E190" i="1"/>
  <c r="E191" i="1"/>
  <c r="E192" i="1"/>
  <c r="E193" i="1"/>
  <c r="E194" i="1"/>
  <c r="D188" i="1"/>
  <c r="D189" i="1"/>
  <c r="D190" i="1"/>
  <c r="D191" i="1"/>
  <c r="D192" i="1"/>
  <c r="D193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E147" i="1"/>
  <c r="E148" i="1"/>
  <c r="E149" i="1"/>
  <c r="E150" i="1"/>
  <c r="E151" i="1"/>
  <c r="E152" i="1"/>
  <c r="E153" i="1"/>
  <c r="E154" i="1"/>
  <c r="D147" i="1"/>
  <c r="D148" i="1"/>
  <c r="D149" i="1"/>
  <c r="D150" i="1"/>
  <c r="D151" i="1"/>
  <c r="D152" i="1"/>
  <c r="D153" i="1"/>
  <c r="D154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E203" i="1"/>
  <c r="E204" i="1"/>
  <c r="E205" i="1"/>
  <c r="E206" i="1"/>
  <c r="E207" i="1"/>
  <c r="E208" i="1"/>
  <c r="E209" i="1"/>
  <c r="D203" i="1"/>
  <c r="D204" i="1"/>
  <c r="D205" i="1"/>
  <c r="D206" i="1"/>
  <c r="D207" i="1"/>
  <c r="D208" i="1"/>
  <c r="D209" i="1"/>
  <c r="F98" i="1" l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E98" i="1"/>
  <c r="D98" i="1"/>
  <c r="F88" i="1" l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E88" i="1"/>
  <c r="E89" i="1"/>
  <c r="E90" i="1"/>
  <c r="D88" i="1"/>
  <c r="D89" i="1"/>
  <c r="D90" i="1"/>
  <c r="D272" i="1"/>
  <c r="F264" i="1" l="1"/>
  <c r="G264" i="1"/>
  <c r="H264" i="1"/>
  <c r="I264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Y264" i="1"/>
  <c r="Z264" i="1"/>
  <c r="AA264" i="1"/>
  <c r="AB264" i="1"/>
  <c r="AC264" i="1"/>
  <c r="AD264" i="1"/>
  <c r="AE264" i="1"/>
  <c r="E264" i="1"/>
  <c r="D264" i="1"/>
  <c r="F275" i="1"/>
  <c r="G275" i="1"/>
  <c r="H275" i="1"/>
  <c r="I275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Z275" i="1"/>
  <c r="AA275" i="1"/>
  <c r="AB275" i="1"/>
  <c r="AC275" i="1"/>
  <c r="AD275" i="1"/>
  <c r="AE275" i="1"/>
  <c r="E275" i="1"/>
  <c r="D275" i="1"/>
  <c r="F146" i="1" l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E146" i="1"/>
  <c r="D146" i="1"/>
  <c r="D503" i="1"/>
  <c r="D13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70" i="1"/>
  <c r="D71" i="1"/>
  <c r="D72" i="1"/>
  <c r="D73" i="1"/>
  <c r="D74" i="1"/>
  <c r="D76" i="1"/>
  <c r="D77" i="1"/>
  <c r="D78" i="1"/>
  <c r="D79" i="1"/>
  <c r="D80" i="1"/>
  <c r="D81" i="1"/>
  <c r="D82" i="1"/>
  <c r="D83" i="1"/>
  <c r="D84" i="1"/>
  <c r="D85" i="1"/>
  <c r="D86" i="1"/>
  <c r="D87" i="1"/>
  <c r="D91" i="1"/>
  <c r="D92" i="1"/>
  <c r="D93" i="1"/>
  <c r="D94" i="1"/>
  <c r="D95" i="1"/>
  <c r="D96" i="1"/>
  <c r="D97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94" i="1"/>
  <c r="D195" i="1"/>
  <c r="D196" i="1"/>
  <c r="D197" i="1"/>
  <c r="D198" i="1"/>
  <c r="D199" i="1"/>
  <c r="D200" i="1"/>
  <c r="D201" i="1"/>
  <c r="D202" i="1"/>
  <c r="D210" i="1"/>
  <c r="D211" i="1"/>
  <c r="D212" i="1"/>
  <c r="D213" i="1"/>
  <c r="D214" i="1"/>
  <c r="D215" i="1"/>
  <c r="D216" i="1"/>
  <c r="D217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6" i="1"/>
  <c r="D247" i="1"/>
  <c r="D248" i="1"/>
  <c r="D249" i="1"/>
  <c r="D250" i="1"/>
  <c r="D251" i="1"/>
  <c r="D252" i="1"/>
  <c r="D253" i="1"/>
  <c r="D254" i="1"/>
  <c r="D255" i="1"/>
  <c r="D259" i="1"/>
  <c r="D260" i="1"/>
  <c r="D261" i="1"/>
  <c r="D262" i="1"/>
  <c r="D263" i="1"/>
  <c r="D265" i="1"/>
  <c r="D266" i="1"/>
  <c r="D267" i="1"/>
  <c r="D268" i="1"/>
  <c r="D269" i="1"/>
  <c r="D270" i="1"/>
  <c r="D271" i="1"/>
  <c r="D273" i="1"/>
  <c r="D274" i="1"/>
  <c r="D276" i="1"/>
  <c r="D277" i="1"/>
  <c r="D278" i="1"/>
  <c r="D297" i="1"/>
  <c r="D298" i="1"/>
  <c r="D299" i="1"/>
  <c r="D300" i="1"/>
  <c r="D301" i="1"/>
  <c r="D302" i="1"/>
  <c r="D303" i="1"/>
  <c r="D304" i="1"/>
  <c r="D305" i="1"/>
  <c r="D306" i="1"/>
  <c r="D307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6" i="1"/>
  <c r="D347" i="1"/>
  <c r="D348" i="1"/>
  <c r="D349" i="1"/>
  <c r="D350" i="1"/>
  <c r="D351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E13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70" i="1"/>
  <c r="E71" i="1"/>
  <c r="E72" i="1"/>
  <c r="E73" i="1"/>
  <c r="E74" i="1"/>
  <c r="E76" i="1"/>
  <c r="E77" i="1"/>
  <c r="E78" i="1"/>
  <c r="E79" i="1"/>
  <c r="E80" i="1"/>
  <c r="E81" i="1"/>
  <c r="E82" i="1"/>
  <c r="E83" i="1"/>
  <c r="E84" i="1"/>
  <c r="E85" i="1"/>
  <c r="E86" i="1"/>
  <c r="E87" i="1"/>
  <c r="E91" i="1"/>
  <c r="E92" i="1"/>
  <c r="E93" i="1"/>
  <c r="E94" i="1"/>
  <c r="E95" i="1"/>
  <c r="E96" i="1"/>
  <c r="E97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95" i="1"/>
  <c r="E196" i="1"/>
  <c r="E197" i="1"/>
  <c r="E198" i="1"/>
  <c r="E199" i="1"/>
  <c r="E200" i="1"/>
  <c r="E201" i="1"/>
  <c r="E202" i="1"/>
  <c r="E210" i="1"/>
  <c r="E211" i="1"/>
  <c r="E212" i="1"/>
  <c r="E213" i="1"/>
  <c r="E214" i="1"/>
  <c r="E215" i="1"/>
  <c r="E216" i="1"/>
  <c r="E217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6" i="1"/>
  <c r="E247" i="1"/>
  <c r="E248" i="1"/>
  <c r="E249" i="1"/>
  <c r="E250" i="1"/>
  <c r="E251" i="1"/>
  <c r="E252" i="1"/>
  <c r="E253" i="1"/>
  <c r="E254" i="1"/>
  <c r="E255" i="1"/>
  <c r="E259" i="1"/>
  <c r="E260" i="1"/>
  <c r="E261" i="1"/>
  <c r="E262" i="1"/>
  <c r="E263" i="1"/>
  <c r="E265" i="1"/>
  <c r="E266" i="1"/>
  <c r="E267" i="1"/>
  <c r="E268" i="1"/>
  <c r="E269" i="1"/>
  <c r="E270" i="1"/>
  <c r="E271" i="1"/>
  <c r="E272" i="1"/>
  <c r="E273" i="1"/>
  <c r="E274" i="1"/>
  <c r="E276" i="1"/>
  <c r="E277" i="1"/>
  <c r="E278" i="1"/>
  <c r="E297" i="1"/>
  <c r="E298" i="1"/>
  <c r="E299" i="1"/>
  <c r="E300" i="1"/>
  <c r="E301" i="1"/>
  <c r="E302" i="1"/>
  <c r="E303" i="1"/>
  <c r="E304" i="1"/>
  <c r="E305" i="1"/>
  <c r="E306" i="1"/>
  <c r="E307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6" i="1"/>
  <c r="E347" i="1"/>
  <c r="E348" i="1"/>
  <c r="E349" i="1"/>
  <c r="E350" i="1"/>
  <c r="E351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AE13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70" i="1"/>
  <c r="AE71" i="1"/>
  <c r="AE72" i="1"/>
  <c r="AE73" i="1"/>
  <c r="AE74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91" i="1"/>
  <c r="AE92" i="1"/>
  <c r="AE93" i="1"/>
  <c r="AE94" i="1"/>
  <c r="AE95" i="1"/>
  <c r="AE96" i="1"/>
  <c r="AE97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94" i="1"/>
  <c r="AE195" i="1"/>
  <c r="AE196" i="1"/>
  <c r="AE197" i="1"/>
  <c r="AE198" i="1"/>
  <c r="AE199" i="1"/>
  <c r="AE200" i="1"/>
  <c r="AE201" i="1"/>
  <c r="AE202" i="1"/>
  <c r="AE210" i="1"/>
  <c r="AE211" i="1"/>
  <c r="AE212" i="1"/>
  <c r="AE213" i="1"/>
  <c r="AE214" i="1"/>
  <c r="AE215" i="1"/>
  <c r="AE216" i="1"/>
  <c r="AE217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6" i="1"/>
  <c r="AE247" i="1"/>
  <c r="AE248" i="1"/>
  <c r="AE249" i="1"/>
  <c r="AE250" i="1"/>
  <c r="AE251" i="1"/>
  <c r="AE252" i="1"/>
  <c r="AE253" i="1"/>
  <c r="AE254" i="1"/>
  <c r="AE255" i="1"/>
  <c r="AE259" i="1"/>
  <c r="AE260" i="1"/>
  <c r="AE261" i="1"/>
  <c r="AE262" i="1"/>
  <c r="AE263" i="1"/>
  <c r="AE265" i="1"/>
  <c r="AE266" i="1"/>
  <c r="AE267" i="1"/>
  <c r="AE268" i="1"/>
  <c r="AE269" i="1"/>
  <c r="AE270" i="1"/>
  <c r="AE271" i="1"/>
  <c r="AE272" i="1"/>
  <c r="AE273" i="1"/>
  <c r="AE274" i="1"/>
  <c r="AE276" i="1"/>
  <c r="AE277" i="1"/>
  <c r="AE278" i="1"/>
  <c r="AE297" i="1"/>
  <c r="AE298" i="1"/>
  <c r="AE299" i="1"/>
  <c r="AE300" i="1"/>
  <c r="AE301" i="1"/>
  <c r="AE302" i="1"/>
  <c r="AE303" i="1"/>
  <c r="AE304" i="1"/>
  <c r="AE305" i="1"/>
  <c r="AE306" i="1"/>
  <c r="AE307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6" i="1"/>
  <c r="AE347" i="1"/>
  <c r="AE348" i="1"/>
  <c r="AE349" i="1"/>
  <c r="AE350" i="1"/>
  <c r="AE351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8" i="1"/>
  <c r="AE489" i="1"/>
  <c r="AE490" i="1"/>
  <c r="AE491" i="1"/>
  <c r="AE492" i="1"/>
  <c r="AE493" i="1"/>
  <c r="AE494" i="1"/>
  <c r="AE495" i="1"/>
  <c r="AE496" i="1"/>
  <c r="AE497" i="1"/>
  <c r="AE498" i="1"/>
  <c r="AE499" i="1"/>
  <c r="AE500" i="1"/>
  <c r="AE501" i="1"/>
  <c r="AE502" i="1"/>
  <c r="AE503" i="1"/>
  <c r="AD13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70" i="1"/>
  <c r="AD71" i="1"/>
  <c r="AD72" i="1"/>
  <c r="AD73" i="1"/>
  <c r="AD74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91" i="1"/>
  <c r="AD92" i="1"/>
  <c r="AD93" i="1"/>
  <c r="AD94" i="1"/>
  <c r="AD95" i="1"/>
  <c r="AD96" i="1"/>
  <c r="AD97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94" i="1"/>
  <c r="AD195" i="1"/>
  <c r="AD196" i="1"/>
  <c r="AD197" i="1"/>
  <c r="AD198" i="1"/>
  <c r="AD199" i="1"/>
  <c r="AD200" i="1"/>
  <c r="AD201" i="1"/>
  <c r="AD202" i="1"/>
  <c r="AD210" i="1"/>
  <c r="AD211" i="1"/>
  <c r="AD212" i="1"/>
  <c r="AD213" i="1"/>
  <c r="AD214" i="1"/>
  <c r="AD215" i="1"/>
  <c r="AD216" i="1"/>
  <c r="AD217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6" i="1"/>
  <c r="AD247" i="1"/>
  <c r="AD248" i="1"/>
  <c r="AD249" i="1"/>
  <c r="AD250" i="1"/>
  <c r="AD251" i="1"/>
  <c r="AD252" i="1"/>
  <c r="AD253" i="1"/>
  <c r="AD254" i="1"/>
  <c r="AD255" i="1"/>
  <c r="AD259" i="1"/>
  <c r="AD260" i="1"/>
  <c r="AD261" i="1"/>
  <c r="AD262" i="1"/>
  <c r="AD263" i="1"/>
  <c r="AD265" i="1"/>
  <c r="AD266" i="1"/>
  <c r="AD267" i="1"/>
  <c r="AD268" i="1"/>
  <c r="AD269" i="1"/>
  <c r="AD270" i="1"/>
  <c r="AD271" i="1"/>
  <c r="AD272" i="1"/>
  <c r="AD273" i="1"/>
  <c r="AD274" i="1"/>
  <c r="AD276" i="1"/>
  <c r="AD277" i="1"/>
  <c r="AD278" i="1"/>
  <c r="AD297" i="1"/>
  <c r="AD298" i="1"/>
  <c r="AD299" i="1"/>
  <c r="AD300" i="1"/>
  <c r="AD301" i="1"/>
  <c r="AD302" i="1"/>
  <c r="AD303" i="1"/>
  <c r="AD304" i="1"/>
  <c r="AD305" i="1"/>
  <c r="AD306" i="1"/>
  <c r="AD307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6" i="1"/>
  <c r="AD347" i="1"/>
  <c r="AD348" i="1"/>
  <c r="AD349" i="1"/>
  <c r="AD350" i="1"/>
  <c r="AD351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5" i="1"/>
  <c r="AD446" i="1"/>
  <c r="AD447" i="1"/>
  <c r="AD448" i="1"/>
  <c r="AD449" i="1"/>
  <c r="AD450" i="1"/>
  <c r="AD451" i="1"/>
  <c r="AD452" i="1"/>
  <c r="AD453" i="1"/>
  <c r="AD454" i="1"/>
  <c r="AD455" i="1"/>
  <c r="AD456" i="1"/>
  <c r="AD457" i="1"/>
  <c r="AD458" i="1"/>
  <c r="AD459" i="1"/>
  <c r="AD460" i="1"/>
  <c r="AD461" i="1"/>
  <c r="AD462" i="1"/>
  <c r="AD463" i="1"/>
  <c r="AD464" i="1"/>
  <c r="AD465" i="1"/>
  <c r="AD466" i="1"/>
  <c r="AD467" i="1"/>
  <c r="AD468" i="1"/>
  <c r="AD469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AD482" i="1"/>
  <c r="AD483" i="1"/>
  <c r="AD484" i="1"/>
  <c r="AD485" i="1"/>
  <c r="AD488" i="1"/>
  <c r="AD489" i="1"/>
  <c r="AD490" i="1"/>
  <c r="AD491" i="1"/>
  <c r="AD492" i="1"/>
  <c r="AD493" i="1"/>
  <c r="AD494" i="1"/>
  <c r="AD495" i="1"/>
  <c r="AD496" i="1"/>
  <c r="AD497" i="1"/>
  <c r="AD498" i="1"/>
  <c r="AD499" i="1"/>
  <c r="AD500" i="1"/>
  <c r="AD501" i="1"/>
  <c r="AD502" i="1"/>
  <c r="AD503" i="1"/>
  <c r="AC13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70" i="1"/>
  <c r="AC71" i="1"/>
  <c r="AC72" i="1"/>
  <c r="AC73" i="1"/>
  <c r="AC74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91" i="1"/>
  <c r="AC92" i="1"/>
  <c r="AC93" i="1"/>
  <c r="AC94" i="1"/>
  <c r="AC95" i="1"/>
  <c r="AC96" i="1"/>
  <c r="AC97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94" i="1"/>
  <c r="AC195" i="1"/>
  <c r="AC196" i="1"/>
  <c r="AC197" i="1"/>
  <c r="AC198" i="1"/>
  <c r="AC199" i="1"/>
  <c r="AC200" i="1"/>
  <c r="AC201" i="1"/>
  <c r="AC202" i="1"/>
  <c r="AC210" i="1"/>
  <c r="AC211" i="1"/>
  <c r="AC212" i="1"/>
  <c r="AC213" i="1"/>
  <c r="AC214" i="1"/>
  <c r="AC215" i="1"/>
  <c r="AC216" i="1"/>
  <c r="AC217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6" i="1"/>
  <c r="AC247" i="1"/>
  <c r="AC248" i="1"/>
  <c r="AC249" i="1"/>
  <c r="AC250" i="1"/>
  <c r="AC251" i="1"/>
  <c r="AC252" i="1"/>
  <c r="AC253" i="1"/>
  <c r="AC254" i="1"/>
  <c r="AC255" i="1"/>
  <c r="AC259" i="1"/>
  <c r="AC260" i="1"/>
  <c r="AC261" i="1"/>
  <c r="AC262" i="1"/>
  <c r="AC263" i="1"/>
  <c r="AC265" i="1"/>
  <c r="AC266" i="1"/>
  <c r="AC267" i="1"/>
  <c r="AC268" i="1"/>
  <c r="AC269" i="1"/>
  <c r="AC270" i="1"/>
  <c r="AC271" i="1"/>
  <c r="AC272" i="1"/>
  <c r="AC273" i="1"/>
  <c r="AC274" i="1"/>
  <c r="AC276" i="1"/>
  <c r="AC277" i="1"/>
  <c r="AC278" i="1"/>
  <c r="AC297" i="1"/>
  <c r="AC298" i="1"/>
  <c r="AC299" i="1"/>
  <c r="AC300" i="1"/>
  <c r="AC301" i="1"/>
  <c r="AC302" i="1"/>
  <c r="AC303" i="1"/>
  <c r="AC304" i="1"/>
  <c r="AC305" i="1"/>
  <c r="AC306" i="1"/>
  <c r="AC307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6" i="1"/>
  <c r="AC347" i="1"/>
  <c r="AC348" i="1"/>
  <c r="AC349" i="1"/>
  <c r="AC350" i="1"/>
  <c r="AC351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5" i="1"/>
  <c r="AC466" i="1"/>
  <c r="AC467" i="1"/>
  <c r="AC468" i="1"/>
  <c r="AC469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5" i="1"/>
  <c r="AC488" i="1"/>
  <c r="AC489" i="1"/>
  <c r="AC490" i="1"/>
  <c r="AC491" i="1"/>
  <c r="AC492" i="1"/>
  <c r="AC493" i="1"/>
  <c r="AC494" i="1"/>
  <c r="AC495" i="1"/>
  <c r="AC496" i="1"/>
  <c r="AC497" i="1"/>
  <c r="AC498" i="1"/>
  <c r="AC499" i="1"/>
  <c r="AC500" i="1"/>
  <c r="AC501" i="1"/>
  <c r="AC502" i="1"/>
  <c r="AC503" i="1"/>
  <c r="AB13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70" i="1"/>
  <c r="AB71" i="1"/>
  <c r="AB72" i="1"/>
  <c r="AB73" i="1"/>
  <c r="AB74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91" i="1"/>
  <c r="AB92" i="1"/>
  <c r="AB93" i="1"/>
  <c r="AB94" i="1"/>
  <c r="AB95" i="1"/>
  <c r="AB96" i="1"/>
  <c r="AB97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94" i="1"/>
  <c r="AB195" i="1"/>
  <c r="AB196" i="1"/>
  <c r="AB197" i="1"/>
  <c r="AB198" i="1"/>
  <c r="AB199" i="1"/>
  <c r="AB200" i="1"/>
  <c r="AB201" i="1"/>
  <c r="AB202" i="1"/>
  <c r="AB210" i="1"/>
  <c r="AB211" i="1"/>
  <c r="AB212" i="1"/>
  <c r="AB213" i="1"/>
  <c r="AB214" i="1"/>
  <c r="AB215" i="1"/>
  <c r="AB216" i="1"/>
  <c r="AB217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6" i="1"/>
  <c r="AB247" i="1"/>
  <c r="AB248" i="1"/>
  <c r="AB249" i="1"/>
  <c r="AB250" i="1"/>
  <c r="AB251" i="1"/>
  <c r="AB252" i="1"/>
  <c r="AB253" i="1"/>
  <c r="AB254" i="1"/>
  <c r="AB255" i="1"/>
  <c r="AB259" i="1"/>
  <c r="AB260" i="1"/>
  <c r="AB261" i="1"/>
  <c r="AB262" i="1"/>
  <c r="AB263" i="1"/>
  <c r="AB265" i="1"/>
  <c r="AB266" i="1"/>
  <c r="AB267" i="1"/>
  <c r="AB268" i="1"/>
  <c r="AB269" i="1"/>
  <c r="AB270" i="1"/>
  <c r="AB271" i="1"/>
  <c r="AB272" i="1"/>
  <c r="AB273" i="1"/>
  <c r="AB274" i="1"/>
  <c r="AB276" i="1"/>
  <c r="AB277" i="1"/>
  <c r="AB278" i="1"/>
  <c r="AB297" i="1"/>
  <c r="AB298" i="1"/>
  <c r="AB299" i="1"/>
  <c r="AB300" i="1"/>
  <c r="AB301" i="1"/>
  <c r="AB302" i="1"/>
  <c r="AB303" i="1"/>
  <c r="AB304" i="1"/>
  <c r="AB305" i="1"/>
  <c r="AB306" i="1"/>
  <c r="AB307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6" i="1"/>
  <c r="AB347" i="1"/>
  <c r="AB348" i="1"/>
  <c r="AB349" i="1"/>
  <c r="AB350" i="1"/>
  <c r="AB351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3" i="1"/>
  <c r="AB474" i="1"/>
  <c r="AB475" i="1"/>
  <c r="AB476" i="1"/>
  <c r="AB477" i="1"/>
  <c r="AB478" i="1"/>
  <c r="AB479" i="1"/>
  <c r="AB480" i="1"/>
  <c r="AB481" i="1"/>
  <c r="AB482" i="1"/>
  <c r="AB483" i="1"/>
  <c r="AB484" i="1"/>
  <c r="AB485" i="1"/>
  <c r="AB488" i="1"/>
  <c r="AB489" i="1"/>
  <c r="AB490" i="1"/>
  <c r="AB491" i="1"/>
  <c r="AB492" i="1"/>
  <c r="AB493" i="1"/>
  <c r="AB494" i="1"/>
  <c r="AB495" i="1"/>
  <c r="AB496" i="1"/>
  <c r="AB497" i="1"/>
  <c r="AB498" i="1"/>
  <c r="AB499" i="1"/>
  <c r="AB500" i="1"/>
  <c r="AB501" i="1"/>
  <c r="AB502" i="1"/>
  <c r="AB503" i="1"/>
  <c r="AA13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70" i="1"/>
  <c r="AA71" i="1"/>
  <c r="AA72" i="1"/>
  <c r="AA73" i="1"/>
  <c r="AA74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91" i="1"/>
  <c r="AA92" i="1"/>
  <c r="AA93" i="1"/>
  <c r="AA94" i="1"/>
  <c r="AA95" i="1"/>
  <c r="AA96" i="1"/>
  <c r="AA97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94" i="1"/>
  <c r="AA195" i="1"/>
  <c r="AA196" i="1"/>
  <c r="AA197" i="1"/>
  <c r="AA198" i="1"/>
  <c r="AA199" i="1"/>
  <c r="AA200" i="1"/>
  <c r="AA201" i="1"/>
  <c r="AA202" i="1"/>
  <c r="AA210" i="1"/>
  <c r="AA211" i="1"/>
  <c r="AA212" i="1"/>
  <c r="AA213" i="1"/>
  <c r="AA214" i="1"/>
  <c r="AA215" i="1"/>
  <c r="AA216" i="1"/>
  <c r="AA217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6" i="1"/>
  <c r="AA247" i="1"/>
  <c r="AA248" i="1"/>
  <c r="AA249" i="1"/>
  <c r="AA250" i="1"/>
  <c r="AA251" i="1"/>
  <c r="AA252" i="1"/>
  <c r="AA253" i="1"/>
  <c r="AA254" i="1"/>
  <c r="AA255" i="1"/>
  <c r="AA259" i="1"/>
  <c r="AA260" i="1"/>
  <c r="AA261" i="1"/>
  <c r="AA262" i="1"/>
  <c r="AA263" i="1"/>
  <c r="AA265" i="1"/>
  <c r="AA266" i="1"/>
  <c r="AA267" i="1"/>
  <c r="AA268" i="1"/>
  <c r="AA269" i="1"/>
  <c r="AA270" i="1"/>
  <c r="AA271" i="1"/>
  <c r="AA272" i="1"/>
  <c r="AA273" i="1"/>
  <c r="AA274" i="1"/>
  <c r="AA276" i="1"/>
  <c r="AA277" i="1"/>
  <c r="AA278" i="1"/>
  <c r="AA297" i="1"/>
  <c r="AA298" i="1"/>
  <c r="AA299" i="1"/>
  <c r="AA300" i="1"/>
  <c r="AA301" i="1"/>
  <c r="AA302" i="1"/>
  <c r="AA303" i="1"/>
  <c r="AA304" i="1"/>
  <c r="AA305" i="1"/>
  <c r="AA306" i="1"/>
  <c r="AA307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6" i="1"/>
  <c r="AA347" i="1"/>
  <c r="AA348" i="1"/>
  <c r="AA349" i="1"/>
  <c r="AA350" i="1"/>
  <c r="AA351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483" i="1"/>
  <c r="AA484" i="1"/>
  <c r="AA485" i="1"/>
  <c r="AA488" i="1"/>
  <c r="AA489" i="1"/>
  <c r="AA490" i="1"/>
  <c r="AA491" i="1"/>
  <c r="AA492" i="1"/>
  <c r="AA493" i="1"/>
  <c r="AA494" i="1"/>
  <c r="AA495" i="1"/>
  <c r="AA496" i="1"/>
  <c r="AA497" i="1"/>
  <c r="AA498" i="1"/>
  <c r="AA499" i="1"/>
  <c r="AA500" i="1"/>
  <c r="AA501" i="1"/>
  <c r="AA502" i="1"/>
  <c r="AA503" i="1"/>
  <c r="Z13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70" i="1"/>
  <c r="Z71" i="1"/>
  <c r="Z72" i="1"/>
  <c r="Z73" i="1"/>
  <c r="Z74" i="1"/>
  <c r="Z76" i="1"/>
  <c r="Z77" i="1"/>
  <c r="Z78" i="1"/>
  <c r="Z79" i="1"/>
  <c r="Z80" i="1"/>
  <c r="Z81" i="1"/>
  <c r="Z82" i="1"/>
  <c r="Z83" i="1"/>
  <c r="Z84" i="1"/>
  <c r="Z85" i="1"/>
  <c r="Z86" i="1"/>
  <c r="Z87" i="1"/>
  <c r="Z91" i="1"/>
  <c r="Z92" i="1"/>
  <c r="Z93" i="1"/>
  <c r="Z94" i="1"/>
  <c r="Z95" i="1"/>
  <c r="Z96" i="1"/>
  <c r="Z97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94" i="1"/>
  <c r="Z195" i="1"/>
  <c r="Z196" i="1"/>
  <c r="Z197" i="1"/>
  <c r="Z198" i="1"/>
  <c r="Z199" i="1"/>
  <c r="Z200" i="1"/>
  <c r="Z201" i="1"/>
  <c r="Z202" i="1"/>
  <c r="Z210" i="1"/>
  <c r="Z211" i="1"/>
  <c r="Z212" i="1"/>
  <c r="Z213" i="1"/>
  <c r="Z214" i="1"/>
  <c r="Z215" i="1"/>
  <c r="Z216" i="1"/>
  <c r="Z217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6" i="1"/>
  <c r="Z247" i="1"/>
  <c r="Z248" i="1"/>
  <c r="Z249" i="1"/>
  <c r="Z250" i="1"/>
  <c r="Z251" i="1"/>
  <c r="Z252" i="1"/>
  <c r="Z253" i="1"/>
  <c r="Z254" i="1"/>
  <c r="Z255" i="1"/>
  <c r="Z259" i="1"/>
  <c r="Z260" i="1"/>
  <c r="Z261" i="1"/>
  <c r="Z262" i="1"/>
  <c r="Z263" i="1"/>
  <c r="Z265" i="1"/>
  <c r="Z266" i="1"/>
  <c r="Z267" i="1"/>
  <c r="Z268" i="1"/>
  <c r="Z269" i="1"/>
  <c r="Z270" i="1"/>
  <c r="Z271" i="1"/>
  <c r="Z272" i="1"/>
  <c r="Z273" i="1"/>
  <c r="Z274" i="1"/>
  <c r="Z276" i="1"/>
  <c r="Z277" i="1"/>
  <c r="Z278" i="1"/>
  <c r="Z297" i="1"/>
  <c r="Z298" i="1"/>
  <c r="Z299" i="1"/>
  <c r="Z300" i="1"/>
  <c r="Z301" i="1"/>
  <c r="Z302" i="1"/>
  <c r="Z303" i="1"/>
  <c r="Z304" i="1"/>
  <c r="Z305" i="1"/>
  <c r="Z306" i="1"/>
  <c r="Z307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6" i="1"/>
  <c r="Z347" i="1"/>
  <c r="Z348" i="1"/>
  <c r="Z349" i="1"/>
  <c r="Z350" i="1"/>
  <c r="Z351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Z503" i="1"/>
  <c r="Y13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70" i="1"/>
  <c r="Y71" i="1"/>
  <c r="Y72" i="1"/>
  <c r="Y73" i="1"/>
  <c r="Y74" i="1"/>
  <c r="Y76" i="1"/>
  <c r="Y77" i="1"/>
  <c r="Y78" i="1"/>
  <c r="Y79" i="1"/>
  <c r="Y80" i="1"/>
  <c r="Y81" i="1"/>
  <c r="Y82" i="1"/>
  <c r="Y83" i="1"/>
  <c r="Y84" i="1"/>
  <c r="Y85" i="1"/>
  <c r="Y86" i="1"/>
  <c r="Y87" i="1"/>
  <c r="Y91" i="1"/>
  <c r="Y92" i="1"/>
  <c r="Y93" i="1"/>
  <c r="Y94" i="1"/>
  <c r="Y95" i="1"/>
  <c r="Y96" i="1"/>
  <c r="Y97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94" i="1"/>
  <c r="Y195" i="1"/>
  <c r="Y196" i="1"/>
  <c r="Y197" i="1"/>
  <c r="Y198" i="1"/>
  <c r="Y199" i="1"/>
  <c r="Y200" i="1"/>
  <c r="Y201" i="1"/>
  <c r="Y202" i="1"/>
  <c r="Y210" i="1"/>
  <c r="Y211" i="1"/>
  <c r="Y212" i="1"/>
  <c r="Y213" i="1"/>
  <c r="Y214" i="1"/>
  <c r="Y215" i="1"/>
  <c r="Y216" i="1"/>
  <c r="Y217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6" i="1"/>
  <c r="Y247" i="1"/>
  <c r="Y248" i="1"/>
  <c r="Y249" i="1"/>
  <c r="Y250" i="1"/>
  <c r="Y251" i="1"/>
  <c r="Y252" i="1"/>
  <c r="Y253" i="1"/>
  <c r="Y254" i="1"/>
  <c r="Y255" i="1"/>
  <c r="Y259" i="1"/>
  <c r="Y260" i="1"/>
  <c r="Y261" i="1"/>
  <c r="Y262" i="1"/>
  <c r="Y263" i="1"/>
  <c r="Y265" i="1"/>
  <c r="Y266" i="1"/>
  <c r="Y267" i="1"/>
  <c r="Y268" i="1"/>
  <c r="Y269" i="1"/>
  <c r="Y270" i="1"/>
  <c r="Y271" i="1"/>
  <c r="Y272" i="1"/>
  <c r="Y273" i="1"/>
  <c r="Y274" i="1"/>
  <c r="Y276" i="1"/>
  <c r="Y277" i="1"/>
  <c r="Y278" i="1"/>
  <c r="Y297" i="1"/>
  <c r="Y298" i="1"/>
  <c r="Y299" i="1"/>
  <c r="Y300" i="1"/>
  <c r="Y301" i="1"/>
  <c r="Y302" i="1"/>
  <c r="Y303" i="1"/>
  <c r="Y304" i="1"/>
  <c r="Y305" i="1"/>
  <c r="Y306" i="1"/>
  <c r="Y307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6" i="1"/>
  <c r="Y347" i="1"/>
  <c r="Y348" i="1"/>
  <c r="Y349" i="1"/>
  <c r="Y350" i="1"/>
  <c r="Y351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X13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70" i="1"/>
  <c r="X71" i="1"/>
  <c r="X72" i="1"/>
  <c r="X73" i="1"/>
  <c r="X74" i="1"/>
  <c r="X76" i="1"/>
  <c r="X77" i="1"/>
  <c r="X78" i="1"/>
  <c r="X79" i="1"/>
  <c r="X80" i="1"/>
  <c r="X81" i="1"/>
  <c r="X82" i="1"/>
  <c r="X83" i="1"/>
  <c r="X84" i="1"/>
  <c r="X85" i="1"/>
  <c r="X86" i="1"/>
  <c r="X87" i="1"/>
  <c r="X91" i="1"/>
  <c r="X92" i="1"/>
  <c r="X93" i="1"/>
  <c r="X94" i="1"/>
  <c r="X95" i="1"/>
  <c r="X96" i="1"/>
  <c r="X97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94" i="1"/>
  <c r="X195" i="1"/>
  <c r="X196" i="1"/>
  <c r="X197" i="1"/>
  <c r="X198" i="1"/>
  <c r="X199" i="1"/>
  <c r="X200" i="1"/>
  <c r="X201" i="1"/>
  <c r="X202" i="1"/>
  <c r="X210" i="1"/>
  <c r="X211" i="1"/>
  <c r="X212" i="1"/>
  <c r="X213" i="1"/>
  <c r="X214" i="1"/>
  <c r="X215" i="1"/>
  <c r="X216" i="1"/>
  <c r="X217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6" i="1"/>
  <c r="X247" i="1"/>
  <c r="X248" i="1"/>
  <c r="X249" i="1"/>
  <c r="X250" i="1"/>
  <c r="X251" i="1"/>
  <c r="X252" i="1"/>
  <c r="X253" i="1"/>
  <c r="X254" i="1"/>
  <c r="X255" i="1"/>
  <c r="X259" i="1"/>
  <c r="X260" i="1"/>
  <c r="X261" i="1"/>
  <c r="X262" i="1"/>
  <c r="X263" i="1"/>
  <c r="X265" i="1"/>
  <c r="X266" i="1"/>
  <c r="X267" i="1"/>
  <c r="X268" i="1"/>
  <c r="X269" i="1"/>
  <c r="X270" i="1"/>
  <c r="X271" i="1"/>
  <c r="X272" i="1"/>
  <c r="X273" i="1"/>
  <c r="X274" i="1"/>
  <c r="X276" i="1"/>
  <c r="X277" i="1"/>
  <c r="X278" i="1"/>
  <c r="X297" i="1"/>
  <c r="X298" i="1"/>
  <c r="X299" i="1"/>
  <c r="X300" i="1"/>
  <c r="X301" i="1"/>
  <c r="X302" i="1"/>
  <c r="X303" i="1"/>
  <c r="X304" i="1"/>
  <c r="X305" i="1"/>
  <c r="X306" i="1"/>
  <c r="X307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6" i="1"/>
  <c r="X347" i="1"/>
  <c r="X348" i="1"/>
  <c r="X349" i="1"/>
  <c r="X350" i="1"/>
  <c r="X351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W503" i="1"/>
  <c r="W13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70" i="1"/>
  <c r="W71" i="1"/>
  <c r="W72" i="1"/>
  <c r="W73" i="1"/>
  <c r="W74" i="1"/>
  <c r="W76" i="1"/>
  <c r="W77" i="1"/>
  <c r="W78" i="1"/>
  <c r="W79" i="1"/>
  <c r="W80" i="1"/>
  <c r="W81" i="1"/>
  <c r="W82" i="1"/>
  <c r="W83" i="1"/>
  <c r="W84" i="1"/>
  <c r="W85" i="1"/>
  <c r="W86" i="1"/>
  <c r="W87" i="1"/>
  <c r="W91" i="1"/>
  <c r="W92" i="1"/>
  <c r="W93" i="1"/>
  <c r="W94" i="1"/>
  <c r="W95" i="1"/>
  <c r="W96" i="1"/>
  <c r="W97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94" i="1"/>
  <c r="W195" i="1"/>
  <c r="W196" i="1"/>
  <c r="W197" i="1"/>
  <c r="W198" i="1"/>
  <c r="W199" i="1"/>
  <c r="W200" i="1"/>
  <c r="W201" i="1"/>
  <c r="W202" i="1"/>
  <c r="W210" i="1"/>
  <c r="W211" i="1"/>
  <c r="W212" i="1"/>
  <c r="W213" i="1"/>
  <c r="W214" i="1"/>
  <c r="W215" i="1"/>
  <c r="W216" i="1"/>
  <c r="W217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6" i="1"/>
  <c r="W247" i="1"/>
  <c r="W248" i="1"/>
  <c r="W249" i="1"/>
  <c r="W250" i="1"/>
  <c r="W251" i="1"/>
  <c r="W252" i="1"/>
  <c r="W253" i="1"/>
  <c r="W254" i="1"/>
  <c r="W255" i="1"/>
  <c r="W259" i="1"/>
  <c r="W260" i="1"/>
  <c r="W261" i="1"/>
  <c r="W262" i="1"/>
  <c r="W263" i="1"/>
  <c r="W265" i="1"/>
  <c r="W266" i="1"/>
  <c r="W267" i="1"/>
  <c r="W268" i="1"/>
  <c r="W269" i="1"/>
  <c r="W270" i="1"/>
  <c r="W271" i="1"/>
  <c r="W272" i="1"/>
  <c r="W273" i="1"/>
  <c r="W274" i="1"/>
  <c r="W276" i="1"/>
  <c r="W277" i="1"/>
  <c r="W278" i="1"/>
  <c r="W297" i="1"/>
  <c r="W298" i="1"/>
  <c r="W299" i="1"/>
  <c r="W300" i="1"/>
  <c r="W301" i="1"/>
  <c r="W302" i="1"/>
  <c r="W303" i="1"/>
  <c r="W304" i="1"/>
  <c r="W305" i="1"/>
  <c r="W306" i="1"/>
  <c r="W307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6" i="1"/>
  <c r="W347" i="1"/>
  <c r="W348" i="1"/>
  <c r="W349" i="1"/>
  <c r="W350" i="1"/>
  <c r="W351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V13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70" i="1"/>
  <c r="V71" i="1"/>
  <c r="V72" i="1"/>
  <c r="V73" i="1"/>
  <c r="V74" i="1"/>
  <c r="V76" i="1"/>
  <c r="V77" i="1"/>
  <c r="V78" i="1"/>
  <c r="V79" i="1"/>
  <c r="V80" i="1"/>
  <c r="V81" i="1"/>
  <c r="V82" i="1"/>
  <c r="V83" i="1"/>
  <c r="V84" i="1"/>
  <c r="V85" i="1"/>
  <c r="V86" i="1"/>
  <c r="V87" i="1"/>
  <c r="V91" i="1"/>
  <c r="V92" i="1"/>
  <c r="V93" i="1"/>
  <c r="V94" i="1"/>
  <c r="V95" i="1"/>
  <c r="V96" i="1"/>
  <c r="V97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94" i="1"/>
  <c r="V195" i="1"/>
  <c r="V196" i="1"/>
  <c r="V197" i="1"/>
  <c r="V198" i="1"/>
  <c r="V199" i="1"/>
  <c r="V200" i="1"/>
  <c r="V201" i="1"/>
  <c r="V202" i="1"/>
  <c r="V210" i="1"/>
  <c r="V211" i="1"/>
  <c r="V212" i="1"/>
  <c r="V213" i="1"/>
  <c r="V214" i="1"/>
  <c r="V215" i="1"/>
  <c r="V216" i="1"/>
  <c r="V217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6" i="1"/>
  <c r="V247" i="1"/>
  <c r="V248" i="1"/>
  <c r="V249" i="1"/>
  <c r="V250" i="1"/>
  <c r="V251" i="1"/>
  <c r="V252" i="1"/>
  <c r="V253" i="1"/>
  <c r="V254" i="1"/>
  <c r="V255" i="1"/>
  <c r="V259" i="1"/>
  <c r="V260" i="1"/>
  <c r="V261" i="1"/>
  <c r="V262" i="1"/>
  <c r="V263" i="1"/>
  <c r="V265" i="1"/>
  <c r="V266" i="1"/>
  <c r="V267" i="1"/>
  <c r="V268" i="1"/>
  <c r="V269" i="1"/>
  <c r="V270" i="1"/>
  <c r="V271" i="1"/>
  <c r="V272" i="1"/>
  <c r="V273" i="1"/>
  <c r="V274" i="1"/>
  <c r="V276" i="1"/>
  <c r="V277" i="1"/>
  <c r="V278" i="1"/>
  <c r="V297" i="1"/>
  <c r="V298" i="1"/>
  <c r="V299" i="1"/>
  <c r="V300" i="1"/>
  <c r="V301" i="1"/>
  <c r="V302" i="1"/>
  <c r="V303" i="1"/>
  <c r="V304" i="1"/>
  <c r="V305" i="1"/>
  <c r="V306" i="1"/>
  <c r="V307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6" i="1"/>
  <c r="V347" i="1"/>
  <c r="V348" i="1"/>
  <c r="V349" i="1"/>
  <c r="V350" i="1"/>
  <c r="V351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U503" i="1"/>
  <c r="U13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70" i="1"/>
  <c r="U71" i="1"/>
  <c r="U72" i="1"/>
  <c r="U73" i="1"/>
  <c r="U74" i="1"/>
  <c r="U76" i="1"/>
  <c r="U77" i="1"/>
  <c r="U78" i="1"/>
  <c r="U79" i="1"/>
  <c r="U80" i="1"/>
  <c r="U81" i="1"/>
  <c r="U82" i="1"/>
  <c r="U83" i="1"/>
  <c r="U84" i="1"/>
  <c r="U85" i="1"/>
  <c r="U86" i="1"/>
  <c r="U87" i="1"/>
  <c r="U91" i="1"/>
  <c r="U92" i="1"/>
  <c r="U93" i="1"/>
  <c r="U94" i="1"/>
  <c r="U95" i="1"/>
  <c r="U96" i="1"/>
  <c r="U97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94" i="1"/>
  <c r="U195" i="1"/>
  <c r="U196" i="1"/>
  <c r="U197" i="1"/>
  <c r="U198" i="1"/>
  <c r="U199" i="1"/>
  <c r="U200" i="1"/>
  <c r="U201" i="1"/>
  <c r="U202" i="1"/>
  <c r="U210" i="1"/>
  <c r="U211" i="1"/>
  <c r="U212" i="1"/>
  <c r="U213" i="1"/>
  <c r="U214" i="1"/>
  <c r="U215" i="1"/>
  <c r="U216" i="1"/>
  <c r="U217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6" i="1"/>
  <c r="U247" i="1"/>
  <c r="U248" i="1"/>
  <c r="U249" i="1"/>
  <c r="U250" i="1"/>
  <c r="U251" i="1"/>
  <c r="U252" i="1"/>
  <c r="U253" i="1"/>
  <c r="U254" i="1"/>
  <c r="U255" i="1"/>
  <c r="U259" i="1"/>
  <c r="U260" i="1"/>
  <c r="U261" i="1"/>
  <c r="U262" i="1"/>
  <c r="U263" i="1"/>
  <c r="U265" i="1"/>
  <c r="U266" i="1"/>
  <c r="U267" i="1"/>
  <c r="U268" i="1"/>
  <c r="U269" i="1"/>
  <c r="U270" i="1"/>
  <c r="U271" i="1"/>
  <c r="U272" i="1"/>
  <c r="U273" i="1"/>
  <c r="U274" i="1"/>
  <c r="U276" i="1"/>
  <c r="U277" i="1"/>
  <c r="U278" i="1"/>
  <c r="U297" i="1"/>
  <c r="U298" i="1"/>
  <c r="U299" i="1"/>
  <c r="U300" i="1"/>
  <c r="U301" i="1"/>
  <c r="U302" i="1"/>
  <c r="U303" i="1"/>
  <c r="U304" i="1"/>
  <c r="U305" i="1"/>
  <c r="U306" i="1"/>
  <c r="U307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6" i="1"/>
  <c r="U347" i="1"/>
  <c r="U348" i="1"/>
  <c r="U349" i="1"/>
  <c r="U350" i="1"/>
  <c r="U351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T13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70" i="1"/>
  <c r="T71" i="1"/>
  <c r="T72" i="1"/>
  <c r="T73" i="1"/>
  <c r="T74" i="1"/>
  <c r="T76" i="1"/>
  <c r="T77" i="1"/>
  <c r="T78" i="1"/>
  <c r="T79" i="1"/>
  <c r="T80" i="1"/>
  <c r="T81" i="1"/>
  <c r="T82" i="1"/>
  <c r="T83" i="1"/>
  <c r="T84" i="1"/>
  <c r="T85" i="1"/>
  <c r="T86" i="1"/>
  <c r="T87" i="1"/>
  <c r="T91" i="1"/>
  <c r="T92" i="1"/>
  <c r="T93" i="1"/>
  <c r="T94" i="1"/>
  <c r="T95" i="1"/>
  <c r="T96" i="1"/>
  <c r="T97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94" i="1"/>
  <c r="T195" i="1"/>
  <c r="T196" i="1"/>
  <c r="T197" i="1"/>
  <c r="T198" i="1"/>
  <c r="T199" i="1"/>
  <c r="T200" i="1"/>
  <c r="T201" i="1"/>
  <c r="T202" i="1"/>
  <c r="T210" i="1"/>
  <c r="T211" i="1"/>
  <c r="T212" i="1"/>
  <c r="T213" i="1"/>
  <c r="T214" i="1"/>
  <c r="T215" i="1"/>
  <c r="T216" i="1"/>
  <c r="T217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6" i="1"/>
  <c r="T247" i="1"/>
  <c r="T248" i="1"/>
  <c r="T249" i="1"/>
  <c r="T250" i="1"/>
  <c r="T251" i="1"/>
  <c r="T252" i="1"/>
  <c r="T253" i="1"/>
  <c r="T254" i="1"/>
  <c r="T255" i="1"/>
  <c r="T259" i="1"/>
  <c r="T260" i="1"/>
  <c r="T261" i="1"/>
  <c r="T262" i="1"/>
  <c r="T263" i="1"/>
  <c r="T265" i="1"/>
  <c r="T266" i="1"/>
  <c r="T267" i="1"/>
  <c r="T268" i="1"/>
  <c r="T269" i="1"/>
  <c r="T270" i="1"/>
  <c r="T271" i="1"/>
  <c r="T272" i="1"/>
  <c r="T273" i="1"/>
  <c r="T274" i="1"/>
  <c r="T276" i="1"/>
  <c r="T277" i="1"/>
  <c r="T278" i="1"/>
  <c r="T297" i="1"/>
  <c r="T298" i="1"/>
  <c r="T299" i="1"/>
  <c r="T300" i="1"/>
  <c r="T301" i="1"/>
  <c r="T302" i="1"/>
  <c r="T303" i="1"/>
  <c r="T304" i="1"/>
  <c r="T305" i="1"/>
  <c r="T306" i="1"/>
  <c r="T307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6" i="1"/>
  <c r="T347" i="1"/>
  <c r="T348" i="1"/>
  <c r="T349" i="1"/>
  <c r="T350" i="1"/>
  <c r="T351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S13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70" i="1"/>
  <c r="S71" i="1"/>
  <c r="S72" i="1"/>
  <c r="S73" i="1"/>
  <c r="S74" i="1"/>
  <c r="S76" i="1"/>
  <c r="S77" i="1"/>
  <c r="S78" i="1"/>
  <c r="S79" i="1"/>
  <c r="S80" i="1"/>
  <c r="S81" i="1"/>
  <c r="S82" i="1"/>
  <c r="S83" i="1"/>
  <c r="S84" i="1"/>
  <c r="S85" i="1"/>
  <c r="S86" i="1"/>
  <c r="S87" i="1"/>
  <c r="S91" i="1"/>
  <c r="S92" i="1"/>
  <c r="S93" i="1"/>
  <c r="S94" i="1"/>
  <c r="S95" i="1"/>
  <c r="S96" i="1"/>
  <c r="S97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94" i="1"/>
  <c r="S195" i="1"/>
  <c r="S196" i="1"/>
  <c r="S197" i="1"/>
  <c r="S198" i="1"/>
  <c r="S199" i="1"/>
  <c r="S200" i="1"/>
  <c r="S201" i="1"/>
  <c r="S202" i="1"/>
  <c r="S210" i="1"/>
  <c r="S211" i="1"/>
  <c r="S212" i="1"/>
  <c r="S213" i="1"/>
  <c r="S214" i="1"/>
  <c r="S215" i="1"/>
  <c r="S216" i="1"/>
  <c r="S217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6" i="1"/>
  <c r="S247" i="1"/>
  <c r="S248" i="1"/>
  <c r="S249" i="1"/>
  <c r="S250" i="1"/>
  <c r="S251" i="1"/>
  <c r="S252" i="1"/>
  <c r="S253" i="1"/>
  <c r="S254" i="1"/>
  <c r="S255" i="1"/>
  <c r="S259" i="1"/>
  <c r="S260" i="1"/>
  <c r="S261" i="1"/>
  <c r="S262" i="1"/>
  <c r="S263" i="1"/>
  <c r="S265" i="1"/>
  <c r="S266" i="1"/>
  <c r="S267" i="1"/>
  <c r="S268" i="1"/>
  <c r="S269" i="1"/>
  <c r="S270" i="1"/>
  <c r="S271" i="1"/>
  <c r="S272" i="1"/>
  <c r="S273" i="1"/>
  <c r="S274" i="1"/>
  <c r="S276" i="1"/>
  <c r="S277" i="1"/>
  <c r="S278" i="1"/>
  <c r="S297" i="1"/>
  <c r="S298" i="1"/>
  <c r="S299" i="1"/>
  <c r="S300" i="1"/>
  <c r="S301" i="1"/>
  <c r="S302" i="1"/>
  <c r="S303" i="1"/>
  <c r="S304" i="1"/>
  <c r="S305" i="1"/>
  <c r="S306" i="1"/>
  <c r="S307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6" i="1"/>
  <c r="S347" i="1"/>
  <c r="S348" i="1"/>
  <c r="S349" i="1"/>
  <c r="S350" i="1"/>
  <c r="S351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R13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70" i="1"/>
  <c r="R71" i="1"/>
  <c r="R72" i="1"/>
  <c r="R73" i="1"/>
  <c r="R74" i="1"/>
  <c r="R76" i="1"/>
  <c r="R77" i="1"/>
  <c r="R78" i="1"/>
  <c r="R79" i="1"/>
  <c r="R80" i="1"/>
  <c r="R81" i="1"/>
  <c r="R82" i="1"/>
  <c r="R83" i="1"/>
  <c r="R84" i="1"/>
  <c r="R85" i="1"/>
  <c r="R86" i="1"/>
  <c r="R87" i="1"/>
  <c r="R91" i="1"/>
  <c r="R92" i="1"/>
  <c r="R93" i="1"/>
  <c r="R94" i="1"/>
  <c r="R95" i="1"/>
  <c r="R96" i="1"/>
  <c r="R97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94" i="1"/>
  <c r="R195" i="1"/>
  <c r="R196" i="1"/>
  <c r="R197" i="1"/>
  <c r="R198" i="1"/>
  <c r="R199" i="1"/>
  <c r="R200" i="1"/>
  <c r="R201" i="1"/>
  <c r="R202" i="1"/>
  <c r="R210" i="1"/>
  <c r="R211" i="1"/>
  <c r="R212" i="1"/>
  <c r="R213" i="1"/>
  <c r="R214" i="1"/>
  <c r="R215" i="1"/>
  <c r="R216" i="1"/>
  <c r="R217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6" i="1"/>
  <c r="R247" i="1"/>
  <c r="R248" i="1"/>
  <c r="R249" i="1"/>
  <c r="R250" i="1"/>
  <c r="R251" i="1"/>
  <c r="R252" i="1"/>
  <c r="R253" i="1"/>
  <c r="R254" i="1"/>
  <c r="R255" i="1"/>
  <c r="R259" i="1"/>
  <c r="R260" i="1"/>
  <c r="R261" i="1"/>
  <c r="R262" i="1"/>
  <c r="R263" i="1"/>
  <c r="R265" i="1"/>
  <c r="R266" i="1"/>
  <c r="R267" i="1"/>
  <c r="R268" i="1"/>
  <c r="R269" i="1"/>
  <c r="R270" i="1"/>
  <c r="R271" i="1"/>
  <c r="R272" i="1"/>
  <c r="R273" i="1"/>
  <c r="R274" i="1"/>
  <c r="R276" i="1"/>
  <c r="R277" i="1"/>
  <c r="R278" i="1"/>
  <c r="R297" i="1"/>
  <c r="R298" i="1"/>
  <c r="R299" i="1"/>
  <c r="R300" i="1"/>
  <c r="R301" i="1"/>
  <c r="R302" i="1"/>
  <c r="R303" i="1"/>
  <c r="R304" i="1"/>
  <c r="R305" i="1"/>
  <c r="R306" i="1"/>
  <c r="R307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6" i="1"/>
  <c r="R347" i="1"/>
  <c r="R348" i="1"/>
  <c r="R349" i="1"/>
  <c r="R350" i="1"/>
  <c r="R351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Q13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70" i="1"/>
  <c r="Q71" i="1"/>
  <c r="Q72" i="1"/>
  <c r="Q73" i="1"/>
  <c r="Q74" i="1"/>
  <c r="Q76" i="1"/>
  <c r="Q77" i="1"/>
  <c r="Q78" i="1"/>
  <c r="Q79" i="1"/>
  <c r="Q80" i="1"/>
  <c r="Q81" i="1"/>
  <c r="Q82" i="1"/>
  <c r="Q83" i="1"/>
  <c r="Q84" i="1"/>
  <c r="Q85" i="1"/>
  <c r="Q86" i="1"/>
  <c r="Q87" i="1"/>
  <c r="Q91" i="1"/>
  <c r="Q92" i="1"/>
  <c r="Q93" i="1"/>
  <c r="Q94" i="1"/>
  <c r="Q95" i="1"/>
  <c r="Q96" i="1"/>
  <c r="Q97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94" i="1"/>
  <c r="Q195" i="1"/>
  <c r="Q196" i="1"/>
  <c r="Q197" i="1"/>
  <c r="Q198" i="1"/>
  <c r="Q199" i="1"/>
  <c r="Q200" i="1"/>
  <c r="Q201" i="1"/>
  <c r="Q202" i="1"/>
  <c r="Q210" i="1"/>
  <c r="Q211" i="1"/>
  <c r="Q212" i="1"/>
  <c r="Q213" i="1"/>
  <c r="Q214" i="1"/>
  <c r="Q215" i="1"/>
  <c r="Q216" i="1"/>
  <c r="Q217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6" i="1"/>
  <c r="Q247" i="1"/>
  <c r="Q248" i="1"/>
  <c r="Q249" i="1"/>
  <c r="Q250" i="1"/>
  <c r="Q251" i="1"/>
  <c r="Q252" i="1"/>
  <c r="Q253" i="1"/>
  <c r="Q254" i="1"/>
  <c r="Q255" i="1"/>
  <c r="Q259" i="1"/>
  <c r="Q260" i="1"/>
  <c r="Q261" i="1"/>
  <c r="Q262" i="1"/>
  <c r="Q263" i="1"/>
  <c r="Q265" i="1"/>
  <c r="Q266" i="1"/>
  <c r="Q267" i="1"/>
  <c r="Q268" i="1"/>
  <c r="Q269" i="1"/>
  <c r="Q270" i="1"/>
  <c r="Q271" i="1"/>
  <c r="Q272" i="1"/>
  <c r="Q273" i="1"/>
  <c r="Q274" i="1"/>
  <c r="Q276" i="1"/>
  <c r="Q277" i="1"/>
  <c r="Q278" i="1"/>
  <c r="Q297" i="1"/>
  <c r="Q298" i="1"/>
  <c r="Q299" i="1"/>
  <c r="Q300" i="1"/>
  <c r="Q301" i="1"/>
  <c r="Q302" i="1"/>
  <c r="Q303" i="1"/>
  <c r="Q304" i="1"/>
  <c r="Q305" i="1"/>
  <c r="Q306" i="1"/>
  <c r="Q307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6" i="1"/>
  <c r="Q347" i="1"/>
  <c r="Q348" i="1"/>
  <c r="Q349" i="1"/>
  <c r="Q350" i="1"/>
  <c r="Q351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P13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70" i="1"/>
  <c r="P71" i="1"/>
  <c r="P72" i="1"/>
  <c r="P73" i="1"/>
  <c r="P74" i="1"/>
  <c r="P76" i="1"/>
  <c r="P77" i="1"/>
  <c r="P78" i="1"/>
  <c r="P79" i="1"/>
  <c r="P80" i="1"/>
  <c r="P81" i="1"/>
  <c r="P82" i="1"/>
  <c r="P83" i="1"/>
  <c r="P84" i="1"/>
  <c r="P85" i="1"/>
  <c r="P86" i="1"/>
  <c r="P87" i="1"/>
  <c r="P91" i="1"/>
  <c r="P92" i="1"/>
  <c r="P93" i="1"/>
  <c r="P94" i="1"/>
  <c r="P95" i="1"/>
  <c r="P96" i="1"/>
  <c r="P97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94" i="1"/>
  <c r="P195" i="1"/>
  <c r="P196" i="1"/>
  <c r="P197" i="1"/>
  <c r="P198" i="1"/>
  <c r="P199" i="1"/>
  <c r="P200" i="1"/>
  <c r="P201" i="1"/>
  <c r="P202" i="1"/>
  <c r="P210" i="1"/>
  <c r="P211" i="1"/>
  <c r="P212" i="1"/>
  <c r="P213" i="1"/>
  <c r="P214" i="1"/>
  <c r="P215" i="1"/>
  <c r="P216" i="1"/>
  <c r="P217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6" i="1"/>
  <c r="P247" i="1"/>
  <c r="P248" i="1"/>
  <c r="P249" i="1"/>
  <c r="P250" i="1"/>
  <c r="P251" i="1"/>
  <c r="P252" i="1"/>
  <c r="P253" i="1"/>
  <c r="P254" i="1"/>
  <c r="P255" i="1"/>
  <c r="P259" i="1"/>
  <c r="P260" i="1"/>
  <c r="P261" i="1"/>
  <c r="P262" i="1"/>
  <c r="P263" i="1"/>
  <c r="P265" i="1"/>
  <c r="P266" i="1"/>
  <c r="P267" i="1"/>
  <c r="P268" i="1"/>
  <c r="P269" i="1"/>
  <c r="P270" i="1"/>
  <c r="P271" i="1"/>
  <c r="P272" i="1"/>
  <c r="P273" i="1"/>
  <c r="P274" i="1"/>
  <c r="P276" i="1"/>
  <c r="P277" i="1"/>
  <c r="P278" i="1"/>
  <c r="P297" i="1"/>
  <c r="P298" i="1"/>
  <c r="P299" i="1"/>
  <c r="P300" i="1"/>
  <c r="P301" i="1"/>
  <c r="P302" i="1"/>
  <c r="P303" i="1"/>
  <c r="P304" i="1"/>
  <c r="P305" i="1"/>
  <c r="P306" i="1"/>
  <c r="P307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6" i="1"/>
  <c r="P347" i="1"/>
  <c r="P348" i="1"/>
  <c r="P349" i="1"/>
  <c r="P350" i="1"/>
  <c r="P351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O13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70" i="1"/>
  <c r="O71" i="1"/>
  <c r="O72" i="1"/>
  <c r="O73" i="1"/>
  <c r="O74" i="1"/>
  <c r="O76" i="1"/>
  <c r="O77" i="1"/>
  <c r="O78" i="1"/>
  <c r="O79" i="1"/>
  <c r="O80" i="1"/>
  <c r="O81" i="1"/>
  <c r="O82" i="1"/>
  <c r="O83" i="1"/>
  <c r="O84" i="1"/>
  <c r="O85" i="1"/>
  <c r="O86" i="1"/>
  <c r="O87" i="1"/>
  <c r="O91" i="1"/>
  <c r="O92" i="1"/>
  <c r="O93" i="1"/>
  <c r="O94" i="1"/>
  <c r="O95" i="1"/>
  <c r="O96" i="1"/>
  <c r="O97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94" i="1"/>
  <c r="O195" i="1"/>
  <c r="O196" i="1"/>
  <c r="O197" i="1"/>
  <c r="O198" i="1"/>
  <c r="O199" i="1"/>
  <c r="O200" i="1"/>
  <c r="O201" i="1"/>
  <c r="O202" i="1"/>
  <c r="O210" i="1"/>
  <c r="O211" i="1"/>
  <c r="O212" i="1"/>
  <c r="O213" i="1"/>
  <c r="O214" i="1"/>
  <c r="O215" i="1"/>
  <c r="O216" i="1"/>
  <c r="O217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6" i="1"/>
  <c r="O247" i="1"/>
  <c r="O248" i="1"/>
  <c r="O249" i="1"/>
  <c r="O250" i="1"/>
  <c r="O251" i="1"/>
  <c r="O252" i="1"/>
  <c r="O253" i="1"/>
  <c r="O254" i="1"/>
  <c r="O255" i="1"/>
  <c r="O259" i="1"/>
  <c r="O260" i="1"/>
  <c r="O261" i="1"/>
  <c r="O262" i="1"/>
  <c r="O263" i="1"/>
  <c r="O265" i="1"/>
  <c r="O266" i="1"/>
  <c r="O267" i="1"/>
  <c r="O268" i="1"/>
  <c r="O269" i="1"/>
  <c r="O270" i="1"/>
  <c r="O271" i="1"/>
  <c r="O272" i="1"/>
  <c r="O273" i="1"/>
  <c r="O274" i="1"/>
  <c r="O276" i="1"/>
  <c r="O277" i="1"/>
  <c r="O278" i="1"/>
  <c r="O297" i="1"/>
  <c r="O298" i="1"/>
  <c r="O299" i="1"/>
  <c r="O300" i="1"/>
  <c r="O301" i="1"/>
  <c r="O302" i="1"/>
  <c r="O303" i="1"/>
  <c r="O304" i="1"/>
  <c r="O305" i="1"/>
  <c r="O306" i="1"/>
  <c r="O307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6" i="1"/>
  <c r="O347" i="1"/>
  <c r="O348" i="1"/>
  <c r="O349" i="1"/>
  <c r="O350" i="1"/>
  <c r="O351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N13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70" i="1"/>
  <c r="N71" i="1"/>
  <c r="N72" i="1"/>
  <c r="N73" i="1"/>
  <c r="N74" i="1"/>
  <c r="N76" i="1"/>
  <c r="N77" i="1"/>
  <c r="N78" i="1"/>
  <c r="N79" i="1"/>
  <c r="N80" i="1"/>
  <c r="N81" i="1"/>
  <c r="N82" i="1"/>
  <c r="N83" i="1"/>
  <c r="N84" i="1"/>
  <c r="N85" i="1"/>
  <c r="N86" i="1"/>
  <c r="N87" i="1"/>
  <c r="N91" i="1"/>
  <c r="N92" i="1"/>
  <c r="N93" i="1"/>
  <c r="N94" i="1"/>
  <c r="N95" i="1"/>
  <c r="N96" i="1"/>
  <c r="N97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94" i="1"/>
  <c r="N195" i="1"/>
  <c r="N196" i="1"/>
  <c r="N197" i="1"/>
  <c r="N198" i="1"/>
  <c r="N199" i="1"/>
  <c r="N200" i="1"/>
  <c r="N201" i="1"/>
  <c r="N202" i="1"/>
  <c r="N210" i="1"/>
  <c r="N211" i="1"/>
  <c r="N212" i="1"/>
  <c r="N213" i="1"/>
  <c r="N214" i="1"/>
  <c r="N215" i="1"/>
  <c r="N216" i="1"/>
  <c r="N217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6" i="1"/>
  <c r="N247" i="1"/>
  <c r="N248" i="1"/>
  <c r="N249" i="1"/>
  <c r="N250" i="1"/>
  <c r="N251" i="1"/>
  <c r="N252" i="1"/>
  <c r="N253" i="1"/>
  <c r="N254" i="1"/>
  <c r="N255" i="1"/>
  <c r="N259" i="1"/>
  <c r="N260" i="1"/>
  <c r="N261" i="1"/>
  <c r="N262" i="1"/>
  <c r="N263" i="1"/>
  <c r="N265" i="1"/>
  <c r="N266" i="1"/>
  <c r="N267" i="1"/>
  <c r="N268" i="1"/>
  <c r="N269" i="1"/>
  <c r="N270" i="1"/>
  <c r="N271" i="1"/>
  <c r="N272" i="1"/>
  <c r="N273" i="1"/>
  <c r="N274" i="1"/>
  <c r="N276" i="1"/>
  <c r="N277" i="1"/>
  <c r="N278" i="1"/>
  <c r="N297" i="1"/>
  <c r="N298" i="1"/>
  <c r="N299" i="1"/>
  <c r="N300" i="1"/>
  <c r="N301" i="1"/>
  <c r="N302" i="1"/>
  <c r="N303" i="1"/>
  <c r="N304" i="1"/>
  <c r="N305" i="1"/>
  <c r="N306" i="1"/>
  <c r="N307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6" i="1"/>
  <c r="N347" i="1"/>
  <c r="N348" i="1"/>
  <c r="N349" i="1"/>
  <c r="N350" i="1"/>
  <c r="N351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M13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70" i="1"/>
  <c r="M71" i="1"/>
  <c r="M72" i="1"/>
  <c r="M73" i="1"/>
  <c r="M74" i="1"/>
  <c r="M76" i="1"/>
  <c r="M77" i="1"/>
  <c r="M78" i="1"/>
  <c r="M79" i="1"/>
  <c r="M80" i="1"/>
  <c r="M81" i="1"/>
  <c r="M82" i="1"/>
  <c r="M83" i="1"/>
  <c r="M84" i="1"/>
  <c r="M85" i="1"/>
  <c r="M86" i="1"/>
  <c r="M87" i="1"/>
  <c r="M91" i="1"/>
  <c r="M92" i="1"/>
  <c r="M93" i="1"/>
  <c r="M94" i="1"/>
  <c r="M95" i="1"/>
  <c r="M96" i="1"/>
  <c r="M97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94" i="1"/>
  <c r="M195" i="1"/>
  <c r="M196" i="1"/>
  <c r="M197" i="1"/>
  <c r="M198" i="1"/>
  <c r="M199" i="1"/>
  <c r="M200" i="1"/>
  <c r="M201" i="1"/>
  <c r="M202" i="1"/>
  <c r="M210" i="1"/>
  <c r="M211" i="1"/>
  <c r="M212" i="1"/>
  <c r="M213" i="1"/>
  <c r="M214" i="1"/>
  <c r="M215" i="1"/>
  <c r="M216" i="1"/>
  <c r="M217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6" i="1"/>
  <c r="M247" i="1"/>
  <c r="M248" i="1"/>
  <c r="M249" i="1"/>
  <c r="M250" i="1"/>
  <c r="M251" i="1"/>
  <c r="M252" i="1"/>
  <c r="M253" i="1"/>
  <c r="M254" i="1"/>
  <c r="M255" i="1"/>
  <c r="M259" i="1"/>
  <c r="M260" i="1"/>
  <c r="M261" i="1"/>
  <c r="M262" i="1"/>
  <c r="M263" i="1"/>
  <c r="M265" i="1"/>
  <c r="M266" i="1"/>
  <c r="M267" i="1"/>
  <c r="M268" i="1"/>
  <c r="M269" i="1"/>
  <c r="M270" i="1"/>
  <c r="M271" i="1"/>
  <c r="M272" i="1"/>
  <c r="M273" i="1"/>
  <c r="M274" i="1"/>
  <c r="M276" i="1"/>
  <c r="M277" i="1"/>
  <c r="M278" i="1"/>
  <c r="M297" i="1"/>
  <c r="M298" i="1"/>
  <c r="M299" i="1"/>
  <c r="M300" i="1"/>
  <c r="M301" i="1"/>
  <c r="M302" i="1"/>
  <c r="M303" i="1"/>
  <c r="M304" i="1"/>
  <c r="M305" i="1"/>
  <c r="M306" i="1"/>
  <c r="M307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6" i="1"/>
  <c r="M347" i="1"/>
  <c r="M348" i="1"/>
  <c r="M349" i="1"/>
  <c r="M350" i="1"/>
  <c r="M351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L13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70" i="1"/>
  <c r="L71" i="1"/>
  <c r="L72" i="1"/>
  <c r="L73" i="1"/>
  <c r="L74" i="1"/>
  <c r="L76" i="1"/>
  <c r="L77" i="1"/>
  <c r="L78" i="1"/>
  <c r="L79" i="1"/>
  <c r="L80" i="1"/>
  <c r="L81" i="1"/>
  <c r="L82" i="1"/>
  <c r="L83" i="1"/>
  <c r="L84" i="1"/>
  <c r="L85" i="1"/>
  <c r="L86" i="1"/>
  <c r="L87" i="1"/>
  <c r="L91" i="1"/>
  <c r="L92" i="1"/>
  <c r="L93" i="1"/>
  <c r="L94" i="1"/>
  <c r="L95" i="1"/>
  <c r="L96" i="1"/>
  <c r="L97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94" i="1"/>
  <c r="L195" i="1"/>
  <c r="L196" i="1"/>
  <c r="L197" i="1"/>
  <c r="L198" i="1"/>
  <c r="L199" i="1"/>
  <c r="L200" i="1"/>
  <c r="L201" i="1"/>
  <c r="L202" i="1"/>
  <c r="L210" i="1"/>
  <c r="L211" i="1"/>
  <c r="L212" i="1"/>
  <c r="L213" i="1"/>
  <c r="L214" i="1"/>
  <c r="L215" i="1"/>
  <c r="L216" i="1"/>
  <c r="L217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6" i="1"/>
  <c r="L247" i="1"/>
  <c r="L248" i="1"/>
  <c r="L249" i="1"/>
  <c r="L250" i="1"/>
  <c r="L251" i="1"/>
  <c r="L252" i="1"/>
  <c r="L253" i="1"/>
  <c r="L254" i="1"/>
  <c r="L255" i="1"/>
  <c r="L259" i="1"/>
  <c r="L260" i="1"/>
  <c r="L261" i="1"/>
  <c r="L262" i="1"/>
  <c r="L263" i="1"/>
  <c r="L265" i="1"/>
  <c r="L266" i="1"/>
  <c r="L267" i="1"/>
  <c r="L268" i="1"/>
  <c r="L269" i="1"/>
  <c r="L270" i="1"/>
  <c r="L271" i="1"/>
  <c r="L272" i="1"/>
  <c r="L273" i="1"/>
  <c r="L274" i="1"/>
  <c r="L276" i="1"/>
  <c r="L277" i="1"/>
  <c r="L278" i="1"/>
  <c r="L297" i="1"/>
  <c r="L298" i="1"/>
  <c r="L299" i="1"/>
  <c r="L300" i="1"/>
  <c r="L301" i="1"/>
  <c r="L302" i="1"/>
  <c r="L303" i="1"/>
  <c r="L304" i="1"/>
  <c r="L305" i="1"/>
  <c r="L306" i="1"/>
  <c r="L307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6" i="1"/>
  <c r="L347" i="1"/>
  <c r="L348" i="1"/>
  <c r="L349" i="1"/>
  <c r="L350" i="1"/>
  <c r="L351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K13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70" i="1"/>
  <c r="K71" i="1"/>
  <c r="K72" i="1"/>
  <c r="K73" i="1"/>
  <c r="K74" i="1"/>
  <c r="K76" i="1"/>
  <c r="K77" i="1"/>
  <c r="K78" i="1"/>
  <c r="K79" i="1"/>
  <c r="K80" i="1"/>
  <c r="K81" i="1"/>
  <c r="K82" i="1"/>
  <c r="K83" i="1"/>
  <c r="K84" i="1"/>
  <c r="K85" i="1"/>
  <c r="K86" i="1"/>
  <c r="K87" i="1"/>
  <c r="K91" i="1"/>
  <c r="K92" i="1"/>
  <c r="K93" i="1"/>
  <c r="K94" i="1"/>
  <c r="K95" i="1"/>
  <c r="K96" i="1"/>
  <c r="K97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94" i="1"/>
  <c r="K195" i="1"/>
  <c r="K196" i="1"/>
  <c r="K197" i="1"/>
  <c r="K198" i="1"/>
  <c r="K199" i="1"/>
  <c r="K200" i="1"/>
  <c r="K201" i="1"/>
  <c r="K202" i="1"/>
  <c r="K210" i="1"/>
  <c r="K211" i="1"/>
  <c r="K212" i="1"/>
  <c r="K213" i="1"/>
  <c r="K214" i="1"/>
  <c r="K215" i="1"/>
  <c r="K216" i="1"/>
  <c r="K217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6" i="1"/>
  <c r="K247" i="1"/>
  <c r="K248" i="1"/>
  <c r="K249" i="1"/>
  <c r="K250" i="1"/>
  <c r="K251" i="1"/>
  <c r="K252" i="1"/>
  <c r="K253" i="1"/>
  <c r="K254" i="1"/>
  <c r="K255" i="1"/>
  <c r="K259" i="1"/>
  <c r="K260" i="1"/>
  <c r="K261" i="1"/>
  <c r="K262" i="1"/>
  <c r="K263" i="1"/>
  <c r="K265" i="1"/>
  <c r="K266" i="1"/>
  <c r="K267" i="1"/>
  <c r="K268" i="1"/>
  <c r="K269" i="1"/>
  <c r="K270" i="1"/>
  <c r="K271" i="1"/>
  <c r="K272" i="1"/>
  <c r="K273" i="1"/>
  <c r="K274" i="1"/>
  <c r="K276" i="1"/>
  <c r="K277" i="1"/>
  <c r="K278" i="1"/>
  <c r="K297" i="1"/>
  <c r="K298" i="1"/>
  <c r="K299" i="1"/>
  <c r="K300" i="1"/>
  <c r="K301" i="1"/>
  <c r="K302" i="1"/>
  <c r="K303" i="1"/>
  <c r="K304" i="1"/>
  <c r="K305" i="1"/>
  <c r="K306" i="1"/>
  <c r="K307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6" i="1"/>
  <c r="K347" i="1"/>
  <c r="K348" i="1"/>
  <c r="K349" i="1"/>
  <c r="K350" i="1"/>
  <c r="K351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J13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70" i="1"/>
  <c r="J71" i="1"/>
  <c r="J72" i="1"/>
  <c r="J73" i="1"/>
  <c r="J74" i="1"/>
  <c r="J76" i="1"/>
  <c r="J77" i="1"/>
  <c r="J78" i="1"/>
  <c r="J79" i="1"/>
  <c r="J80" i="1"/>
  <c r="J81" i="1"/>
  <c r="J82" i="1"/>
  <c r="J83" i="1"/>
  <c r="J84" i="1"/>
  <c r="J85" i="1"/>
  <c r="J86" i="1"/>
  <c r="J87" i="1"/>
  <c r="J91" i="1"/>
  <c r="J92" i="1"/>
  <c r="J93" i="1"/>
  <c r="J94" i="1"/>
  <c r="J95" i="1"/>
  <c r="J96" i="1"/>
  <c r="J97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94" i="1"/>
  <c r="J195" i="1"/>
  <c r="J196" i="1"/>
  <c r="J197" i="1"/>
  <c r="J198" i="1"/>
  <c r="J199" i="1"/>
  <c r="J200" i="1"/>
  <c r="J201" i="1"/>
  <c r="J202" i="1"/>
  <c r="J210" i="1"/>
  <c r="J211" i="1"/>
  <c r="J212" i="1"/>
  <c r="J213" i="1"/>
  <c r="J214" i="1"/>
  <c r="J215" i="1"/>
  <c r="J216" i="1"/>
  <c r="J217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6" i="1"/>
  <c r="J247" i="1"/>
  <c r="J248" i="1"/>
  <c r="J249" i="1"/>
  <c r="J250" i="1"/>
  <c r="J251" i="1"/>
  <c r="J252" i="1"/>
  <c r="J253" i="1"/>
  <c r="J254" i="1"/>
  <c r="J255" i="1"/>
  <c r="J259" i="1"/>
  <c r="J260" i="1"/>
  <c r="J261" i="1"/>
  <c r="J262" i="1"/>
  <c r="J263" i="1"/>
  <c r="J265" i="1"/>
  <c r="J266" i="1"/>
  <c r="J267" i="1"/>
  <c r="J268" i="1"/>
  <c r="J269" i="1"/>
  <c r="J270" i="1"/>
  <c r="J271" i="1"/>
  <c r="J272" i="1"/>
  <c r="J273" i="1"/>
  <c r="J274" i="1"/>
  <c r="J276" i="1"/>
  <c r="J277" i="1"/>
  <c r="J278" i="1"/>
  <c r="J297" i="1"/>
  <c r="J298" i="1"/>
  <c r="J299" i="1"/>
  <c r="J300" i="1"/>
  <c r="J301" i="1"/>
  <c r="J302" i="1"/>
  <c r="J303" i="1"/>
  <c r="J304" i="1"/>
  <c r="J305" i="1"/>
  <c r="J306" i="1"/>
  <c r="J307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6" i="1"/>
  <c r="J347" i="1"/>
  <c r="J348" i="1"/>
  <c r="J349" i="1"/>
  <c r="J350" i="1"/>
  <c r="J351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I13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70" i="1"/>
  <c r="I71" i="1"/>
  <c r="I72" i="1"/>
  <c r="I73" i="1"/>
  <c r="I74" i="1"/>
  <c r="I76" i="1"/>
  <c r="I77" i="1"/>
  <c r="I78" i="1"/>
  <c r="I79" i="1"/>
  <c r="I80" i="1"/>
  <c r="I81" i="1"/>
  <c r="I82" i="1"/>
  <c r="I83" i="1"/>
  <c r="I84" i="1"/>
  <c r="I85" i="1"/>
  <c r="I86" i="1"/>
  <c r="I87" i="1"/>
  <c r="I91" i="1"/>
  <c r="I92" i="1"/>
  <c r="I93" i="1"/>
  <c r="I94" i="1"/>
  <c r="I95" i="1"/>
  <c r="I96" i="1"/>
  <c r="I97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94" i="1"/>
  <c r="I195" i="1"/>
  <c r="I196" i="1"/>
  <c r="I197" i="1"/>
  <c r="I198" i="1"/>
  <c r="I199" i="1"/>
  <c r="I200" i="1"/>
  <c r="I201" i="1"/>
  <c r="I202" i="1"/>
  <c r="I210" i="1"/>
  <c r="I211" i="1"/>
  <c r="I212" i="1"/>
  <c r="I213" i="1"/>
  <c r="I214" i="1"/>
  <c r="I215" i="1"/>
  <c r="I216" i="1"/>
  <c r="I217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6" i="1"/>
  <c r="I247" i="1"/>
  <c r="I248" i="1"/>
  <c r="I249" i="1"/>
  <c r="I250" i="1"/>
  <c r="I251" i="1"/>
  <c r="I252" i="1"/>
  <c r="I253" i="1"/>
  <c r="I254" i="1"/>
  <c r="I255" i="1"/>
  <c r="I259" i="1"/>
  <c r="I260" i="1"/>
  <c r="I261" i="1"/>
  <c r="I262" i="1"/>
  <c r="I263" i="1"/>
  <c r="I265" i="1"/>
  <c r="I266" i="1"/>
  <c r="I267" i="1"/>
  <c r="I268" i="1"/>
  <c r="I269" i="1"/>
  <c r="I270" i="1"/>
  <c r="I271" i="1"/>
  <c r="I272" i="1"/>
  <c r="I273" i="1"/>
  <c r="I274" i="1"/>
  <c r="I276" i="1"/>
  <c r="I277" i="1"/>
  <c r="I278" i="1"/>
  <c r="I297" i="1"/>
  <c r="I298" i="1"/>
  <c r="I299" i="1"/>
  <c r="I300" i="1"/>
  <c r="I301" i="1"/>
  <c r="I302" i="1"/>
  <c r="I303" i="1"/>
  <c r="I304" i="1"/>
  <c r="I305" i="1"/>
  <c r="I306" i="1"/>
  <c r="I307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6" i="1"/>
  <c r="I347" i="1"/>
  <c r="I348" i="1"/>
  <c r="I349" i="1"/>
  <c r="I350" i="1"/>
  <c r="I351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H13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70" i="1"/>
  <c r="H71" i="1"/>
  <c r="H72" i="1"/>
  <c r="H73" i="1"/>
  <c r="H74" i="1"/>
  <c r="H76" i="1"/>
  <c r="H77" i="1"/>
  <c r="H78" i="1"/>
  <c r="H79" i="1"/>
  <c r="H80" i="1"/>
  <c r="H81" i="1"/>
  <c r="H82" i="1"/>
  <c r="H83" i="1"/>
  <c r="H84" i="1"/>
  <c r="H85" i="1"/>
  <c r="H86" i="1"/>
  <c r="H87" i="1"/>
  <c r="H91" i="1"/>
  <c r="H92" i="1"/>
  <c r="H93" i="1"/>
  <c r="H94" i="1"/>
  <c r="H95" i="1"/>
  <c r="H96" i="1"/>
  <c r="H97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94" i="1"/>
  <c r="H195" i="1"/>
  <c r="H196" i="1"/>
  <c r="H197" i="1"/>
  <c r="H198" i="1"/>
  <c r="H199" i="1"/>
  <c r="H200" i="1"/>
  <c r="H201" i="1"/>
  <c r="H202" i="1"/>
  <c r="H210" i="1"/>
  <c r="H211" i="1"/>
  <c r="H212" i="1"/>
  <c r="H213" i="1"/>
  <c r="H214" i="1"/>
  <c r="H215" i="1"/>
  <c r="H216" i="1"/>
  <c r="H217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6" i="1"/>
  <c r="H247" i="1"/>
  <c r="H248" i="1"/>
  <c r="H249" i="1"/>
  <c r="H250" i="1"/>
  <c r="H251" i="1"/>
  <c r="H252" i="1"/>
  <c r="H253" i="1"/>
  <c r="H254" i="1"/>
  <c r="H255" i="1"/>
  <c r="H259" i="1"/>
  <c r="H260" i="1"/>
  <c r="H261" i="1"/>
  <c r="H262" i="1"/>
  <c r="H263" i="1"/>
  <c r="H265" i="1"/>
  <c r="H266" i="1"/>
  <c r="H267" i="1"/>
  <c r="H268" i="1"/>
  <c r="H269" i="1"/>
  <c r="H270" i="1"/>
  <c r="H271" i="1"/>
  <c r="H272" i="1"/>
  <c r="H273" i="1"/>
  <c r="H274" i="1"/>
  <c r="H276" i="1"/>
  <c r="H277" i="1"/>
  <c r="H278" i="1"/>
  <c r="H297" i="1"/>
  <c r="H298" i="1"/>
  <c r="H299" i="1"/>
  <c r="H300" i="1"/>
  <c r="H301" i="1"/>
  <c r="H302" i="1"/>
  <c r="H303" i="1"/>
  <c r="H304" i="1"/>
  <c r="H305" i="1"/>
  <c r="H306" i="1"/>
  <c r="H307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6" i="1"/>
  <c r="H347" i="1"/>
  <c r="H348" i="1"/>
  <c r="H349" i="1"/>
  <c r="H350" i="1"/>
  <c r="H351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G13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70" i="1"/>
  <c r="G71" i="1"/>
  <c r="G72" i="1"/>
  <c r="G73" i="1"/>
  <c r="G74" i="1"/>
  <c r="G76" i="1"/>
  <c r="G77" i="1"/>
  <c r="G78" i="1"/>
  <c r="G79" i="1"/>
  <c r="G80" i="1"/>
  <c r="G81" i="1"/>
  <c r="G82" i="1"/>
  <c r="G83" i="1"/>
  <c r="G84" i="1"/>
  <c r="G85" i="1"/>
  <c r="G86" i="1"/>
  <c r="G87" i="1"/>
  <c r="G91" i="1"/>
  <c r="G92" i="1"/>
  <c r="G93" i="1"/>
  <c r="G94" i="1"/>
  <c r="G95" i="1"/>
  <c r="G96" i="1"/>
  <c r="G97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94" i="1"/>
  <c r="G195" i="1"/>
  <c r="G196" i="1"/>
  <c r="G197" i="1"/>
  <c r="G198" i="1"/>
  <c r="G199" i="1"/>
  <c r="G200" i="1"/>
  <c r="G201" i="1"/>
  <c r="G202" i="1"/>
  <c r="G210" i="1"/>
  <c r="G211" i="1"/>
  <c r="G212" i="1"/>
  <c r="G213" i="1"/>
  <c r="G214" i="1"/>
  <c r="G215" i="1"/>
  <c r="G216" i="1"/>
  <c r="G217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6" i="1"/>
  <c r="G247" i="1"/>
  <c r="G248" i="1"/>
  <c r="G249" i="1"/>
  <c r="G250" i="1"/>
  <c r="G251" i="1"/>
  <c r="G252" i="1"/>
  <c r="G253" i="1"/>
  <c r="G254" i="1"/>
  <c r="G255" i="1"/>
  <c r="G259" i="1"/>
  <c r="G260" i="1"/>
  <c r="G261" i="1"/>
  <c r="G262" i="1"/>
  <c r="G263" i="1"/>
  <c r="G265" i="1"/>
  <c r="G266" i="1"/>
  <c r="G267" i="1"/>
  <c r="G268" i="1"/>
  <c r="G269" i="1"/>
  <c r="G270" i="1"/>
  <c r="G271" i="1"/>
  <c r="G272" i="1"/>
  <c r="G273" i="1"/>
  <c r="G274" i="1"/>
  <c r="G276" i="1"/>
  <c r="G277" i="1"/>
  <c r="G278" i="1"/>
  <c r="G297" i="1"/>
  <c r="G298" i="1"/>
  <c r="G299" i="1"/>
  <c r="G300" i="1"/>
  <c r="G301" i="1"/>
  <c r="G302" i="1"/>
  <c r="G303" i="1"/>
  <c r="G304" i="1"/>
  <c r="G305" i="1"/>
  <c r="G306" i="1"/>
  <c r="G307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6" i="1"/>
  <c r="G347" i="1"/>
  <c r="G348" i="1"/>
  <c r="G349" i="1"/>
  <c r="G350" i="1"/>
  <c r="G351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F13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70" i="1"/>
  <c r="F71" i="1"/>
  <c r="F72" i="1"/>
  <c r="F73" i="1"/>
  <c r="F74" i="1"/>
  <c r="F76" i="1"/>
  <c r="F77" i="1"/>
  <c r="F78" i="1"/>
  <c r="F79" i="1"/>
  <c r="F80" i="1"/>
  <c r="F81" i="1"/>
  <c r="F82" i="1"/>
  <c r="F83" i="1"/>
  <c r="F84" i="1"/>
  <c r="F85" i="1"/>
  <c r="F86" i="1"/>
  <c r="F87" i="1"/>
  <c r="F91" i="1"/>
  <c r="F92" i="1"/>
  <c r="F93" i="1"/>
  <c r="F94" i="1"/>
  <c r="F95" i="1"/>
  <c r="F96" i="1"/>
  <c r="F97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94" i="1"/>
  <c r="F195" i="1"/>
  <c r="F196" i="1"/>
  <c r="F197" i="1"/>
  <c r="F198" i="1"/>
  <c r="F199" i="1"/>
  <c r="F200" i="1"/>
  <c r="F201" i="1"/>
  <c r="F202" i="1"/>
  <c r="F210" i="1"/>
  <c r="F211" i="1"/>
  <c r="F212" i="1"/>
  <c r="F213" i="1"/>
  <c r="F214" i="1"/>
  <c r="F215" i="1"/>
  <c r="F216" i="1"/>
  <c r="F217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6" i="1"/>
  <c r="F247" i="1"/>
  <c r="F248" i="1"/>
  <c r="F249" i="1"/>
  <c r="F250" i="1"/>
  <c r="F251" i="1"/>
  <c r="F252" i="1"/>
  <c r="F253" i="1"/>
  <c r="F254" i="1"/>
  <c r="F255" i="1"/>
  <c r="F259" i="1"/>
  <c r="F260" i="1"/>
  <c r="F261" i="1"/>
  <c r="F262" i="1"/>
  <c r="F263" i="1"/>
  <c r="F265" i="1"/>
  <c r="F266" i="1"/>
  <c r="F267" i="1"/>
  <c r="F268" i="1"/>
  <c r="F269" i="1"/>
  <c r="F270" i="1"/>
  <c r="F271" i="1"/>
  <c r="F272" i="1"/>
  <c r="F273" i="1"/>
  <c r="F274" i="1"/>
  <c r="F276" i="1"/>
  <c r="F277" i="1"/>
  <c r="F278" i="1"/>
  <c r="F297" i="1"/>
  <c r="F298" i="1"/>
  <c r="F299" i="1"/>
  <c r="F300" i="1"/>
  <c r="F301" i="1"/>
  <c r="F302" i="1"/>
  <c r="F303" i="1"/>
  <c r="F304" i="1"/>
  <c r="F305" i="1"/>
  <c r="F306" i="1"/>
  <c r="F307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6" i="1"/>
  <c r="F347" i="1"/>
  <c r="F348" i="1"/>
  <c r="F349" i="1"/>
  <c r="F350" i="1"/>
  <c r="F351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</calcChain>
</file>

<file path=xl/sharedStrings.xml><?xml version="1.0" encoding="utf-8"?>
<sst xmlns="http://schemas.openxmlformats.org/spreadsheetml/2006/main" count="1538" uniqueCount="674">
  <si>
    <t>MM02-BL</t>
  </si>
  <si>
    <t>MA01-BL</t>
  </si>
  <si>
    <t>UP30-GR</t>
  </si>
  <si>
    <t>UP30-RE</t>
  </si>
  <si>
    <t>UP30-YL</t>
  </si>
  <si>
    <t>UP30-OR</t>
  </si>
  <si>
    <t>UP30-RO</t>
  </si>
  <si>
    <t>UP30-PR</t>
  </si>
  <si>
    <t>MM02-BU</t>
  </si>
  <si>
    <t>MM02-GR</t>
  </si>
  <si>
    <t>MM02-RE</t>
  </si>
  <si>
    <t>orange</t>
  </si>
  <si>
    <t>yellow</t>
  </si>
  <si>
    <t>green</t>
  </si>
  <si>
    <t>navy blue</t>
  </si>
  <si>
    <t>blue</t>
  </si>
  <si>
    <t>pink</t>
  </si>
  <si>
    <t>violet</t>
  </si>
  <si>
    <t>red</t>
  </si>
  <si>
    <t>black</t>
  </si>
  <si>
    <t>white</t>
  </si>
  <si>
    <t>PLANNED DELIVERIES</t>
  </si>
  <si>
    <t>WARSAW WAREHOUSE</t>
  </si>
  <si>
    <t>MA01-BU</t>
  </si>
  <si>
    <t>MA01-RE</t>
  </si>
  <si>
    <t>MA01-GR</t>
  </si>
  <si>
    <t>HT01-YL</t>
  </si>
  <si>
    <t>THERMOS COLORISSIMO</t>
  </si>
  <si>
    <t>MA01-RO</t>
  </si>
  <si>
    <t>MA01-OR</t>
  </si>
  <si>
    <t>UMBRELLA SAINT-TROPEZ</t>
  </si>
  <si>
    <t>fuxia</t>
  </si>
  <si>
    <t>grey</t>
  </si>
  <si>
    <t>purple</t>
  </si>
  <si>
    <t>MTBU</t>
  </si>
  <si>
    <t>MTGR</t>
  </si>
  <si>
    <t>MTOR</t>
  </si>
  <si>
    <t>MTPR</t>
  </si>
  <si>
    <t>MTRE</t>
  </si>
  <si>
    <t>MTRO</t>
  </si>
  <si>
    <t>MTYL</t>
  </si>
  <si>
    <t>STN90-BL</t>
  </si>
  <si>
    <t>STN90-RE</t>
  </si>
  <si>
    <t>STN90-BU</t>
  </si>
  <si>
    <t>US20</t>
  </si>
  <si>
    <t>US20-FX</t>
  </si>
  <si>
    <t>US20-GR</t>
  </si>
  <si>
    <t>US20-NB</t>
  </si>
  <si>
    <t>US20-OR</t>
  </si>
  <si>
    <t>US20-PR</t>
  </si>
  <si>
    <t>US20-RE</t>
  </si>
  <si>
    <t>US20-YL</t>
  </si>
  <si>
    <t>WS04WH</t>
  </si>
  <si>
    <t>WS04BL</t>
  </si>
  <si>
    <t>WS04BU</t>
  </si>
  <si>
    <t>WS04GR</t>
  </si>
  <si>
    <t>WS04NB</t>
  </si>
  <si>
    <t>WS04OR</t>
  </si>
  <si>
    <t>WS04RE</t>
  </si>
  <si>
    <t>WS04YL</t>
  </si>
  <si>
    <t>METAL WALL CLOCK SAINT-TROPEZ</t>
  </si>
  <si>
    <t>LPN550-BU</t>
  </si>
  <si>
    <t>LPN550-OR</t>
  </si>
  <si>
    <t>LPN550-RE</t>
  </si>
  <si>
    <t>LPN550-GR</t>
  </si>
  <si>
    <t>LPN550-YL</t>
  </si>
  <si>
    <t>LPN550-TU</t>
  </si>
  <si>
    <t>LS41-RO</t>
  </si>
  <si>
    <t>WS04PR</t>
  </si>
  <si>
    <t>LED TORCH RUBBY</t>
  </si>
  <si>
    <t>MM01-BL</t>
  </si>
  <si>
    <t>TACTICAL KNIFE</t>
  </si>
  <si>
    <t>DJ1M-BU</t>
  </si>
  <si>
    <t>DJ1L-BU</t>
  </si>
  <si>
    <t>DJ1XL-BU</t>
  </si>
  <si>
    <t>DJ1XXL-BU</t>
  </si>
  <si>
    <t>DJ2S-BU</t>
  </si>
  <si>
    <t>DJ2M-BU</t>
  </si>
  <si>
    <t>DJ2L-BU</t>
  </si>
  <si>
    <t>DJ2XL-BU</t>
  </si>
  <si>
    <t>DJ2XXL-BU</t>
  </si>
  <si>
    <t>DJ1S-GY</t>
  </si>
  <si>
    <t>DJ1M-GY</t>
  </si>
  <si>
    <t>DJ1L-GY</t>
  </si>
  <si>
    <t>DJ1XL-GY</t>
  </si>
  <si>
    <t>DJ1XXL-GY</t>
  </si>
  <si>
    <t>DJ1S-OR</t>
  </si>
  <si>
    <t>DJ1M-OR</t>
  </si>
  <si>
    <t>DJ1L-OR</t>
  </si>
  <si>
    <t>DJ1XL-OR</t>
  </si>
  <si>
    <t>DJ1XXL-OR</t>
  </si>
  <si>
    <t>DJ2S-OR</t>
  </si>
  <si>
    <t>DJ2M-OR</t>
  </si>
  <si>
    <t>DJ2L-OR</t>
  </si>
  <si>
    <t>DJ2XL-OR</t>
  </si>
  <si>
    <t>DJ2XXL-OR</t>
  </si>
  <si>
    <t>DJ1S-GR</t>
  </si>
  <si>
    <t>DJ1M-GR</t>
  </si>
  <si>
    <t>DJ1L-GR</t>
  </si>
  <si>
    <t>DJ1XL-GR</t>
  </si>
  <si>
    <t>DJ1XXL-GR</t>
  </si>
  <si>
    <t>DJ2S-GR</t>
  </si>
  <si>
    <t>DJ2M-GR</t>
  </si>
  <si>
    <t>DJ2L-GR</t>
  </si>
  <si>
    <t>DJ2XL-GR</t>
  </si>
  <si>
    <t>DJ2XXL-GR</t>
  </si>
  <si>
    <t>DJ1S-RE</t>
  </si>
  <si>
    <t>DJ1M-RE</t>
  </si>
  <si>
    <t>DJ1L-RE</t>
  </si>
  <si>
    <t>DJ1XL-RE</t>
  </si>
  <si>
    <t>DJ1XXL-RE</t>
  </si>
  <si>
    <t>DJ2S-RE</t>
  </si>
  <si>
    <t>DJ2M-RE</t>
  </si>
  <si>
    <t>DJ2L-RE</t>
  </si>
  <si>
    <t>DJ2XL-RE</t>
  </si>
  <si>
    <t>DJ2XXL-RE</t>
  </si>
  <si>
    <t>DJ1S-YL</t>
  </si>
  <si>
    <t>DJ1M-YL</t>
  </si>
  <si>
    <t>DJ1L-YL</t>
  </si>
  <si>
    <t>DJ1XL-YL</t>
  </si>
  <si>
    <t>DJ1XXL-YL</t>
  </si>
  <si>
    <t>DJ2S-YL</t>
  </si>
  <si>
    <t>DJ2M-YL</t>
  </si>
  <si>
    <t>DJ2L-YL</t>
  </si>
  <si>
    <t>DJ2XL-YL</t>
  </si>
  <si>
    <t>DJ2XXL-YL</t>
  </si>
  <si>
    <t>DJ2S-RO</t>
  </si>
  <si>
    <t>DJ2M-RO</t>
  </si>
  <si>
    <t>DJ2L-RO</t>
  </si>
  <si>
    <t>DJ2XL-RO</t>
  </si>
  <si>
    <t>DJ2XXL-RO</t>
  </si>
  <si>
    <t>DJ2S-PR</t>
  </si>
  <si>
    <t>DJ2M-PR</t>
  </si>
  <si>
    <t>DJ2L-PR</t>
  </si>
  <si>
    <t>DJ2XL-PR</t>
  </si>
  <si>
    <t>DJ2XXL-PR</t>
  </si>
  <si>
    <t>MEN'S SOFTSHELL JACKET size: S</t>
  </si>
  <si>
    <t>MEN'S SOFTSHELL JACKET size: M</t>
  </si>
  <si>
    <t>MEN'S SOFTSHELL JACKET size: L</t>
  </si>
  <si>
    <t>MEN'S SOFTSHELL JACKET size: XL</t>
  </si>
  <si>
    <t>MEN'S SOFTSHELL JACKET size: XXL</t>
  </si>
  <si>
    <t>WOMEN'S SOFTSHELL JACKET size: S</t>
  </si>
  <si>
    <t>WOMEN'S SOFTSHELL JACKET size: M</t>
  </si>
  <si>
    <t>WOMEN'S SOFTSHELL JACKET size: L</t>
  </si>
  <si>
    <t>WOMEN'S SOFTSHELL JACKET size: XL</t>
  </si>
  <si>
    <t>WOMEN'S SOFTSHELL JACKET size: XXL</t>
  </si>
  <si>
    <t>LPN501-BU</t>
  </si>
  <si>
    <t>LPN501-GR</t>
  </si>
  <si>
    <t>LPN501-RE</t>
  </si>
  <si>
    <t>LPN550-PR</t>
  </si>
  <si>
    <t>LPN550-RO</t>
  </si>
  <si>
    <t>LPN501-BL</t>
  </si>
  <si>
    <t>LPN501-OR</t>
  </si>
  <si>
    <t>LPN501-PR</t>
  </si>
  <si>
    <t>LPN501-RO</t>
  </si>
  <si>
    <t>LPN501-YL</t>
  </si>
  <si>
    <t>black/blue</t>
  </si>
  <si>
    <t>black/green</t>
  </si>
  <si>
    <t>black/red</t>
  </si>
  <si>
    <t>black/black</t>
  </si>
  <si>
    <t>black/orange</t>
  </si>
  <si>
    <t>black/purple</t>
  </si>
  <si>
    <t>black/pink</t>
  </si>
  <si>
    <t>black/yellow</t>
  </si>
  <si>
    <t>TREKKING BACKPACK FLASH</t>
  </si>
  <si>
    <t>SMALL BACKPACK FLASH</t>
  </si>
  <si>
    <t>turquise</t>
  </si>
  <si>
    <t xml:space="preserve">POCKET KNIFE COLORADO </t>
  </si>
  <si>
    <t xml:space="preserve">LARGE MULTITOOL COLORADO </t>
  </si>
  <si>
    <t>MM02-GY</t>
  </si>
  <si>
    <t>MM02-OR</t>
  </si>
  <si>
    <t>MM02-PR</t>
  </si>
  <si>
    <t>MM02-TU</t>
  </si>
  <si>
    <t>UMBRELLA CAMBRIDGE WITH DAS SYSTEM</t>
  </si>
  <si>
    <t>COSMETIC BAG LILLY</t>
  </si>
  <si>
    <t>SPORT&amp;TRAVEL BAG MASTER</t>
  </si>
  <si>
    <t>PRODUCT NAME</t>
  </si>
  <si>
    <t>CODE</t>
  </si>
  <si>
    <t>COLOUR</t>
  </si>
  <si>
    <t>LAPTOP &amp; DOCUMENT BACKPACK VOYAGER no logo</t>
  </si>
  <si>
    <t>STN90-RO</t>
  </si>
  <si>
    <t>MT02</t>
  </si>
  <si>
    <t>gray</t>
  </si>
  <si>
    <t>MA01-TU</t>
  </si>
  <si>
    <t>LS41-TU</t>
  </si>
  <si>
    <t>US20-TU</t>
  </si>
  <si>
    <t>MA01-GY</t>
  </si>
  <si>
    <t>MTGY</t>
  </si>
  <si>
    <t>MSET02-BU</t>
  </si>
  <si>
    <t>MSET02-GR</t>
  </si>
  <si>
    <t>MSET02-GY</t>
  </si>
  <si>
    <t>MSET02-PR</t>
  </si>
  <si>
    <t>MSET02-RO</t>
  </si>
  <si>
    <t>MSET02-TU</t>
  </si>
  <si>
    <t>MSET02-OR</t>
  </si>
  <si>
    <t>MSET02-RE</t>
  </si>
  <si>
    <t>MSET03-BU</t>
  </si>
  <si>
    <t>MSET03-GR</t>
  </si>
  <si>
    <t>MSET03-GY</t>
  </si>
  <si>
    <t>MSET03-OR</t>
  </si>
  <si>
    <t>MSET03-RO</t>
  </si>
  <si>
    <t>MSET03-RE</t>
  </si>
  <si>
    <t>MSET03-TU</t>
  </si>
  <si>
    <t>MT01</t>
  </si>
  <si>
    <t>turquoise</t>
  </si>
  <si>
    <t>MH02-BL</t>
  </si>
  <si>
    <t>MULTIFUNCTION TOOL DENVER</t>
  </si>
  <si>
    <t>BACKPACK VOYAGER COMMON - NO LOGO</t>
  </si>
  <si>
    <t>RING FOR TORCH</t>
  </si>
  <si>
    <t>MSET021-BL</t>
  </si>
  <si>
    <t>LED TORCH COLORADO</t>
  </si>
  <si>
    <t>LPN525-RE</t>
  </si>
  <si>
    <t>LPN525-PR</t>
  </si>
  <si>
    <t>LPN525-BU</t>
  </si>
  <si>
    <t>LPN525-GR</t>
  </si>
  <si>
    <t>LPN525-BL</t>
  </si>
  <si>
    <t>LPN525-YL</t>
  </si>
  <si>
    <t>LPN525-OR</t>
  </si>
  <si>
    <t>LPN525-RO</t>
  </si>
  <si>
    <t>LPN525-TU</t>
  </si>
  <si>
    <t>LSN502-PR</t>
  </si>
  <si>
    <t>LSN502-GR</t>
  </si>
  <si>
    <t>LSN502-BL</t>
  </si>
  <si>
    <t>LSN502-RO</t>
  </si>
  <si>
    <t>LSN502-TU</t>
  </si>
  <si>
    <t>LNN501-RE</t>
  </si>
  <si>
    <t>LNN501-PR</t>
  </si>
  <si>
    <t>LNN501-BU</t>
  </si>
  <si>
    <t>LNN501-GR</t>
  </si>
  <si>
    <t>LNN501-BL</t>
  </si>
  <si>
    <t>LNN501-YL</t>
  </si>
  <si>
    <t>LNN501-OR</t>
  </si>
  <si>
    <t>LNN501-RO</t>
  </si>
  <si>
    <t>LNN501-TU</t>
  </si>
  <si>
    <t>LSN500-BL</t>
  </si>
  <si>
    <t>LNN501-GY</t>
  </si>
  <si>
    <t>LPN650-BU</t>
  </si>
  <si>
    <t>LPN650-OR</t>
  </si>
  <si>
    <t>LPN650-YL</t>
  </si>
  <si>
    <t>LPN650-GR</t>
  </si>
  <si>
    <t>LPN650-GY</t>
  </si>
  <si>
    <t>US20-GY</t>
  </si>
  <si>
    <t>WS04LB</t>
  </si>
  <si>
    <t>WS04GY</t>
  </si>
  <si>
    <t>WS04TU</t>
  </si>
  <si>
    <t>light blue</t>
  </si>
  <si>
    <t>MEDIUM PACKPACK FLASH</t>
  </si>
  <si>
    <t>WAISTBAG FLASH</t>
  </si>
  <si>
    <t>LARGE SPORTBAG FLASH</t>
  </si>
  <si>
    <t>US20-LB</t>
  </si>
  <si>
    <t>LPN525-GY</t>
  </si>
  <si>
    <t>MTTU</t>
  </si>
  <si>
    <t>UP30-NB</t>
  </si>
  <si>
    <t>UP30-LB</t>
  </si>
  <si>
    <t>turquiose</t>
  </si>
  <si>
    <t>black/turquoise</t>
  </si>
  <si>
    <t>COLORADO SET I: LED TORCH AND A POCKET KNIFE</t>
  </si>
  <si>
    <t>COLORADO SET II, TORCH AND LARGE MULTITOOL TORCH AND MULTITOOL</t>
  </si>
  <si>
    <t>SPORTBAG FLASH (STRAP LENGHT 173 CM)</t>
  </si>
  <si>
    <t>LPN700-RE</t>
  </si>
  <si>
    <t>LPN700-BU</t>
  </si>
  <si>
    <t>LPN700-OR</t>
  </si>
  <si>
    <t>LPN700-YL</t>
  </si>
  <si>
    <t>LPN700-GR</t>
  </si>
  <si>
    <t>LPN700-GY</t>
  </si>
  <si>
    <t>LPN750-BU</t>
  </si>
  <si>
    <t>LPN750-OR</t>
  </si>
  <si>
    <t>LPN750-RE</t>
  </si>
  <si>
    <t>BACKPACK XENON SLING</t>
  </si>
  <si>
    <t>COSMETIC BAG FLASH</t>
  </si>
  <si>
    <t>FT560-BL</t>
  </si>
  <si>
    <t>FT560-BU</t>
  </si>
  <si>
    <t>FT560-GY</t>
  </si>
  <si>
    <t>FT560-RE</t>
  </si>
  <si>
    <t>FT560-OR</t>
  </si>
  <si>
    <t>FT560-YL</t>
  </si>
  <si>
    <t>FT560-GR</t>
  </si>
  <si>
    <t>FT560-PR</t>
  </si>
  <si>
    <t>FT560-RO</t>
  </si>
  <si>
    <t>FT560-TU</t>
  </si>
  <si>
    <t>UMBRELLA OXFORD</t>
  </si>
  <si>
    <t>UP10-BL</t>
  </si>
  <si>
    <t>UP10-GY</t>
  </si>
  <si>
    <t>UP10-NB</t>
  </si>
  <si>
    <t>UP50-BL</t>
  </si>
  <si>
    <t>UMBRELLA LONDON</t>
  </si>
  <si>
    <t>UMBRELLA XENON</t>
  </si>
  <si>
    <t>UP60-BL</t>
  </si>
  <si>
    <t>VOYAGER LAPTOP BAG</t>
  </si>
  <si>
    <t>LLN601-BL</t>
  </si>
  <si>
    <t>LLN601-GY</t>
  </si>
  <si>
    <t>LLN601-RE</t>
  </si>
  <si>
    <t>LLN601-OR</t>
  </si>
  <si>
    <t>LLN601-YL</t>
  </si>
  <si>
    <t>LLN601-GR</t>
  </si>
  <si>
    <t>FT650-BU</t>
  </si>
  <si>
    <t>FT650-GR</t>
  </si>
  <si>
    <t>FT650-GY</t>
  </si>
  <si>
    <t>FT650-OR</t>
  </si>
  <si>
    <t>FT650-RE</t>
  </si>
  <si>
    <t>FT650-YL</t>
  </si>
  <si>
    <t>HTN01-BL</t>
  </si>
  <si>
    <t>HTN01-GR</t>
  </si>
  <si>
    <t>HTN01-GY</t>
  </si>
  <si>
    <t>HTN01-NB</t>
  </si>
  <si>
    <t>HFN01-BL</t>
  </si>
  <si>
    <t>HFN01-GR</t>
  </si>
  <si>
    <t>HFN01-GY</t>
  </si>
  <si>
    <t>HFN01-NB</t>
  </si>
  <si>
    <t>HFN01-OR</t>
  </si>
  <si>
    <t>HFN01-RE</t>
  </si>
  <si>
    <t>HBN01-BL</t>
  </si>
  <si>
    <t>HBN01-GR</t>
  </si>
  <si>
    <t>HBN01-GY</t>
  </si>
  <si>
    <t>HBN01-NB</t>
  </si>
  <si>
    <t>HBN01-OR</t>
  </si>
  <si>
    <t>HBN01-RE</t>
  </si>
  <si>
    <t>MULTITOOL OPTIMA</t>
  </si>
  <si>
    <t>MINI MULTITOOL OPTIMA</t>
  </si>
  <si>
    <t>TOOL OPTIMA</t>
  </si>
  <si>
    <t>LPN600-RE</t>
  </si>
  <si>
    <t>LPN650-RE</t>
  </si>
  <si>
    <t>MM07-BL</t>
  </si>
  <si>
    <t>MM08-BL</t>
  </si>
  <si>
    <t>MM06-BL</t>
  </si>
  <si>
    <t>LLN601-BU</t>
  </si>
  <si>
    <t>LKN201-BL</t>
  </si>
  <si>
    <t>LLN201-RE</t>
  </si>
  <si>
    <t>LLN201-NB</t>
  </si>
  <si>
    <t>LLN201-BL</t>
  </si>
  <si>
    <t>SPN60-NBR</t>
  </si>
  <si>
    <t>SPN60-BLG</t>
  </si>
  <si>
    <t>SPN60-BLR</t>
  </si>
  <si>
    <t>SPN60-NBL</t>
  </si>
  <si>
    <t>red/blue</t>
  </si>
  <si>
    <t>black/gray</t>
  </si>
  <si>
    <t>red/black</t>
  </si>
  <si>
    <t>navy blue/blue</t>
  </si>
  <si>
    <t>DJ1XS-BL</t>
  </si>
  <si>
    <t>DJ1XS-RE</t>
  </si>
  <si>
    <t>DJ1XS-GR</t>
  </si>
  <si>
    <t>DJ1XS-BU</t>
  </si>
  <si>
    <t>DJ1XS-OR</t>
  </si>
  <si>
    <t>DJ2XS-BL</t>
  </si>
  <si>
    <t>DJ2XS-RE</t>
  </si>
  <si>
    <t>DJ2XS-GR</t>
  </si>
  <si>
    <t>DJ2XS-BU</t>
  </si>
  <si>
    <t>DJ2XS-OR</t>
  </si>
  <si>
    <t>HFN01-YL</t>
  </si>
  <si>
    <t>HFN01-PR</t>
  </si>
  <si>
    <t>HFN01-LB</t>
  </si>
  <si>
    <t>HFN01-TU</t>
  </si>
  <si>
    <t>HFN01-RO</t>
  </si>
  <si>
    <t>DJ1XS-YL</t>
  </si>
  <si>
    <t>DJ1XS-GY</t>
  </si>
  <si>
    <t>DJ2XS-YL</t>
  </si>
  <si>
    <t>DJ2XS-PR</t>
  </si>
  <si>
    <t>DJ2XS-RO</t>
  </si>
  <si>
    <t>DJ2XS-GY</t>
  </si>
  <si>
    <t>NORDIC VACUUM FOOD THERMOS, 600 ml</t>
  </si>
  <si>
    <t>NORDIC STEEL VACUUM THERMOS, 1000ml</t>
  </si>
  <si>
    <t>NORDIC THERMAL BOTTLE, 500ml</t>
  </si>
  <si>
    <t>MEN'S SOFTSHELL JACKET size: XS</t>
  </si>
  <si>
    <t>WOMEN'S SOFTSHELL JACKET size: XS</t>
  </si>
  <si>
    <t>VOYAGER MEN'S TRAVEL COSMETIC BAG</t>
  </si>
  <si>
    <t>MISTRAL BEAUTY CASE</t>
  </si>
  <si>
    <t>MISTRAL BACKPACK AND BAG 2 IN 1</t>
  </si>
  <si>
    <t>CONRAD LEATHER WALLET</t>
  </si>
  <si>
    <t>DJ1S-BU</t>
  </si>
  <si>
    <t>DJ2S-GY</t>
  </si>
  <si>
    <t>DJ2M-GY</t>
  </si>
  <si>
    <t>DJ2L-GY</t>
  </si>
  <si>
    <t>DJ2XL-GY</t>
  </si>
  <si>
    <t>DJ2XXL-GY</t>
  </si>
  <si>
    <t>DJ1S-BL</t>
  </si>
  <si>
    <t>DJ1M-BL</t>
  </si>
  <si>
    <t>DJ1L-BL</t>
  </si>
  <si>
    <t>DJ1XL-BL</t>
  </si>
  <si>
    <t>DJ1XXL-BL</t>
  </si>
  <si>
    <t>PH30-WH</t>
  </si>
  <si>
    <t>PH40-BL</t>
  </si>
  <si>
    <t>TWS Earbuds Active</t>
  </si>
  <si>
    <t>TWS Earbuds Dynamic</t>
  </si>
  <si>
    <t>LPN630-RE</t>
  </si>
  <si>
    <t>LPN630-BU</t>
  </si>
  <si>
    <t>LPN630-OR</t>
  </si>
  <si>
    <t>LPN630-GY</t>
  </si>
  <si>
    <t>LPN630-GR</t>
  </si>
  <si>
    <t>LPN630-YL</t>
  </si>
  <si>
    <t>BACKPACK CITY</t>
  </si>
  <si>
    <t>LSN502-BU</t>
  </si>
  <si>
    <t>LSN502-YL</t>
  </si>
  <si>
    <t>LSN502-OR</t>
  </si>
  <si>
    <t>LSN502-GY</t>
  </si>
  <si>
    <t>LSN502-RE</t>
  </si>
  <si>
    <t>NORDIC COFFEE MUG, 350 ml.</t>
  </si>
  <si>
    <t>HCM01-BL</t>
  </si>
  <si>
    <t>HCM01-GY</t>
  </si>
  <si>
    <t>HCM01-NB</t>
  </si>
  <si>
    <t>HCM01-LB</t>
  </si>
  <si>
    <t>HCM01-PR</t>
  </si>
  <si>
    <t>HCM01-GR</t>
  </si>
  <si>
    <t>HCM01-RO</t>
  </si>
  <si>
    <t>HCM01-RE</t>
  </si>
  <si>
    <t>HCM01-YL</t>
  </si>
  <si>
    <t>HCM01-OR</t>
  </si>
  <si>
    <t>HCM01-TU</t>
  </si>
  <si>
    <t>DJ1REC-S-BL</t>
  </si>
  <si>
    <t>DJ1REC-M-BL</t>
  </si>
  <si>
    <t>DJ1REC-L-BL</t>
  </si>
  <si>
    <t>DJ1REC-XL-BL</t>
  </si>
  <si>
    <t>DJ1REC-XXL-BL</t>
  </si>
  <si>
    <t>DJ1REC-XXXL-BL</t>
  </si>
  <si>
    <t>DJ2REC-XS-BL</t>
  </si>
  <si>
    <t>DJ2REC-S-BL</t>
  </si>
  <si>
    <t>DJ2REC-M-BL</t>
  </si>
  <si>
    <t>DJ2REC-L-BL</t>
  </si>
  <si>
    <t>DJ2REC-XL-BL</t>
  </si>
  <si>
    <t>DJ2REC-XXL-BL</t>
  </si>
  <si>
    <t>RECYCLED MEN’S SOFTSHELL JACKETS, size: S</t>
  </si>
  <si>
    <t>RECYCLED MEN’S SOFTSHELL JACKETS, size: M</t>
  </si>
  <si>
    <t>RECYCLED MEN’S SOFTSHELL JACKETS, size: L</t>
  </si>
  <si>
    <t>RECYCLED MEN’S SOFTSHELL JACKETS, size: XL</t>
  </si>
  <si>
    <t>RECYCLED MEN’S SOFTSHELL JACKETS, size: XXL</t>
  </si>
  <si>
    <t>RECYCLED MEN’S SOFTSHELL JACKETS, size: XXXL</t>
  </si>
  <si>
    <t>RECYCLED WOMEN’S SOFTSHELL JACKETS, size: XS</t>
  </si>
  <si>
    <t>RECYCLED WOMEN’S SOFTSHELL JACKETS, size: S</t>
  </si>
  <si>
    <t>RECYCLED WOMEN’S SOFTSHELL JACKETS, size: M</t>
  </si>
  <si>
    <t>RECYCLED WOMEN’S SOFTSHELL JACKETS, size: L</t>
  </si>
  <si>
    <t>RECYCLED WOMEN’S SOFTSHELL JACKETS, size: XL</t>
  </si>
  <si>
    <t>RECYCLED WOMEN’S SOFTSHELL JACKETS, size: XXL</t>
  </si>
  <si>
    <t>US20REC-BL</t>
  </si>
  <si>
    <t>RECYCLED FULL AUTOMATIC UMBRELLA CAMBRID</t>
  </si>
  <si>
    <t>UP10REC-BL</t>
  </si>
  <si>
    <t>RECYCLED AUTOMATIC UMBRELLA OXFORD</t>
  </si>
  <si>
    <t>MM06-YL</t>
  </si>
  <si>
    <t>MM06-OR</t>
  </si>
  <si>
    <t>MM06-RE</t>
  </si>
  <si>
    <t>MM06-GY</t>
  </si>
  <si>
    <t>MM06-GR</t>
  </si>
  <si>
    <t>MM06-BU</t>
  </si>
  <si>
    <t>MA03-YL</t>
  </si>
  <si>
    <t>MA03-OR</t>
  </si>
  <si>
    <t>MA03-RE</t>
  </si>
  <si>
    <t>MA03-GY</t>
  </si>
  <si>
    <t>MA03-GR</t>
  </si>
  <si>
    <t>MA03-BU</t>
  </si>
  <si>
    <t>POCKET KNIFE OPTIMA</t>
  </si>
  <si>
    <t>MK03-YL</t>
  </si>
  <si>
    <t>MK03-OR</t>
  </si>
  <si>
    <t>MK03-RE</t>
  </si>
  <si>
    <t>MK03-GY</t>
  </si>
  <si>
    <t>MK03-GR</t>
  </si>
  <si>
    <t>MK03-BU</t>
  </si>
  <si>
    <t>EMERGENCY KNIFE OPTIMA</t>
  </si>
  <si>
    <t>Nordic thermal mug 420 ml.</t>
  </si>
  <si>
    <t>HGN01-BL</t>
  </si>
  <si>
    <t>PH30-RE</t>
  </si>
  <si>
    <t>PH30-NB</t>
  </si>
  <si>
    <t>MM08-YL</t>
  </si>
  <si>
    <t>MM08-OR</t>
  </si>
  <si>
    <t>MM08-RE</t>
  </si>
  <si>
    <t>MM08-GY</t>
  </si>
  <si>
    <t>MM08-GR</t>
  </si>
  <si>
    <t>MM08-BU</t>
  </si>
  <si>
    <t>HDB01</t>
  </si>
  <si>
    <t>BAMBOO THERMAL MUG 450 ML</t>
  </si>
  <si>
    <t>RECYCLED BACKPACK CITY</t>
  </si>
  <si>
    <t>LPN630REC-RE</t>
  </si>
  <si>
    <t>LPN630REC-GY</t>
  </si>
  <si>
    <t>RECYCLED SPORTS BAG FLASH</t>
  </si>
  <si>
    <t>LSN502REC-BL</t>
  </si>
  <si>
    <t>FT650REC-BL</t>
  </si>
  <si>
    <t>RECYCLED COSMETIC BAG VOYAGER</t>
  </si>
  <si>
    <t>NORDIC THERMAL MUG 650 ml., with 2 lids</t>
  </si>
  <si>
    <t>HBTN01-OR</t>
  </si>
  <si>
    <t>HBTN01-RE</t>
  </si>
  <si>
    <t>HBTN01-NB</t>
  </si>
  <si>
    <t>HBTN01-GR</t>
  </si>
  <si>
    <t>HBTN01-GY</t>
  </si>
  <si>
    <t>HBTN01-BL</t>
  </si>
  <si>
    <t>MSET031-BL</t>
  </si>
  <si>
    <t>XENON ANTI-THEFT BUSINESS BACKPACK 17"</t>
  </si>
  <si>
    <t>PD10BL</t>
  </si>
  <si>
    <t>PK10BL</t>
  </si>
  <si>
    <t>BALLPOINT PEN COLORISSIMO</t>
  </si>
  <si>
    <t>ROLLERBALL PEN</t>
  </si>
  <si>
    <t>LPN200-BL</t>
  </si>
  <si>
    <t>LPN200-RE</t>
  </si>
  <si>
    <t>MISTRAL BACKPACK</t>
  </si>
  <si>
    <t>LPN150</t>
  </si>
  <si>
    <t>LSN150</t>
  </si>
  <si>
    <t>US15</t>
  </si>
  <si>
    <t>UP15</t>
  </si>
  <si>
    <t>WS10</t>
  </si>
  <si>
    <t>WS12</t>
  </si>
  <si>
    <t>MC150</t>
  </si>
  <si>
    <t>CARD TOOL PRIMO</t>
  </si>
  <si>
    <t>FT150</t>
  </si>
  <si>
    <t>FT140</t>
  </si>
  <si>
    <t>HD150</t>
  </si>
  <si>
    <t>PRIMO THERMAL MUG, 450 ml.</t>
  </si>
  <si>
    <t>PRIMO COSMETIC BAG M</t>
  </si>
  <si>
    <t>PRIMO COSMETIC BAG L</t>
  </si>
  <si>
    <t>PRIMO CITY BACKPACK</t>
  </si>
  <si>
    <t>PRIMO TRAVEL / SPORT BAG</t>
  </si>
  <si>
    <t>PRIMO WALL CLOCK S</t>
  </si>
  <si>
    <t>PRIMO WALL CLOCK L</t>
  </si>
  <si>
    <t>LNN150</t>
  </si>
  <si>
    <t>PRIMO BELT BAG</t>
  </si>
  <si>
    <t>MK03-MR</t>
  </si>
  <si>
    <t>PRIMO STANFORD BUSINESS UMBRELLA</t>
  </si>
  <si>
    <t>PRIMO HARVARD FOLDING UMBRELLA WITH DAS FUNCTION</t>
  </si>
  <si>
    <t>LPN700-TU</t>
  </si>
  <si>
    <t>LPN630-TU</t>
  </si>
  <si>
    <t>HBTN01-YL</t>
  </si>
  <si>
    <t>HBTN01-TU</t>
  </si>
  <si>
    <t>HBTN01-LB</t>
  </si>
  <si>
    <t>Active wireless speaker</t>
  </si>
  <si>
    <t>PS50-BL</t>
  </si>
  <si>
    <t>MM06T-YL</t>
  </si>
  <si>
    <t>MM06T-OR</t>
  </si>
  <si>
    <t>MM06T-RE</t>
  </si>
  <si>
    <t>MM06T-GY</t>
  </si>
  <si>
    <t>MM06T-GR</t>
  </si>
  <si>
    <t>MM06T-BU</t>
  </si>
  <si>
    <t>MM06T-BL</t>
  </si>
  <si>
    <t>MULTITOOL TITANIUM OPTIMA</t>
  </si>
  <si>
    <t>MK03T-YL</t>
  </si>
  <si>
    <t>MK03T-OR</t>
  </si>
  <si>
    <t>MK03T-RE</t>
  </si>
  <si>
    <t>MK03T-GY</t>
  </si>
  <si>
    <t>MK03T-GR</t>
  </si>
  <si>
    <t>MK03T-BU</t>
  </si>
  <si>
    <t>MK03T-BL</t>
  </si>
  <si>
    <t>MK03T-TU</t>
  </si>
  <si>
    <t>EMERGENCY TITANIUM KNIFE OPTIMA</t>
  </si>
  <si>
    <t>MA03T-YL</t>
  </si>
  <si>
    <t>MA03T-OR</t>
  </si>
  <si>
    <t>MA03T-RE</t>
  </si>
  <si>
    <t>MA03T-GY</t>
  </si>
  <si>
    <t>MA03T-GR</t>
  </si>
  <si>
    <t>MA03T-BU</t>
  </si>
  <si>
    <t>POCKET TITANIUM KNIFE OPTIMA</t>
  </si>
  <si>
    <t>UP30-FX</t>
  </si>
  <si>
    <t>LPN750-BL</t>
  </si>
  <si>
    <t>LMS200-BL</t>
  </si>
  <si>
    <t>MESSENGER BAG MISTRAL</t>
  </si>
  <si>
    <t>LPN710-BU</t>
  </si>
  <si>
    <t>LPN710-RE</t>
  </si>
  <si>
    <t>LPN710-GY</t>
  </si>
  <si>
    <t>LPN710-GR</t>
  </si>
  <si>
    <t>LPN710-OR</t>
  </si>
  <si>
    <t>LPN710-YL</t>
  </si>
  <si>
    <t>LPN710-TU</t>
  </si>
  <si>
    <t>XENON BASIC BACKPACK</t>
  </si>
  <si>
    <t>WALLET PRIMO</t>
  </si>
  <si>
    <t>SPN150</t>
  </si>
  <si>
    <t>HTR01-NB</t>
  </si>
  <si>
    <t>HTR01-PR</t>
  </si>
  <si>
    <t>HTR01-RE</t>
  </si>
  <si>
    <t>HBN02-BL</t>
  </si>
  <si>
    <t>HBN02-GR</t>
  </si>
  <si>
    <t>HBN02-YL</t>
  </si>
  <si>
    <t>HBN02-RE</t>
  </si>
  <si>
    <t>HBN02-TU</t>
  </si>
  <si>
    <t>HBN02-NB</t>
  </si>
  <si>
    <t>HBN02-OR</t>
  </si>
  <si>
    <t>HBN02-PR</t>
  </si>
  <si>
    <t>HBN02-GY</t>
  </si>
  <si>
    <t>HBN02-RO</t>
  </si>
  <si>
    <t>HBN02-LB</t>
  </si>
  <si>
    <t>HBN03-BL</t>
  </si>
  <si>
    <t>HBN03-NB</t>
  </si>
  <si>
    <t>HBN03-LB</t>
  </si>
  <si>
    <t>HBN03-TU</t>
  </si>
  <si>
    <t>HBN03-GR</t>
  </si>
  <si>
    <t>HBN03-LG</t>
  </si>
  <si>
    <t>HBN03-PR</t>
  </si>
  <si>
    <t>HBN03-RE</t>
  </si>
  <si>
    <t>HBN03-RO</t>
  </si>
  <si>
    <t>HBN03-OR</t>
  </si>
  <si>
    <t>HBN03-YL</t>
  </si>
  <si>
    <t>HBN03-GY</t>
  </si>
  <si>
    <t>light green</t>
  </si>
  <si>
    <t>HTR01-BL</t>
  </si>
  <si>
    <t>HTR01-GY</t>
  </si>
  <si>
    <t>HTR01-LB</t>
  </si>
  <si>
    <t>HTR01-TU</t>
  </si>
  <si>
    <t>HTR01-GR</t>
  </si>
  <si>
    <t>HTR01-RO</t>
  </si>
  <si>
    <t>HTR01-YL</t>
  </si>
  <si>
    <t>PRIMO THERMAL MUG</t>
  </si>
  <si>
    <t>HD160-BL</t>
  </si>
  <si>
    <t>HD160-OR</t>
  </si>
  <si>
    <t>HD160-RE</t>
  </si>
  <si>
    <t>HD160-RO</t>
  </si>
  <si>
    <t>HD160-TU</t>
  </si>
  <si>
    <t>HD160-YL</t>
  </si>
  <si>
    <t>HD160-GY</t>
  </si>
  <si>
    <t>HD160-LB</t>
  </si>
  <si>
    <t>HD160-PR</t>
  </si>
  <si>
    <t>HD160-GR</t>
  </si>
  <si>
    <t>HD160-NB</t>
  </si>
  <si>
    <t>LPN200-GR</t>
  </si>
  <si>
    <t>LPN200-NB</t>
  </si>
  <si>
    <t>LLN201-GR</t>
  </si>
  <si>
    <t>PRIMO PERFECT BACKPACK</t>
  </si>
  <si>
    <t>LPN160-RE</t>
  </si>
  <si>
    <t>LPN160-GR</t>
  </si>
  <si>
    <t>LPN160-NB</t>
  </si>
  <si>
    <t>LPN160-OR</t>
  </si>
  <si>
    <t>LPN160-YL</t>
  </si>
  <si>
    <t>LPN160-PR</t>
  </si>
  <si>
    <t>LPN160-RO</t>
  </si>
  <si>
    <t>LPN160-TU</t>
  </si>
  <si>
    <t>LPN160-GY</t>
  </si>
  <si>
    <t>neavy blue</t>
  </si>
  <si>
    <t>PRIMO PERFECT TOILETRY BAG</t>
  </si>
  <si>
    <t>FT160-RE</t>
  </si>
  <si>
    <t>FT160-GY</t>
  </si>
  <si>
    <t>FT160-NB</t>
  </si>
  <si>
    <t>PRIMO PERFECT WAIST BAG</t>
  </si>
  <si>
    <t>LNN160-RE</t>
  </si>
  <si>
    <t>LNN160-GY</t>
  </si>
  <si>
    <t>LNN160-NB</t>
  </si>
  <si>
    <t>LPN525-NB</t>
  </si>
  <si>
    <t>HCM01-LG</t>
  </si>
  <si>
    <t>HBN02-LG</t>
  </si>
  <si>
    <t>LPN720</t>
  </si>
  <si>
    <t>PS50-PR</t>
  </si>
  <si>
    <t>PS50-YL</t>
  </si>
  <si>
    <t>PS50-TU</t>
  </si>
  <si>
    <t>PS50-LB</t>
  </si>
  <si>
    <t>PS50-RE</t>
  </si>
  <si>
    <t>PS50-GR</t>
  </si>
  <si>
    <t>PS50-GY</t>
  </si>
  <si>
    <t>PS50-OR</t>
  </si>
  <si>
    <t>PS50-RO</t>
  </si>
  <si>
    <t>MM08T-BL</t>
  </si>
  <si>
    <t>PS50-CO</t>
  </si>
  <si>
    <t>NEON WATER BOTTLE, 580 ml.</t>
  </si>
  <si>
    <t>NORDIC THERMAL BOTTLE, 500 ml.</t>
  </si>
  <si>
    <t>PRIMO STEEL BOTTLE, 500 ml.</t>
  </si>
  <si>
    <t>US15-RE</t>
  </si>
  <si>
    <t>US15-NB</t>
  </si>
  <si>
    <t>NEON WATER BOTTLE, 750 ml.</t>
  </si>
  <si>
    <t>HTR02-BL</t>
  </si>
  <si>
    <t>2024-06-24</t>
  </si>
  <si>
    <t>2024-06-28</t>
  </si>
  <si>
    <t>2024-07-08</t>
  </si>
  <si>
    <t>2024-07-09</t>
  </si>
  <si>
    <t>2024-07-15</t>
  </si>
  <si>
    <t>2024-07-17</t>
  </si>
  <si>
    <t>2024-07-23</t>
  </si>
  <si>
    <t>2024-07-25</t>
  </si>
  <si>
    <t>2024-07-26</t>
  </si>
  <si>
    <t>2024-07-29</t>
  </si>
  <si>
    <t>2024-07-31</t>
  </si>
  <si>
    <t>2024-08-05</t>
  </si>
  <si>
    <t>2024-08-06</t>
  </si>
  <si>
    <t>2024-08-12</t>
  </si>
  <si>
    <t>2024-08-13</t>
  </si>
  <si>
    <t>2024-08-14</t>
  </si>
  <si>
    <t>2024-08-27</t>
  </si>
  <si>
    <t>2024-08-28</t>
  </si>
  <si>
    <t>2024-09-16</t>
  </si>
  <si>
    <t>2024-10-03</t>
  </si>
  <si>
    <t>2024-10-08</t>
  </si>
  <si>
    <t>2024-10-14</t>
  </si>
  <si>
    <t>2024-10-15</t>
  </si>
  <si>
    <t>2024-11-05</t>
  </si>
  <si>
    <t>2024-11-15</t>
  </si>
  <si>
    <t>2024-11-18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</si>
</sst>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sz val="8"/>
      <name val="Arial Narrow"/>
      <family val="2"/>
      <charset val="238"/>
    </font>
    <font>
      <sz val="8"/>
      <color indexed="8"/>
      <name val="Arial Narrow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 Narrow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8"/>
      <color theme="0"/>
      <name val="Arial Narrow"/>
      <family val="2"/>
      <charset val="238"/>
    </font>
    <font>
      <sz val="8"/>
      <color theme="0"/>
      <name val="Arial Narrow"/>
      <family val="2"/>
      <charset val="238"/>
    </font>
    <font>
      <sz val="8"/>
      <color theme="0"/>
      <name val="Arial"/>
      <family val="2"/>
      <charset val="238"/>
    </font>
    <font>
      <b/>
      <sz val="10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5" fillId="0" borderId="0"/>
    <xf numFmtId="0" fontId="4" fillId="0" borderId="0"/>
  </cellStyleXfs>
  <cellXfs count="37">
    <xf numFmtId="0" fontId="0" fillId="0" borderId="0" xfId="0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2" applyFont="1" applyFill="1" applyBorder="1" applyAlignment="1" applyProtection="1">
      <alignment vertical="top"/>
    </xf>
    <xf numFmtId="0" fontId="2" fillId="0" borderId="1" xfId="2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3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2" xfId="0" applyFont="1" applyBorder="1" applyAlignment="1">
      <alignment horizontal="left"/>
    </xf>
    <xf numFmtId="0" fontId="12" fillId="3" borderId="0" xfId="1" applyFont="1" applyFill="1" applyAlignment="1">
      <alignment horizontal="center" vertical="center"/>
    </xf>
    <xf numFmtId="0" fontId="6" fillId="2" borderId="1" xfId="0" applyFont="1" applyFill="1" applyBorder="1" applyAlignment="1">
      <alignment horizontal="left"/>
    </xf>
  </cellXfs>
  <cellStyles count="4">
    <cellStyle name="Header" xfId="1"/>
    <cellStyle name="Normalny" xfId="0" builtinId="0"/>
    <cellStyle name="Normalny 2" xfId="2"/>
    <cellStyle name="Normalny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ocki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t_ Stany magazynowe skła"/>
    </sheetNames>
    <sheetDataSet>
      <sheetData sheetId="0">
        <row r="1">
          <cell r="A1" t="str">
            <v>Kod</v>
          </cell>
          <cell r="B1" t="str">
            <v>Opis</v>
          </cell>
          <cell r="C1" t="str">
            <v>Kolor</v>
          </cell>
          <cell r="D1" t="str">
            <v>Stan obecny</v>
          </cell>
          <cell r="E1" t="str">
            <v>Stan z dostaw</v>
          </cell>
          <cell r="F1" t="str">
            <v>2024-06-24</v>
          </cell>
          <cell r="G1" t="str">
            <v>2024-06-28</v>
          </cell>
          <cell r="H1" t="str">
            <v>2024-07-08</v>
          </cell>
          <cell r="I1" t="str">
            <v>2024-07-09</v>
          </cell>
          <cell r="J1" t="str">
            <v>2024-07-15</v>
          </cell>
          <cell r="K1" t="str">
            <v>2024-07-17</v>
          </cell>
          <cell r="L1" t="str">
            <v>2024-07-23</v>
          </cell>
          <cell r="M1" t="str">
            <v>2024-07-25</v>
          </cell>
          <cell r="N1" t="str">
            <v>2024-07-26</v>
          </cell>
          <cell r="O1" t="str">
            <v>2024-07-29</v>
          </cell>
          <cell r="P1" t="str">
            <v>2024-07-31</v>
          </cell>
          <cell r="Q1" t="str">
            <v>2024-08-05</v>
          </cell>
          <cell r="R1" t="str">
            <v>2024-08-06</v>
          </cell>
          <cell r="S1" t="str">
            <v>2024-08-12</v>
          </cell>
          <cell r="T1" t="str">
            <v>2024-08-13</v>
          </cell>
          <cell r="U1" t="str">
            <v>2024-08-14</v>
          </cell>
          <cell r="V1" t="str">
            <v>2024-08-27</v>
          </cell>
          <cell r="W1" t="str">
            <v>2024-08-28</v>
          </cell>
          <cell r="X1" t="str">
            <v>2024-09-16</v>
          </cell>
          <cell r="Y1" t="str">
            <v>2024-10-03</v>
          </cell>
          <cell r="Z1" t="str">
            <v>2024-10-08</v>
          </cell>
          <cell r="AA1" t="str">
            <v>2024-10-14</v>
          </cell>
          <cell r="AB1" t="str">
            <v>2024-10-15</v>
          </cell>
          <cell r="AC1" t="str">
            <v>2024-11-05</v>
          </cell>
          <cell r="AD1" t="str">
            <v>2024-11-15</v>
          </cell>
          <cell r="AE1" t="str">
            <v>2024-11-18</v>
          </cell>
        </row>
        <row r="2">
          <cell r="A2" t="str">
            <v>ASX090-011</v>
          </cell>
          <cell r="B2" t="str">
            <v>SPINKI DAMSKIE</v>
          </cell>
          <cell r="C2" t="str">
            <v/>
          </cell>
          <cell r="D2">
            <v>32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</row>
        <row r="3">
          <cell r="A3" t="str">
            <v>BOX10</v>
          </cell>
          <cell r="B3" t="str">
            <v>Pudełko marketingowe</v>
          </cell>
          <cell r="C3" t="str">
            <v/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</row>
        <row r="4">
          <cell r="A4" t="str">
            <v>BOX9</v>
          </cell>
          <cell r="B4" t="str">
            <v>Pudełko marketingowe</v>
          </cell>
          <cell r="C4" t="str">
            <v/>
          </cell>
          <cell r="D4">
            <v>7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 t="str">
            <v>C2071L-01</v>
          </cell>
          <cell r="B5" t="str">
            <v>PLECAK NA LAPTOP DIGIPACK LONGERRE</v>
          </cell>
          <cell r="C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</row>
        <row r="6">
          <cell r="A6" t="str">
            <v>C2071M-01</v>
          </cell>
          <cell r="B6" t="str">
            <v>PLECAK DIGIPACK M</v>
          </cell>
          <cell r="C6" t="str">
            <v>black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</row>
        <row r="7">
          <cell r="A7" t="str">
            <v>EC2016-01</v>
          </cell>
          <cell r="B7" t="str">
            <v>PLECAK EXEL-C</v>
          </cell>
          <cell r="C7" t="str">
            <v>black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</row>
        <row r="8">
          <cell r="A8" t="str">
            <v>ED2017-01</v>
          </cell>
          <cell r="B8" t="str">
            <v>PLECAK NA KÓŁKACH EXEL DIGIT</v>
          </cell>
          <cell r="C8" t="str">
            <v/>
          </cell>
          <cell r="D8">
            <v>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</row>
        <row r="9">
          <cell r="A9" t="str">
            <v>ED2020-01</v>
          </cell>
          <cell r="B9" t="str">
            <v>TORBA NA LAPTOP EXEL-DIGIT</v>
          </cell>
          <cell r="C9" t="str">
            <v/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0">
          <cell r="A10" t="str">
            <v>MS22G</v>
          </cell>
          <cell r="B10" t="str">
            <v>Spinki do mankietów, 5 kryształków swarowskiego , jeden zielony na środku, bez opakowania</v>
          </cell>
          <cell r="C10" t="str">
            <v/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</row>
        <row r="11">
          <cell r="A11" t="str">
            <v>MW310</v>
          </cell>
          <cell r="B11" t="str">
            <v>Wizytownik</v>
          </cell>
          <cell r="C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</row>
        <row r="12">
          <cell r="A12" t="str">
            <v>O199111-01</v>
          </cell>
          <cell r="B12" t="str">
            <v>Kosmetyczka Oslo, kolor czarny</v>
          </cell>
          <cell r="C12" t="str">
            <v/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3">
          <cell r="A13" t="str">
            <v>OD200-NV</v>
          </cell>
          <cell r="B13" t="str">
            <v>ETUI NA DŁUGOPIS FIORI COLORI</v>
          </cell>
          <cell r="C13" t="str">
            <v>granatowy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</row>
        <row r="14">
          <cell r="A14" t="str">
            <v>PD10-012</v>
          </cell>
          <cell r="B14" t="str">
            <v>Długopis LonGerre</v>
          </cell>
          <cell r="C14" t="str">
            <v/>
          </cell>
          <cell r="D14">
            <v>6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A15" t="str">
            <v>SA13P-BL</v>
          </cell>
          <cell r="B15" t="str">
            <v>ETUI NA PIECZĄTKI GLAMOUR</v>
          </cell>
          <cell r="C15" t="str">
            <v>black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6">
          <cell r="A16" t="str">
            <v>SP311-GL12</v>
          </cell>
          <cell r="B16" t="str">
            <v>PORTFEL MĘSKI BERGAMO, CZARNY</v>
          </cell>
          <cell r="C16" t="str">
            <v/>
          </cell>
          <cell r="D16">
            <v>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17">
          <cell r="A17" t="str">
            <v>SP311-GL35</v>
          </cell>
          <cell r="B17" t="str">
            <v>Portfel skórzany w pudełku z logo</v>
          </cell>
          <cell r="C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</row>
        <row r="18">
          <cell r="A18" t="str">
            <v>SR15G-BL</v>
          </cell>
          <cell r="B18" t="str">
            <v>RECEPTARIUSZ TORINO</v>
          </cell>
          <cell r="C18" t="str">
            <v>black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A19" t="str">
            <v>SS00-SP11</v>
          </cell>
          <cell r="B19" t="str">
            <v>ETUI NA SZMINKI</v>
          </cell>
          <cell r="C19" t="str">
            <v/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</row>
        <row r="20">
          <cell r="A20" t="str">
            <v>XWOD1/3</v>
          </cell>
          <cell r="B20" t="str">
            <v>Czarny woreczek z logo Longerre dla modelu OD1 i OD3</v>
          </cell>
          <cell r="C20" t="str">
            <v>czarny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</row>
        <row r="21">
          <cell r="A21" t="str">
            <v>XWOD2</v>
          </cell>
          <cell r="B21" t="str">
            <v>Czarny woreczek z logo LonGerre dla modelu OD2</v>
          </cell>
          <cell r="C21" t="str">
            <v>czarny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2">
          <cell r="A22" t="str">
            <v>XWTW2</v>
          </cell>
          <cell r="B22" t="str">
            <v>Czarny woreczek z logo Longerre dla modelu TW2</v>
          </cell>
          <cell r="C22" t="str">
            <v>czarny</v>
          </cell>
          <cell r="D22">
            <v>88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</row>
        <row r="23">
          <cell r="A23" t="str">
            <v>MK100</v>
          </cell>
          <cell r="B23" t="str">
            <v>BRELOK NA KLUCZE BOSTON</v>
          </cell>
          <cell r="C23" t="str">
            <v>standard</v>
          </cell>
          <cell r="D23">
            <v>5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</row>
        <row r="24">
          <cell r="A24" t="str">
            <v>MK200</v>
          </cell>
          <cell r="B24" t="str">
            <v>BRELOK NA KLUCZE CACTINO</v>
          </cell>
          <cell r="C24" t="str">
            <v>silver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</row>
        <row r="25">
          <cell r="A25" t="str">
            <v>MK300</v>
          </cell>
          <cell r="B25" t="str">
            <v>BRELOK NA KLUCZE PIŁKA</v>
          </cell>
          <cell r="C25" t="str">
            <v>biały/czarny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6">
          <cell r="A26" t="str">
            <v>MK400</v>
          </cell>
          <cell r="B26" t="str">
            <v>BRELOK DO KLUCZY OTWIERACZ</v>
          </cell>
          <cell r="C26" t="str">
            <v>srebrny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</row>
        <row r="27">
          <cell r="A27" t="str">
            <v>MK500</v>
          </cell>
          <cell r="B27" t="str">
            <v>BRELOK NA KLUCZE PIŁKARZ</v>
          </cell>
          <cell r="C27" t="str">
            <v>srebrny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A28" t="str">
            <v>MR100-BU</v>
          </cell>
          <cell r="B28" t="str">
            <v>METALOWE LUSTERKO CAPRI, NIEBIESKIE</v>
          </cell>
          <cell r="C28" t="str">
            <v>blue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29">
          <cell r="A29" t="str">
            <v>MR100-FX</v>
          </cell>
          <cell r="B29" t="str">
            <v>METALOWE LUSTERKO CAPRI, KOLOR FUXIA</v>
          </cell>
          <cell r="C29" t="str">
            <v>fuxia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A30" t="str">
            <v>MR100-GR</v>
          </cell>
          <cell r="B30" t="str">
            <v>METALOWE LUSTERKO CAPRI, KOLOR ZIELONY</v>
          </cell>
          <cell r="C30" t="str">
            <v>green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A31" t="str">
            <v>MR100-OR</v>
          </cell>
          <cell r="B31" t="str">
            <v>METALOWE LUSTERKO CAPRI, POMARAŃCZOWE</v>
          </cell>
          <cell r="C31" t="str">
            <v>orange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</row>
        <row r="32">
          <cell r="A32" t="str">
            <v>MR100-PR</v>
          </cell>
          <cell r="B32" t="str">
            <v>METALOWE LUSTERKO CAPRI, PURPUROWE</v>
          </cell>
          <cell r="C32" t="str">
            <v>purple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  <row r="33">
          <cell r="A33" t="str">
            <v>MR100-RE</v>
          </cell>
          <cell r="B33" t="str">
            <v>METALOWE LUSTERKO CAPRI, CZERWONE</v>
          </cell>
          <cell r="C33" t="str">
            <v>red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</row>
        <row r="34">
          <cell r="A34" t="str">
            <v>MR100-TU</v>
          </cell>
          <cell r="B34" t="str">
            <v>METALOWE LUSTERKO CAPRI, Turkusowe</v>
          </cell>
          <cell r="C34" t="str">
            <v>turquoise/turkus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A35" t="str">
            <v>MR100-WH</v>
          </cell>
          <cell r="B35" t="str">
            <v>METALOWE LUSTERKO CAPRI, białe</v>
          </cell>
          <cell r="C35" t="str">
            <v>white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6">
          <cell r="A36" t="str">
            <v>MR100-YL</v>
          </cell>
          <cell r="B36" t="str">
            <v>METALOWE LUSTERKO CAPRI, KOLOR ŻÓŁTY</v>
          </cell>
          <cell r="C36" t="str">
            <v>yellow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</row>
        <row r="37">
          <cell r="A37" t="str">
            <v>MR101-TU</v>
          </cell>
          <cell r="B37" t="str">
            <v>METALOWE LUSTERKO CAPRI, Turkus(jasny)</v>
          </cell>
          <cell r="C37" t="str">
            <v>turquoise/turkus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</row>
        <row r="38">
          <cell r="A38" t="str">
            <v>MN100</v>
          </cell>
          <cell r="B38" t="str">
            <v>NÓŻ LUCCA</v>
          </cell>
          <cell r="C38" t="str">
            <v>silver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39">
          <cell r="A39" t="str">
            <v>AS090-011</v>
          </cell>
          <cell r="B39" t="str">
            <v>Spinki do mankietu męskie Longerre w opakowaniu składowym bez logo</v>
          </cell>
          <cell r="C39" t="str">
            <v>standard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</row>
        <row r="40">
          <cell r="A40" t="str">
            <v>MS10</v>
          </cell>
          <cell r="B40" t="str">
            <v>SPINKI DO MANKIETÓW TERASSI</v>
          </cell>
          <cell r="C40" t="str">
            <v>standard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</row>
        <row r="41">
          <cell r="A41" t="str">
            <v>MS12</v>
          </cell>
          <cell r="B41" t="str">
            <v>Spinki do mankietów Longerre ze świecącymi/matowymi prostokatami bez pudełka</v>
          </cell>
          <cell r="C41" t="str">
            <v>standard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</row>
        <row r="42">
          <cell r="A42" t="str">
            <v>MS20</v>
          </cell>
          <cell r="B42" t="str">
            <v>SPINKI DAMSKIE GLAMOUR (JEDEN KRYSZTAŁEK SWAROVSKI)</v>
          </cell>
          <cell r="C42" t="str">
            <v>standard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</row>
        <row r="43">
          <cell r="A43" t="str">
            <v>MS21</v>
          </cell>
          <cell r="B43" t="str">
            <v>SPINKI DAMSKIE CARMEN Z MASĄ PERŁOWĄ</v>
          </cell>
          <cell r="C43" t="str">
            <v>standard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</row>
        <row r="44">
          <cell r="A44" t="str">
            <v>MS22</v>
          </cell>
          <cell r="B44" t="str">
            <v>SPINKI DAMSKIE GLAMOUR (5 KRYSZTAŁKÓW SWAROVSKI)</v>
          </cell>
          <cell r="C44" t="str">
            <v>standard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</row>
        <row r="45">
          <cell r="A45" t="str">
            <v>MS23</v>
          </cell>
          <cell r="B45" t="str">
            <v>SPINKI MĘSKIE EXECUTIVE</v>
          </cell>
          <cell r="C45" t="str">
            <v>standard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</row>
        <row r="46">
          <cell r="A46" t="str">
            <v>MH10</v>
          </cell>
          <cell r="B46" t="str">
            <v>WIESZACZEK TERASSA</v>
          </cell>
          <cell r="C46" t="str">
            <v>standard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</row>
        <row r="47">
          <cell r="A47" t="str">
            <v>MH20</v>
          </cell>
          <cell r="B47" t="str">
            <v>WIESZACZEK GLAMOUR (1 KRYSZTAŁEK SWAROVSKI)</v>
          </cell>
          <cell r="C47" t="str">
            <v>black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</row>
        <row r="48">
          <cell r="A48" t="str">
            <v>MZ200</v>
          </cell>
          <cell r="B48" t="str">
            <v>METALOWY ZEGAREK NA BIURKO</v>
          </cell>
          <cell r="C48" t="str">
            <v>silver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</row>
        <row r="49">
          <cell r="A49" t="str">
            <v>SD15G-BL</v>
          </cell>
          <cell r="B49" t="str">
            <v>ETUI NA DŁUGOPISY TORINO</v>
          </cell>
          <cell r="C49" t="str">
            <v>black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</row>
        <row r="50">
          <cell r="A50" t="str">
            <v>SD15G-RE</v>
          </cell>
          <cell r="B50" t="str">
            <v>ETUI NA DŁUGOPIS TORINO</v>
          </cell>
          <cell r="C50" t="str">
            <v>red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</row>
        <row r="51">
          <cell r="A51" t="str">
            <v>SD28P-BL</v>
          </cell>
          <cell r="B51" t="str">
            <v>ETUI NA DŁUGOPIS GLAMOUR</v>
          </cell>
          <cell r="C51" t="str">
            <v>black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</row>
        <row r="52">
          <cell r="A52" t="str">
            <v>SD311-GL11</v>
          </cell>
          <cell r="B52" t="str">
            <v>Etui na długopisy Torino, czarne</v>
          </cell>
          <cell r="C52" t="str">
            <v>czarny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</row>
        <row r="53">
          <cell r="A53" t="str">
            <v>SD311-GL21</v>
          </cell>
          <cell r="B53" t="str">
            <v>ETUI NA DŁUGOPIS TORINO BLASZKA Z LOGO PÓŁOKRĄDŁA</v>
          </cell>
          <cell r="C53" t="str">
            <v>red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</row>
        <row r="54">
          <cell r="A54" t="str">
            <v>SD38P-BL</v>
          </cell>
          <cell r="B54" t="str">
            <v>ETUI NA DWA DŁUGOPISY GLAMOUR</v>
          </cell>
          <cell r="C54" t="str">
            <v>black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</row>
        <row r="55">
          <cell r="A55" t="str">
            <v>ST18P-BL</v>
          </cell>
          <cell r="B55" t="str">
            <v>Kosmetyczka Glamour</v>
          </cell>
          <cell r="C55" t="str">
            <v>black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</row>
        <row r="56">
          <cell r="A56" t="str">
            <v>TR10</v>
          </cell>
          <cell r="B56" t="str">
            <v>RECEPTOWNIK ZE SKÓRY EKOLOGICZNEJ</v>
          </cell>
          <cell r="C56" t="str">
            <v>black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</row>
        <row r="57">
          <cell r="A57" t="str">
            <v>TR110-BL</v>
          </cell>
          <cell r="B57" t="str">
            <v>Receptownik z błyszczącego croco, bez opakoania, czarny</v>
          </cell>
          <cell r="C57" t="str">
            <v>czarny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</row>
        <row r="58">
          <cell r="A58" t="str">
            <v>TR111-BL</v>
          </cell>
          <cell r="B58" t="str">
            <v>RECEPTOWNIK CARMEN</v>
          </cell>
          <cell r="C58" t="str">
            <v>czarny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</row>
        <row r="59">
          <cell r="A59" t="str">
            <v>TR111-RE</v>
          </cell>
          <cell r="B59" t="str">
            <v>RECEPTOWNIK CARMEN</v>
          </cell>
          <cell r="C59" t="str">
            <v>czerwony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</row>
        <row r="60">
          <cell r="A60" t="str">
            <v>TR120-BL</v>
          </cell>
          <cell r="B60" t="str">
            <v>RECEPTOWNIK EXECUTIVE, BEZ OPAKOWANIA</v>
          </cell>
          <cell r="C60" t="str">
            <v>czarny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</row>
        <row r="61">
          <cell r="A61" t="str">
            <v>TR121-BL</v>
          </cell>
          <cell r="B61" t="str">
            <v>RECEPTOWNIK EXECUTIVE</v>
          </cell>
          <cell r="C61" t="str">
            <v>czarny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</row>
        <row r="62">
          <cell r="A62" t="str">
            <v>TR13-BL</v>
          </cell>
          <cell r="B62" t="str">
            <v>RECEPTARIUSZ ACTIVO</v>
          </cell>
          <cell r="C62" t="str">
            <v>czarny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</row>
        <row r="63">
          <cell r="A63" t="str">
            <v>TR13-PR</v>
          </cell>
          <cell r="B63" t="str">
            <v>RECEPTARIUSZ ACTIVO</v>
          </cell>
          <cell r="C63" t="str">
            <v>purpurowy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</row>
        <row r="64">
          <cell r="A64" t="str">
            <v>SON60-BLG</v>
          </cell>
          <cell r="B64" t="str">
            <v>Etui na dokumenty i klucze Conrad</v>
          </cell>
          <cell r="C64" t="str">
            <v>black/grey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</row>
        <row r="65">
          <cell r="A65" t="str">
            <v>SON60-BLR</v>
          </cell>
          <cell r="B65" t="str">
            <v>Etui na dokumenty i klucze Conrad</v>
          </cell>
          <cell r="C65" t="str">
            <v>czarny/czerwony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</row>
        <row r="66">
          <cell r="A66" t="str">
            <v>SON60-NBL</v>
          </cell>
          <cell r="B66" t="str">
            <v>Etui na dokumenty i klucze Conrad</v>
          </cell>
          <cell r="C66" t="str">
            <v>navy blue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</row>
        <row r="67">
          <cell r="A67" t="str">
            <v>SON60-NBR</v>
          </cell>
          <cell r="B67" t="str">
            <v>Etui na dokumenty i klucze Conrad</v>
          </cell>
          <cell r="C67" t="str">
            <v>navy blue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</row>
        <row r="68">
          <cell r="A68" t="str">
            <v>SP15G-BL</v>
          </cell>
          <cell r="B68" t="str">
            <v>PORTFEL MĘSKI TORINO</v>
          </cell>
          <cell r="C68" t="str">
            <v>black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</row>
        <row r="69">
          <cell r="A69" t="str">
            <v>SP16G-BL</v>
          </cell>
          <cell r="B69" t="str">
            <v>PORTFEL MĘSKI TORINO 2</v>
          </cell>
          <cell r="C69" t="str">
            <v>black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</row>
        <row r="70">
          <cell r="A70" t="str">
            <v>SP25G-BL</v>
          </cell>
          <cell r="B70" t="str">
            <v>PORTFEL DAMSKI TORINO</v>
          </cell>
          <cell r="C70" t="str">
            <v>black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</row>
        <row r="71">
          <cell r="A71" t="str">
            <v>SP41P-BL</v>
          </cell>
          <cell r="B71" t="str">
            <v>PORTFEL GLAMOUR-LAKIEROWANA SKÓRA</v>
          </cell>
          <cell r="C71" t="str">
            <v>black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</row>
        <row r="72">
          <cell r="A72" t="str">
            <v>SP48P-BL</v>
          </cell>
          <cell r="B72" t="str">
            <v>PORTFEL GLAMOUR-LAKIEROWANA SKÓRA</v>
          </cell>
          <cell r="C72" t="str">
            <v>black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</row>
        <row r="73">
          <cell r="A73" t="str">
            <v>SP58N-BL</v>
          </cell>
          <cell r="B73" t="str">
            <v>PORTFEL MĘSKI DAVOS, MAŁY</v>
          </cell>
          <cell r="C73" t="str">
            <v>black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</row>
        <row r="74">
          <cell r="A74" t="str">
            <v>SP60-NBL</v>
          </cell>
          <cell r="B74" t="str">
            <v>Portfel Męski podwójny Conrad</v>
          </cell>
          <cell r="C74" t="str">
            <v>navy blue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</row>
        <row r="75">
          <cell r="A75" t="str">
            <v>SP60-NBR</v>
          </cell>
          <cell r="B75" t="str">
            <v>Portfel Męski podwójny Conrad</v>
          </cell>
          <cell r="C75" t="str">
            <v>navy blue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</row>
        <row r="76">
          <cell r="A76" t="str">
            <v>SP61-BLG</v>
          </cell>
          <cell r="B76" t="str">
            <v>Portfel Męski podwójny Conrad</v>
          </cell>
          <cell r="C76" t="str">
            <v>black/grey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</row>
        <row r="77">
          <cell r="A77" t="str">
            <v>SP61-BLR</v>
          </cell>
          <cell r="B77" t="str">
            <v>Portfel Męski podwójny Conrad</v>
          </cell>
          <cell r="C77" t="str">
            <v>czarny/czerwony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</row>
        <row r="78">
          <cell r="A78" t="str">
            <v>SP68N-BLO</v>
          </cell>
          <cell r="B78" t="str">
            <v>PORTFEL MĘSKI DAVOS, DUŻY</v>
          </cell>
          <cell r="C78" t="str">
            <v>black/orange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</row>
        <row r="79">
          <cell r="A79" t="str">
            <v>SP68N-BLR</v>
          </cell>
          <cell r="B79" t="str">
            <v>PORTFEL MĘSKI DAVOS, DUŻY</v>
          </cell>
          <cell r="C79" t="str">
            <v>black/red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</row>
        <row r="80">
          <cell r="A80" t="str">
            <v>SP78Q-BL</v>
          </cell>
          <cell r="B80" t="str">
            <v>PORTFEL JACQUELINE, DUŻY</v>
          </cell>
          <cell r="C80" t="str">
            <v>black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</row>
        <row r="81">
          <cell r="A81" t="str">
            <v>SP78Q-RE</v>
          </cell>
          <cell r="B81" t="str">
            <v>PORTFEL JACQUELINE, DUŻY</v>
          </cell>
          <cell r="C81" t="str">
            <v>red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</row>
        <row r="82">
          <cell r="A82" t="str">
            <v>SP79Q-BL</v>
          </cell>
          <cell r="B82" t="str">
            <v>PORTFEL JACQUELINE, DUŻY II</v>
          </cell>
          <cell r="C82" t="str">
            <v>black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</row>
        <row r="83">
          <cell r="A83" t="str">
            <v>SP79Q-RE</v>
          </cell>
          <cell r="B83" t="str">
            <v>PORTFEL JACQUELINE, DUŻY II</v>
          </cell>
          <cell r="C83" t="str">
            <v>red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</row>
        <row r="84">
          <cell r="A84" t="str">
            <v>SP88Q-BL</v>
          </cell>
          <cell r="B84" t="str">
            <v>PORTFEL JACQUELINE, MAŁY</v>
          </cell>
          <cell r="C84" t="str">
            <v>black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</row>
        <row r="85">
          <cell r="A85" t="str">
            <v>SPL79Q-BL</v>
          </cell>
          <cell r="B85" t="str">
            <v>PORTFEL JACQUELINE, DUŻY II Z BLASZĄ</v>
          </cell>
          <cell r="C85" t="str">
            <v>black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</row>
        <row r="86">
          <cell r="A86" t="str">
            <v>SPL79Q-RE</v>
          </cell>
          <cell r="B86" t="str">
            <v>PORTFEL JACQUELINE, DUŻY II Z BLASZKĄ</v>
          </cell>
          <cell r="C86" t="str">
            <v>red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</row>
        <row r="87">
          <cell r="A87" t="str">
            <v>SPN60-BLG</v>
          </cell>
          <cell r="B87" t="str">
            <v>Portfel Męski Classic Conrad</v>
          </cell>
          <cell r="C87" t="str">
            <v>black/grey</v>
          </cell>
          <cell r="D87">
            <v>181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</row>
        <row r="88">
          <cell r="A88" t="str">
            <v>SPN60-BLR</v>
          </cell>
          <cell r="B88" t="str">
            <v>Portfel Męski Classic Conrad</v>
          </cell>
          <cell r="C88" t="str">
            <v>czarny/czerwony</v>
          </cell>
          <cell r="D88">
            <v>171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</row>
        <row r="89">
          <cell r="A89" t="str">
            <v>SPN60-NBL</v>
          </cell>
          <cell r="B89" t="str">
            <v>Portfel Męski Classic Conrad</v>
          </cell>
          <cell r="C89" t="str">
            <v>navy blue</v>
          </cell>
          <cell r="D89">
            <v>26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</row>
        <row r="90">
          <cell r="A90" t="str">
            <v>SPN60-NBR</v>
          </cell>
          <cell r="B90" t="str">
            <v>Portfel Męski Classic Conrad</v>
          </cell>
          <cell r="C90" t="str">
            <v>navy blue</v>
          </cell>
          <cell r="D90">
            <v>246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</row>
        <row r="91">
          <cell r="A91" t="str">
            <v>TP100-BL</v>
          </cell>
          <cell r="B91" t="str">
            <v>ETUI NA DOKUMENTY I KARTY Z KOLEKCJI LE MANS</v>
          </cell>
          <cell r="C91" t="str">
            <v>black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</row>
        <row r="92">
          <cell r="A92" t="str">
            <v>TP100-BU</v>
          </cell>
          <cell r="B92" t="str">
            <v>ETUI NA DOKUMENTY I KARTY Z KOLEKCJI LE MANS</v>
          </cell>
          <cell r="C92" t="str">
            <v>black/blue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</row>
        <row r="93">
          <cell r="A93" t="str">
            <v>TP100-GR</v>
          </cell>
          <cell r="B93" t="str">
            <v>ETUI NA DOKUMENTY I KARTY Z KOLEKCJI LE MANS</v>
          </cell>
          <cell r="C93" t="str">
            <v>black/green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</row>
        <row r="94">
          <cell r="A94" t="str">
            <v>TP100-RE</v>
          </cell>
          <cell r="B94" t="str">
            <v>ETUI NA DOKUMENTY I KARTY Z KOLEKCJI LE MANS</v>
          </cell>
          <cell r="C94" t="str">
            <v>black/red</v>
          </cell>
          <cell r="D94">
            <v>3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</row>
        <row r="95">
          <cell r="A95" t="str">
            <v>TP100-RO</v>
          </cell>
          <cell r="B95" t="str">
            <v>ETUI NA DOKUMENTY I KARTY Z KOLEKCJI LE MANS</v>
          </cell>
          <cell r="C95" t="str">
            <v>black/pink</v>
          </cell>
          <cell r="D95">
            <v>1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</row>
        <row r="96">
          <cell r="A96" t="str">
            <v>SK15G-BL</v>
          </cell>
          <cell r="B96" t="str">
            <v>ETUI NA DOKUMENTY TORINO</v>
          </cell>
          <cell r="C96" t="str">
            <v>black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</row>
        <row r="97">
          <cell r="A97" t="str">
            <v>SK15G-RE</v>
          </cell>
          <cell r="B97" t="str">
            <v>ETUI NA DOKUMENTY TORINO</v>
          </cell>
          <cell r="C97" t="str">
            <v>red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</row>
        <row r="98">
          <cell r="A98" t="str">
            <v>SK18G-GR</v>
          </cell>
          <cell r="B98" t="str">
            <v>ETUI NA DOKUMENTY TORINO</v>
          </cell>
          <cell r="C98" t="str">
            <v>green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</row>
        <row r="99">
          <cell r="A99" t="str">
            <v>SK18G-OR</v>
          </cell>
          <cell r="B99" t="str">
            <v>ETUI NA DOKUMENTY TORINO</v>
          </cell>
          <cell r="C99" t="str">
            <v>orange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</row>
        <row r="100">
          <cell r="A100" t="str">
            <v>SK38G-BL</v>
          </cell>
          <cell r="B100" t="str">
            <v>WIZYTOWNIK TORINO</v>
          </cell>
          <cell r="C100" t="str">
            <v>black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</row>
        <row r="101">
          <cell r="A101" t="str">
            <v>SK38G-FX</v>
          </cell>
          <cell r="B101" t="str">
            <v>WIZYTOWNIK TORINO</v>
          </cell>
          <cell r="C101" t="str">
            <v>fuxia</v>
          </cell>
          <cell r="D101">
            <v>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</row>
        <row r="102">
          <cell r="A102" t="str">
            <v>SK38G-OR</v>
          </cell>
          <cell r="B102" t="str">
            <v>WIZYTOWNIK TORINO</v>
          </cell>
          <cell r="C102" t="str">
            <v>orange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</row>
        <row r="103">
          <cell r="A103" t="str">
            <v>SK38G-RE</v>
          </cell>
          <cell r="B103" t="str">
            <v>WIZYTOWNIK TORINO</v>
          </cell>
          <cell r="C103" t="str">
            <v>red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</row>
        <row r="104">
          <cell r="A104" t="str">
            <v>SK38G-VL</v>
          </cell>
          <cell r="B104" t="str">
            <v>WIZYTOWNIK TORINO</v>
          </cell>
          <cell r="C104" t="str">
            <v>violet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</row>
        <row r="105">
          <cell r="A105" t="str">
            <v>SK38P-BL</v>
          </cell>
          <cell r="B105" t="str">
            <v>WIZYTOWNIK GLAMOUR</v>
          </cell>
          <cell r="C105" t="str">
            <v>black</v>
          </cell>
          <cell r="D105">
            <v>1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</row>
        <row r="106">
          <cell r="A106" t="str">
            <v>SK48P-RE</v>
          </cell>
          <cell r="B106" t="str">
            <v>WIZYTOWNIK GLAMOUR</v>
          </cell>
          <cell r="C106" t="str">
            <v>red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</row>
        <row r="107">
          <cell r="A107" t="str">
            <v>SW00-EC11</v>
          </cell>
          <cell r="B107" t="str">
            <v>WIZYTOWNIK</v>
          </cell>
          <cell r="C107" t="str">
            <v/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</row>
        <row r="108">
          <cell r="A108" t="str">
            <v>SW15G-BL</v>
          </cell>
          <cell r="B108" t="str">
            <v>WIZYTOWNIK TORINO</v>
          </cell>
          <cell r="C108" t="str">
            <v>black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</row>
        <row r="109">
          <cell r="A109" t="str">
            <v>SW15G-RE</v>
          </cell>
          <cell r="B109" t="str">
            <v>WIZYTOWNIK TORINO</v>
          </cell>
          <cell r="C109" t="str">
            <v>red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</row>
        <row r="110">
          <cell r="A110" t="str">
            <v>SW15S-BL</v>
          </cell>
          <cell r="B110" t="str">
            <v>WIZYTOWNIK BERGAMO</v>
          </cell>
          <cell r="C110" t="str">
            <v>black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</row>
        <row r="111">
          <cell r="A111" t="str">
            <v>SW30-GL21</v>
          </cell>
          <cell r="B111" t="str">
            <v>WIZYTOWNIK TORINO</v>
          </cell>
          <cell r="C111" t="str">
            <v>czerwony</v>
          </cell>
          <cell r="D111">
            <v>2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</row>
        <row r="112">
          <cell r="A112" t="str">
            <v>KC10-KB</v>
          </cell>
          <cell r="B112" t="str">
            <v>PIÓRNIK KIDS</v>
          </cell>
          <cell r="C112" t="str">
            <v>royal blue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</row>
        <row r="113">
          <cell r="A113" t="str">
            <v>KC10-RE</v>
          </cell>
          <cell r="B113" t="str">
            <v>PIÓRNIK KIDS</v>
          </cell>
          <cell r="C113" t="str">
            <v>red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</row>
        <row r="114">
          <cell r="A114" t="str">
            <v>KC10-RO</v>
          </cell>
          <cell r="B114" t="str">
            <v>PIÓRNIK KIDS</v>
          </cell>
          <cell r="C114" t="str">
            <v>pink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</row>
        <row r="115">
          <cell r="A115" t="str">
            <v>EC2014-01</v>
          </cell>
          <cell r="B115" t="str">
            <v>TORBA DAMSKA NA LAPTPOP EXEL-C</v>
          </cell>
          <cell r="C115" t="str">
            <v/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</row>
        <row r="116">
          <cell r="A116" t="str">
            <v>ED2019-01</v>
          </cell>
          <cell r="B116" t="str">
            <v>TORBA EXEL-DIGIT</v>
          </cell>
          <cell r="C116" t="str">
            <v>black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</row>
        <row r="117">
          <cell r="A117" t="str">
            <v>K199215-01</v>
          </cell>
          <cell r="B117" t="str">
            <v>TORBA KYOTO</v>
          </cell>
          <cell r="C117" t="str">
            <v>black</v>
          </cell>
          <cell r="D117">
            <v>4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</row>
        <row r="118">
          <cell r="A118" t="str">
            <v>LA120-BL</v>
          </cell>
          <cell r="B118" t="str">
            <v>TORBA PODRÓŻNA NA KÓŁKACH CITY</v>
          </cell>
          <cell r="C118" t="str">
            <v>black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</row>
        <row r="119">
          <cell r="A119" t="str">
            <v>LA121-BL</v>
          </cell>
          <cell r="B119" t="str">
            <v>TORBA PODRÓŻNA EXECUTIVE Z LOGO</v>
          </cell>
          <cell r="C119" t="str">
            <v>black</v>
          </cell>
          <cell r="D119">
            <v>1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</row>
        <row r="120">
          <cell r="A120" t="str">
            <v>LAN121-BL</v>
          </cell>
          <cell r="B120" t="str">
            <v>TORBA PODRÓŻNA EXECUTIVE BEZ LOGO</v>
          </cell>
          <cell r="C120" t="str">
            <v>black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</row>
        <row r="121">
          <cell r="A121" t="str">
            <v>LDN20-BL</v>
          </cell>
          <cell r="B121" t="str">
            <v>MESSENGER BAG CITY</v>
          </cell>
          <cell r="C121" t="str">
            <v>czarny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</row>
        <row r="122">
          <cell r="A122" t="str">
            <v>LDN30-BL</v>
          </cell>
          <cell r="B122" t="str">
            <v>MESSENGER BAG VANCOUVER</v>
          </cell>
          <cell r="C122" t="str">
            <v>black</v>
          </cell>
          <cell r="D122">
            <v>2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</row>
        <row r="123">
          <cell r="A123" t="str">
            <v>LGC10-BL</v>
          </cell>
          <cell r="B123" t="str">
            <v>TORBA NA GARNITUR FAST TRACK</v>
          </cell>
          <cell r="C123" t="str">
            <v>black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</row>
        <row r="124">
          <cell r="A124" t="str">
            <v>LL10-BL</v>
          </cell>
          <cell r="B124" t="str">
            <v>TORBA NA RAMIE FAST TRACK</v>
          </cell>
          <cell r="C124" t="str">
            <v>black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</row>
        <row r="125">
          <cell r="A125" t="str">
            <v>LL100-BL</v>
          </cell>
          <cell r="B125" t="str">
            <v>TORBA NA DOKUMENTY I LAPTOP 14", 1680D</v>
          </cell>
          <cell r="C125" t="str">
            <v>black</v>
          </cell>
          <cell r="D125">
            <v>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</row>
        <row r="126">
          <cell r="A126" t="str">
            <v>LL101-BL</v>
          </cell>
          <cell r="B126" t="str">
            <v>TORBA NA DOKUMENTY I LAPTOP 14", 1680D</v>
          </cell>
          <cell r="C126" t="str">
            <v>black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</row>
        <row r="127">
          <cell r="A127" t="str">
            <v>LL110-BL</v>
          </cell>
          <cell r="B127" t="str">
            <v>TORBA NA DOKUMENTY I LAPTOP 17", 1680D</v>
          </cell>
          <cell r="C127" t="str">
            <v>black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</row>
        <row r="128">
          <cell r="A128" t="str">
            <v>LL111-BL</v>
          </cell>
          <cell r="B128" t="str">
            <v>TORBA NA DOKUMENTY I LAPTOP 17", 1680D</v>
          </cell>
          <cell r="C128" t="str">
            <v>black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</row>
        <row r="129">
          <cell r="A129" t="str">
            <v>LL130-BL</v>
          </cell>
          <cell r="B129" t="str">
            <v>TORBA NA LAPTOP I DOKUMENTY JACQUELINE 15”, Z LOGO</v>
          </cell>
          <cell r="C129" t="str">
            <v>czarny</v>
          </cell>
          <cell r="D129">
            <v>24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</row>
        <row r="130">
          <cell r="A130" t="str">
            <v>LL150-BL</v>
          </cell>
          <cell r="B130" t="str">
            <v>TECZKA NA DOKUMENTY Z KIESZENIĄ NA LAPTOP Z KOLEKCJI VANCOUVER</v>
          </cell>
          <cell r="C130" t="str">
            <v>black</v>
          </cell>
          <cell r="D130">
            <v>10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</row>
        <row r="131">
          <cell r="A131" t="str">
            <v>LL60-BL</v>
          </cell>
          <cell r="B131" t="str">
            <v>ETUI NA LAPTOP NICOLE 15"</v>
          </cell>
          <cell r="C131" t="str">
            <v>biały/czarny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</row>
        <row r="132">
          <cell r="A132" t="str">
            <v>LL61-BL</v>
          </cell>
          <cell r="B132" t="str">
            <v>ETUI NA LAPTOP NICOLE 15"</v>
          </cell>
          <cell r="C132" t="str">
            <v>czarny</v>
          </cell>
          <cell r="D132">
            <v>5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</row>
        <row r="133">
          <cell r="A133" t="str">
            <v>LL90-BL</v>
          </cell>
          <cell r="B133" t="str">
            <v>TORBA NA DOKUMENTY I LAPTOP 14"</v>
          </cell>
          <cell r="C133" t="str">
            <v>black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</row>
        <row r="134">
          <cell r="A134" t="str">
            <v>LL91-BL</v>
          </cell>
          <cell r="B134" t="str">
            <v>TORBA NA DOKUMENTY I LAPTOP 14", 600D</v>
          </cell>
          <cell r="C134" t="str">
            <v>black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</row>
        <row r="135">
          <cell r="A135" t="str">
            <v>LLN130-BL</v>
          </cell>
          <cell r="B135" t="str">
            <v>TORBA NA LAPTOP I DOKUMENTY JACQUELINE 15”, BEZ LOGO</v>
          </cell>
          <cell r="C135" t="str">
            <v>black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</row>
        <row r="136">
          <cell r="A136" t="str">
            <v>LLN130-BU</v>
          </cell>
          <cell r="B136" t="str">
            <v>TORBA NA LAPTOP I DOKUMENTY JACQUELINE 15”, BEZ LOGO</v>
          </cell>
          <cell r="C136" t="str">
            <v>blue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</row>
        <row r="137">
          <cell r="A137" t="str">
            <v>LLN130-RE</v>
          </cell>
          <cell r="B137" t="str">
            <v>TORBA NA LAPTOP I DOKUMENTY JACQUELINE 15”, BEZ LOGO</v>
          </cell>
          <cell r="C137" t="str">
            <v>red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</row>
        <row r="138">
          <cell r="A138" t="str">
            <v>LLN150-BL</v>
          </cell>
          <cell r="B138" t="str">
            <v>TECZKA NA DOKUMENTY Z KIESZENIĄ NA LAPTOP Z KOLEKCJI VANCOUVER</v>
          </cell>
          <cell r="C138" t="str">
            <v>black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</row>
        <row r="139">
          <cell r="A139" t="str">
            <v>LLN160-BL</v>
          </cell>
          <cell r="B139" t="str">
            <v>TECZKA NA DOKUMENTY Z KIESZENIĄ NA LAPTOP Z KOLEKCJI VANCOUVER</v>
          </cell>
          <cell r="C139" t="str">
            <v>black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</row>
        <row r="140">
          <cell r="A140" t="str">
            <v>LLN161-BL</v>
          </cell>
          <cell r="B140" t="str">
            <v>TORBA NA LAPTOP VANCOUVER, DWUKOMOROWA, BEZ LOGO</v>
          </cell>
          <cell r="C140" t="str">
            <v>black</v>
          </cell>
          <cell r="D140">
            <v>1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</row>
        <row r="141">
          <cell r="A141" t="str">
            <v>LS10-BU</v>
          </cell>
          <cell r="B141" t="str">
            <v>TORBA SPORTOWA Z KOLEKCJI ARENA</v>
          </cell>
          <cell r="C141" t="str">
            <v>black/blue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</row>
        <row r="142">
          <cell r="A142" t="str">
            <v>LS10-GR</v>
          </cell>
          <cell r="B142" t="str">
            <v>TORBA SPORTOWA Z KOLEKCJI ARENA</v>
          </cell>
          <cell r="C142" t="str">
            <v>black/green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</row>
        <row r="143">
          <cell r="A143" t="str">
            <v>LS10-OR</v>
          </cell>
          <cell r="B143" t="str">
            <v>TORBA SPORTOWA ARENA, POMARAŃCZOWA</v>
          </cell>
          <cell r="C143" t="str">
            <v>black/orange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</row>
        <row r="144">
          <cell r="A144" t="str">
            <v>LS10-RE</v>
          </cell>
          <cell r="B144" t="str">
            <v>TORBA SPORTOWA Z KOLEKCJI ARENA</v>
          </cell>
          <cell r="C144" t="str">
            <v>black/red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</row>
        <row r="145">
          <cell r="A145" t="str">
            <v>LS10-RO</v>
          </cell>
          <cell r="B145" t="str">
            <v>TORBA SPORTOWA ARENA, RÓŻOWA</v>
          </cell>
          <cell r="C145" t="str">
            <v>black/pink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</row>
        <row r="146">
          <cell r="A146" t="str">
            <v>LS10-YL</v>
          </cell>
          <cell r="B146" t="str">
            <v>TORBA SPORTOWA  ARENA, ŻÓŁTY</v>
          </cell>
          <cell r="C146" t="str">
            <v>black/yellow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</row>
        <row r="147">
          <cell r="A147" t="str">
            <v>LW121-BL</v>
          </cell>
          <cell r="B147" t="str">
            <v>PILOTKA NA KÓŁKACH Z LOGO(NOWY FRONT)</v>
          </cell>
          <cell r="C147" t="str">
            <v>black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</row>
        <row r="148">
          <cell r="A148" t="str">
            <v>LWN120-BL</v>
          </cell>
          <cell r="B148" t="str">
            <v>PILOTKA NA KÓŁKACH ZURICH</v>
          </cell>
          <cell r="C148" t="str">
            <v>black</v>
          </cell>
          <cell r="D148">
            <v>2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</row>
        <row r="149">
          <cell r="A149" t="str">
            <v>LWN121-BL</v>
          </cell>
          <cell r="B149" t="str">
            <v>PILOTKA NA KÓŁKACH BEZ LOGO(NOWY FRONT)</v>
          </cell>
          <cell r="C149" t="str">
            <v>black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</row>
        <row r="150">
          <cell r="A150" t="str">
            <v>PT70</v>
          </cell>
          <cell r="B150" t="str">
            <v>torba na IPad 10' VANCOUVER  420D nylon</v>
          </cell>
          <cell r="C150" t="str">
            <v>black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</row>
        <row r="151">
          <cell r="A151" t="str">
            <v>PT80</v>
          </cell>
          <cell r="B151" t="str">
            <v>torba na IPad 10' 1680D fake nylon</v>
          </cell>
          <cell r="C151" t="str">
            <v>black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</row>
        <row r="152">
          <cell r="A152" t="str">
            <v>TT20</v>
          </cell>
          <cell r="B152" t="str">
            <v>TORBA CARMEN LONGERRE</v>
          </cell>
          <cell r="C152" t="str">
            <v>black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</row>
        <row r="153">
          <cell r="A153" t="str">
            <v>LL140-BL</v>
          </cell>
          <cell r="B153" t="str">
            <v>TORBA NA LAPTOP I DOKUMENTY MONACO</v>
          </cell>
          <cell r="C153" t="str">
            <v>black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</row>
        <row r="154">
          <cell r="A154" t="str">
            <v>LW10-BL</v>
          </cell>
          <cell r="B154" t="str">
            <v>TORBA BIZNESOWA NA KÓŁKACH EXECUTIVE LONGERRE®</v>
          </cell>
          <cell r="C154" t="str">
            <v>czarny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</row>
        <row r="155">
          <cell r="A155" t="str">
            <v>LG10-BL</v>
          </cell>
          <cell r="B155" t="str">
            <v>POKROWIEC OCHRONNY NA GARNITUR LONGERRE®</v>
          </cell>
          <cell r="C155" t="str">
            <v>czarny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</row>
        <row r="156">
          <cell r="A156" t="str">
            <v>FT10-BL</v>
          </cell>
          <cell r="B156" t="str">
            <v>KOSMETYCZKA CARMEN</v>
          </cell>
          <cell r="C156" t="str">
            <v>black</v>
          </cell>
          <cell r="D156">
            <v>1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</row>
        <row r="157">
          <cell r="A157" t="str">
            <v>FT20-BL</v>
          </cell>
          <cell r="B157" t="str">
            <v>KOSMETYCZKA CARMEN</v>
          </cell>
          <cell r="C157" t="str">
            <v>black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</row>
        <row r="158">
          <cell r="A158" t="str">
            <v>FT31-BL</v>
          </cell>
          <cell r="B158" t="str">
            <v>KOSMETYCZKA MONACO MAŁA</v>
          </cell>
          <cell r="C158" t="str">
            <v>black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</row>
        <row r="159">
          <cell r="A159" t="str">
            <v>FT60-BL</v>
          </cell>
          <cell r="B159" t="str">
            <v>KOSMETYCZKA CARMEN, Z BLASZKĄ</v>
          </cell>
          <cell r="C159" t="str">
            <v>black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</row>
        <row r="160">
          <cell r="A160" t="str">
            <v>FT60-RE</v>
          </cell>
          <cell r="B160" t="str">
            <v>KOSMETYCZKA CARMEN, Z BLASZKĄ</v>
          </cell>
          <cell r="C160" t="str">
            <v>red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</row>
        <row r="161">
          <cell r="A161" t="str">
            <v>FT70</v>
          </cell>
          <cell r="B161" t="str">
            <v>KOSMETYCZKA VANCOUVER 31x17x10cm 420D nylon</v>
          </cell>
          <cell r="C161" t="str">
            <v>black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</row>
        <row r="162">
          <cell r="A162" t="str">
            <v>FT71</v>
          </cell>
          <cell r="B162" t="str">
            <v>KOSMETYCZKA 31x20x7cm 420D nylon</v>
          </cell>
          <cell r="C162" t="str">
            <v>black</v>
          </cell>
          <cell r="D162">
            <v>1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</row>
        <row r="163">
          <cell r="A163" t="str">
            <v>K199211-01</v>
          </cell>
          <cell r="B163" t="str">
            <v>KOSMETYCZKA KYOTO</v>
          </cell>
          <cell r="C163" t="str">
            <v>black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</row>
        <row r="164">
          <cell r="A164" t="str">
            <v>LT10-BL</v>
          </cell>
          <cell r="B164" t="str">
            <v>KOSMETYCZKA CORSO</v>
          </cell>
          <cell r="C164" t="str">
            <v>black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</row>
        <row r="165">
          <cell r="A165" t="str">
            <v>LT10-RE</v>
          </cell>
          <cell r="B165" t="str">
            <v>KOSMETYCZKA CORSO</v>
          </cell>
          <cell r="C165" t="str">
            <v>red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166" t="str">
            <v>ST10M-RE</v>
          </cell>
          <cell r="B166" t="str">
            <v>Kosmetyczka LonGerre , kolor czerwony, skóra włoska i eko skóra, z blaszką płaską bez logo, z pudełkiem z logo</v>
          </cell>
          <cell r="C166" t="str">
            <v>czerwony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</row>
        <row r="167">
          <cell r="A167" t="str">
            <v>LK10-BL</v>
          </cell>
          <cell r="B167" t="str">
            <v>KUFEREK CORSO</v>
          </cell>
          <cell r="C167" t="str">
            <v>black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</row>
        <row r="168">
          <cell r="A168" t="str">
            <v>LK10-RE</v>
          </cell>
          <cell r="B168" t="str">
            <v>KUFEREK CORSO</v>
          </cell>
          <cell r="C168" t="str">
            <v>red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</row>
        <row r="169">
          <cell r="A169" t="str">
            <v>LK20-BL</v>
          </cell>
          <cell r="B169" t="str">
            <v>KUFEREK 420D nylon</v>
          </cell>
          <cell r="C169" t="str">
            <v>black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</row>
        <row r="170">
          <cell r="A170" t="str">
            <v>LK220-BL</v>
          </cell>
          <cell r="B170" t="str">
            <v>KUFEREK UNIVERSE Z BLASZKĄ</v>
          </cell>
          <cell r="C170" t="str">
            <v>black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</row>
        <row r="171">
          <cell r="A171" t="str">
            <v>LA80-BL</v>
          </cell>
          <cell r="B171" t="str">
            <v>TORBA PODRÓŻNA NA KÓŁKACH RANGER LONGERRE</v>
          </cell>
          <cell r="C171" t="str">
            <v>black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</row>
        <row r="172">
          <cell r="A172" t="str">
            <v>LD30-BL</v>
          </cell>
          <cell r="B172" t="str">
            <v>MESSENGER BAG VANCOUVER, Z LOGO</v>
          </cell>
          <cell r="C172" t="str">
            <v>black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</row>
        <row r="173">
          <cell r="A173" t="str">
            <v>LD400-BL</v>
          </cell>
          <cell r="B173" t="str">
            <v>MESSENGER BAG SIGMA</v>
          </cell>
          <cell r="C173" t="str">
            <v>black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</row>
        <row r="174">
          <cell r="A174" t="str">
            <v>LD400-GY</v>
          </cell>
          <cell r="B174" t="str">
            <v>MESSENGER BAG SIGMA</v>
          </cell>
          <cell r="C174" t="str">
            <v>szary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</row>
        <row r="175">
          <cell r="A175" t="str">
            <v>LD401-BU</v>
          </cell>
          <cell r="B175" t="str">
            <v>MESSENGER BAG SIGMA Z LOGO</v>
          </cell>
          <cell r="C175" t="str">
            <v>blue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</row>
        <row r="176">
          <cell r="A176" t="str">
            <v>LD401-RE</v>
          </cell>
          <cell r="B176" t="str">
            <v>MESSENGER BAG SIGMA Z LOGO</v>
          </cell>
          <cell r="C176" t="str">
            <v>red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</row>
        <row r="177">
          <cell r="A177" t="str">
            <v>LD50-BL</v>
          </cell>
          <cell r="B177" t="str">
            <v>MESSENGER BAG 420D nylon</v>
          </cell>
          <cell r="C177" t="str">
            <v>black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</row>
        <row r="178">
          <cell r="A178" t="str">
            <v>LDA30-BL</v>
          </cell>
          <cell r="B178" t="str">
            <v>Messenger bag ACIDOLAC</v>
          </cell>
          <cell r="C178" t="str">
            <v>black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</row>
        <row r="179">
          <cell r="A179" t="str">
            <v>LL130-RE</v>
          </cell>
          <cell r="B179" t="str">
            <v>TORBA NA LAPTOP I DOKUMENTY JACQUELINE 15”, Z LOGO</v>
          </cell>
          <cell r="C179" t="str">
            <v>czerwony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</row>
        <row r="180">
          <cell r="A180" t="str">
            <v>LL160-BL</v>
          </cell>
          <cell r="B180" t="str">
            <v>TECZKA NA DOKUMENTY Z KIESZENIĄ NA LAPTOP Z KOLEKCJI VANCOUVER</v>
          </cell>
          <cell r="C180" t="str">
            <v>black</v>
          </cell>
          <cell r="D180">
            <v>6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</row>
        <row r="181">
          <cell r="A181" t="str">
            <v>LL70-BU</v>
          </cell>
          <cell r="B181" t="str">
            <v>Torba na laptop niebieska ze wzorami</v>
          </cell>
          <cell r="C181" t="str">
            <v>blue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</row>
        <row r="182">
          <cell r="A182" t="str">
            <v>LN400-BL</v>
          </cell>
          <cell r="B182" t="str">
            <v>SASZETKA NA BIODRO SIGMA</v>
          </cell>
          <cell r="C182" t="str">
            <v>black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</row>
        <row r="183">
          <cell r="A183" t="str">
            <v>LN400-GY</v>
          </cell>
          <cell r="B183" t="str">
            <v>SASZETKA NA BIODRO SIGMA</v>
          </cell>
          <cell r="C183" t="str">
            <v>szary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</row>
        <row r="184">
          <cell r="A184" t="str">
            <v>LN401-BU</v>
          </cell>
          <cell r="B184" t="str">
            <v>SASZETKA NA BIODRO SIGMA Z LOGO</v>
          </cell>
          <cell r="C184" t="str">
            <v>blue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</row>
        <row r="185">
          <cell r="A185" t="str">
            <v>LN401-RE</v>
          </cell>
          <cell r="B185" t="str">
            <v>SASZETKA NA BIODRO SIGMA Z LOGO</v>
          </cell>
          <cell r="C185" t="str">
            <v>red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</row>
        <row r="186">
          <cell r="A186" t="str">
            <v>LS20-BU</v>
          </cell>
          <cell r="B186" t="str">
            <v>TORBA FITNESOWA CAPRI WIĘKSZA, NIEBIESKA</v>
          </cell>
          <cell r="C186" t="str">
            <v>blue</v>
          </cell>
          <cell r="D186">
            <v>1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</row>
        <row r="187">
          <cell r="A187" t="str">
            <v>LS20-OR</v>
          </cell>
          <cell r="B187" t="str">
            <v>TORBA FITNESOWA CAPRI WIĘKSZA, POMARAŃCZOWA</v>
          </cell>
          <cell r="C187" t="str">
            <v>orange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</row>
        <row r="188">
          <cell r="A188" t="str">
            <v>LS20-PR</v>
          </cell>
          <cell r="B188" t="str">
            <v>TORBA FITNESOWA CAPRI, WIĘKSZA, PURPUROWA</v>
          </cell>
          <cell r="C188" t="str">
            <v>purple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</row>
        <row r="189">
          <cell r="A189" t="str">
            <v>LS20-RE</v>
          </cell>
          <cell r="B189" t="str">
            <v>TORBA FITNESOWA CAPRI WIĘKSZA, CZERWONA</v>
          </cell>
          <cell r="C189" t="str">
            <v>red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</row>
        <row r="190">
          <cell r="A190" t="str">
            <v>LS20-RO</v>
          </cell>
          <cell r="B190" t="str">
            <v>TORBA FITNESOWA CAPRI WIĘKSZA, RÓŻOWA</v>
          </cell>
          <cell r="C190" t="str">
            <v>pink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</row>
        <row r="191">
          <cell r="A191" t="str">
            <v>LS21-BU</v>
          </cell>
          <cell r="B191" t="str">
            <v>TORBA FITNESSOWA Z KOLEKCJI CAPRI</v>
          </cell>
          <cell r="C191" t="str">
            <v>blue</v>
          </cell>
          <cell r="D191">
            <v>1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</row>
        <row r="192">
          <cell r="A192" t="str">
            <v>LS21-OR</v>
          </cell>
          <cell r="B192" t="str">
            <v>TORBA FITNESSOWA Z KOLEKCJI CAPRI</v>
          </cell>
          <cell r="C192" t="str">
            <v>orange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</row>
        <row r="193">
          <cell r="A193" t="str">
            <v>LS21-PR</v>
          </cell>
          <cell r="B193" t="str">
            <v>TORBA FITNESSOWA Z KOLEKCJI CAPRI</v>
          </cell>
          <cell r="C193" t="str">
            <v>purple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</row>
        <row r="194">
          <cell r="A194" t="str">
            <v>LS21-RE</v>
          </cell>
          <cell r="B194" t="str">
            <v>TORBA FITNESSOWA Z KOLEKCJI CAPRI</v>
          </cell>
          <cell r="C194" t="str">
            <v>red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</row>
        <row r="195">
          <cell r="A195" t="str">
            <v>LS21-RO</v>
          </cell>
          <cell r="B195" t="str">
            <v>TORBA FITNESSOWA Z KOLEKCJI CAPRI</v>
          </cell>
          <cell r="C195" t="str">
            <v>pink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</row>
        <row r="196">
          <cell r="A196" t="str">
            <v>KPN10-KB</v>
          </cell>
          <cell r="B196" t="str">
            <v>PLECAK DZIECIĘCY KIDS</v>
          </cell>
          <cell r="C196" t="str">
            <v>royal blue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</row>
        <row r="197">
          <cell r="A197" t="str">
            <v>KPN10-RE</v>
          </cell>
          <cell r="B197" t="str">
            <v>PLECAK DZIECIĘCY KIDS</v>
          </cell>
          <cell r="C197" t="str">
            <v>red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</row>
        <row r="198">
          <cell r="A198" t="str">
            <v>LP120-BL</v>
          </cell>
          <cell r="B198" t="str">
            <v>Plecak ze stelażem z blaszką z logo, czarny</v>
          </cell>
          <cell r="C198" t="str">
            <v>czarny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</row>
        <row r="199">
          <cell r="A199" t="str">
            <v>LP130-BL</v>
          </cell>
          <cell r="B199" t="str">
            <v>PLECAK NA LAPTOP Atlanta</v>
          </cell>
          <cell r="C199" t="str">
            <v>czarny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</row>
        <row r="200">
          <cell r="A200" t="str">
            <v>LP130-BU</v>
          </cell>
          <cell r="B200" t="str">
            <v>PLECAK NA LAPTOP Atlanta</v>
          </cell>
          <cell r="C200" t="str">
            <v>czarny/niebieski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</row>
        <row r="201">
          <cell r="A201" t="str">
            <v>LP130-RE</v>
          </cell>
          <cell r="B201" t="str">
            <v>PLECAK NA LAPTOP Atlanta</v>
          </cell>
          <cell r="C201" t="str">
            <v>czarny/czerwony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</row>
        <row r="202">
          <cell r="A202" t="str">
            <v>LP140-BL</v>
          </cell>
          <cell r="B202" t="str">
            <v>PLECAK NA LAPTOP ATLANTA</v>
          </cell>
          <cell r="C202" t="str">
            <v>czarny</v>
          </cell>
          <cell r="D202">
            <v>1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</row>
        <row r="203">
          <cell r="A203" t="str">
            <v>LP150-NB</v>
          </cell>
          <cell r="B203" t="str">
            <v>PLECAK SPORTOWY ALASKA</v>
          </cell>
          <cell r="C203" t="str">
            <v>granatowy</v>
          </cell>
          <cell r="D203">
            <v>1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</row>
        <row r="204">
          <cell r="A204" t="str">
            <v>LP150-RE</v>
          </cell>
          <cell r="B204" t="str">
            <v>PLECAK SPORTOWY ALASKA</v>
          </cell>
          <cell r="C204" t="str">
            <v>czerwony</v>
          </cell>
          <cell r="D204">
            <v>28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</row>
        <row r="205">
          <cell r="A205" t="str">
            <v>LP151-RE</v>
          </cell>
          <cell r="B205" t="str">
            <v>Plecak</v>
          </cell>
          <cell r="C205" t="str">
            <v>czerwony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</row>
        <row r="206">
          <cell r="A206" t="str">
            <v>LP160-BL</v>
          </cell>
          <cell r="B206" t="str">
            <v>ELEGANCKI PLECAK BIZNESOWY Z MIEJSCEM NA LAPTOP Z KOLEKCJI CHICAGO</v>
          </cell>
          <cell r="C206" t="str">
            <v>black</v>
          </cell>
          <cell r="D206">
            <v>1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</row>
        <row r="207">
          <cell r="A207" t="str">
            <v>LP170-BU</v>
          </cell>
          <cell r="B207" t="str">
            <v>PLECAK RIMINI</v>
          </cell>
          <cell r="C207" t="str">
            <v>black/blue</v>
          </cell>
          <cell r="D207">
            <v>1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</row>
        <row r="208">
          <cell r="A208" t="str">
            <v>LP170-GR</v>
          </cell>
          <cell r="B208" t="str">
            <v>PLECAK RIMINI</v>
          </cell>
          <cell r="C208" t="str">
            <v>black/green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</row>
        <row r="209">
          <cell r="A209" t="str">
            <v>LP170-OR</v>
          </cell>
          <cell r="B209" t="str">
            <v>PLECAK RIMINI</v>
          </cell>
          <cell r="C209" t="str">
            <v>black/orange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</row>
        <row r="210">
          <cell r="A210" t="str">
            <v>LP170-PR</v>
          </cell>
          <cell r="B210" t="str">
            <v>PLECAK RIMINI</v>
          </cell>
          <cell r="C210" t="str">
            <v>black/purple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</row>
        <row r="211">
          <cell r="A211" t="str">
            <v>LP170-RE</v>
          </cell>
          <cell r="B211" t="str">
            <v>PLECAK RIMINI</v>
          </cell>
          <cell r="C211" t="str">
            <v>black/red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</row>
        <row r="212">
          <cell r="A212" t="str">
            <v>LP170-RO</v>
          </cell>
          <cell r="B212" t="str">
            <v>PLECAK RIMINI</v>
          </cell>
          <cell r="C212" t="str">
            <v>black/pink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</row>
        <row r="213">
          <cell r="A213" t="str">
            <v>LP170-YL</v>
          </cell>
          <cell r="B213" t="str">
            <v>PLECAK RIMINI</v>
          </cell>
          <cell r="C213" t="str">
            <v>black/yellow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</row>
        <row r="214">
          <cell r="A214" t="str">
            <v>LP180-BL</v>
          </cell>
          <cell r="B214" t="str">
            <v>ELEGANCKI PLECAK BIZNESOWY Z MIEJSCEM NA LAPTOP Z KOLEKCJI CONRAD</v>
          </cell>
          <cell r="C214" t="str">
            <v>black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</row>
        <row r="215">
          <cell r="A215" t="str">
            <v>LP41-BL</v>
          </cell>
          <cell r="B215" t="str">
            <v>PLECAK CITY S, MAŁY, Z LOGO</v>
          </cell>
          <cell r="C215" t="str">
            <v>black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</row>
        <row r="216">
          <cell r="A216" t="str">
            <v>LP50-BL</v>
          </cell>
          <cell r="B216" t="str">
            <v>PLECAK NA LAPTOP 15" BERGEN</v>
          </cell>
          <cell r="C216" t="str">
            <v>black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</row>
        <row r="217">
          <cell r="A217" t="str">
            <v>LP60-BL</v>
          </cell>
          <cell r="B217" t="str">
            <v>PLECAK NA LAPTOP NICOLE 15"</v>
          </cell>
          <cell r="C217" t="str">
            <v>czarny</v>
          </cell>
          <cell r="D217">
            <v>6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</row>
        <row r="218">
          <cell r="A218" t="str">
            <v>LP61-BL</v>
          </cell>
          <cell r="B218" t="str">
            <v>PLECAK NA LAPTOP NICOLE 15"</v>
          </cell>
          <cell r="C218" t="str">
            <v>czarny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</row>
        <row r="219">
          <cell r="A219" t="str">
            <v>LP70-BL</v>
          </cell>
          <cell r="B219" t="str">
            <v>ELEGANCKI PLECAK BIZNESOWY Z MIEJSCEM NA LAPTOP Z KOLEKCJI ZURICH</v>
          </cell>
          <cell r="C219" t="str">
            <v>black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</row>
        <row r="220">
          <cell r="A220" t="str">
            <v>LP71-BL</v>
          </cell>
          <cell r="B220" t="str">
            <v>PLECAK NA NETBOOK ZURICH</v>
          </cell>
          <cell r="C220" t="str">
            <v>czarny</v>
          </cell>
          <cell r="D220">
            <v>2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</row>
        <row r="221">
          <cell r="A221" t="str">
            <v>LP80-BL</v>
          </cell>
          <cell r="B221" t="str">
            <v>PLECAK NA LAPTOP RANGER</v>
          </cell>
          <cell r="C221" t="str">
            <v>black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</row>
        <row r="222">
          <cell r="A222" t="str">
            <v>LPM180-BL</v>
          </cell>
          <cell r="B222" t="str">
            <v>PLECAK NA LAPTOP CONRAD, Z LOGO MERCEDES</v>
          </cell>
          <cell r="C222" t="str">
            <v>black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</row>
        <row r="223">
          <cell r="A223" t="str">
            <v>LPN120-BL</v>
          </cell>
          <cell r="B223" t="str">
            <v>Plecak ze stelażem z blaszką  bez logo, czarny</v>
          </cell>
          <cell r="C223" t="str">
            <v>czarny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</row>
        <row r="224">
          <cell r="A224" t="str">
            <v>LPN170-BU</v>
          </cell>
          <cell r="B224" t="str">
            <v>PLECAK RIMINI, BEZ BLASZKI</v>
          </cell>
          <cell r="C224" t="str">
            <v>black/blue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</row>
        <row r="225">
          <cell r="A225" t="str">
            <v>LPN170-GR</v>
          </cell>
          <cell r="B225" t="str">
            <v>PLECAK RIMINI, BEZ BLASZKI</v>
          </cell>
          <cell r="C225" t="str">
            <v>black/green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</row>
        <row r="226">
          <cell r="A226" t="str">
            <v>LPN170-OR</v>
          </cell>
          <cell r="B226" t="str">
            <v>PLECAK RIMINI, BEZ BLASZKI</v>
          </cell>
          <cell r="C226" t="str">
            <v>black/orange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</row>
        <row r="227">
          <cell r="A227" t="str">
            <v>LPN170-PR</v>
          </cell>
          <cell r="B227" t="str">
            <v>PLECAK RIMINI, BEZ BLASZKI</v>
          </cell>
          <cell r="C227" t="str">
            <v>black/purple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</row>
        <row r="228">
          <cell r="A228" t="str">
            <v>LPN170-RE</v>
          </cell>
          <cell r="B228" t="str">
            <v>PLECAK RIMINI, BEZ BLASZKI</v>
          </cell>
          <cell r="C228" t="str">
            <v>black/red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</row>
        <row r="229">
          <cell r="A229" t="str">
            <v>LPN170-RO</v>
          </cell>
          <cell r="B229" t="str">
            <v>PLECAK RIMINI, BEZ BLASZKI</v>
          </cell>
          <cell r="C229" t="str">
            <v>black/pink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</row>
        <row r="230">
          <cell r="A230" t="str">
            <v>LPN170-YL</v>
          </cell>
          <cell r="B230" t="str">
            <v>PLECAK RIMINI, BEZ BLASZKI</v>
          </cell>
          <cell r="C230" t="str">
            <v>black/yellow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</row>
        <row r="231">
          <cell r="A231" t="str">
            <v>LPN180-BL</v>
          </cell>
          <cell r="B231" t="str">
            <v>ELEGANCKI PLECAK BIZNESOWY Z MIEJSCEM NA LAPTOP Z KOLEKCJI CONRAD</v>
          </cell>
          <cell r="C231" t="str">
            <v>black</v>
          </cell>
          <cell r="D231">
            <v>2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</row>
        <row r="232">
          <cell r="A232" t="str">
            <v>LPN40-BL</v>
          </cell>
          <cell r="B232" t="str">
            <v>PLECAK CITY L, BEZ LOGO</v>
          </cell>
          <cell r="C232" t="str">
            <v>black</v>
          </cell>
          <cell r="D232">
            <v>2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</row>
        <row r="233">
          <cell r="A233" t="str">
            <v>LPN41-BL</v>
          </cell>
          <cell r="B233" t="str">
            <v>PLECAK CITY S, MAŁY, BEZ LOGO</v>
          </cell>
          <cell r="C233" t="str">
            <v>black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</row>
        <row r="234">
          <cell r="A234" t="str">
            <v>LPN50-BL</v>
          </cell>
          <cell r="B234" t="str">
            <v>PLECAK NA LAPTOP 15" BERGEN, BEZ LOGO</v>
          </cell>
          <cell r="C234" t="str">
            <v>black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</row>
        <row r="235">
          <cell r="A235" t="str">
            <v>LPN70-BL</v>
          </cell>
          <cell r="B235" t="str">
            <v>ELEGANCKI PLECAK BIZNESOWY Z MIEJSCEM NA LAPTOP Z KOLEKCJI ZURICH</v>
          </cell>
          <cell r="C235" t="str">
            <v>black</v>
          </cell>
          <cell r="D235">
            <v>1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</row>
        <row r="236">
          <cell r="A236" t="str">
            <v>KW10-MX</v>
          </cell>
          <cell r="B236" t="str">
            <v>WÓZEK KIDS</v>
          </cell>
          <cell r="C236" t="str">
            <v>blue with red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</row>
        <row r="237">
          <cell r="A237" t="str">
            <v>TT30</v>
          </cell>
          <cell r="B237" t="str">
            <v>TECZKA A4 BOSTON</v>
          </cell>
          <cell r="C237" t="str">
            <v>czarny</v>
          </cell>
          <cell r="D237">
            <v>27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</row>
        <row r="238">
          <cell r="A238" t="str">
            <v>TT30F</v>
          </cell>
          <cell r="B238" t="str">
            <v>Teczka A4  BOSTON kategori B</v>
          </cell>
          <cell r="C238" t="str">
            <v>czarny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</row>
        <row r="239">
          <cell r="A239" t="str">
            <v>FC10</v>
          </cell>
          <cell r="B239" t="str">
            <v>APASZKA CARMEN</v>
          </cell>
          <cell r="C239" t="str">
            <v/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</row>
        <row r="240">
          <cell r="A240" t="str">
            <v>GH01-BL</v>
          </cell>
          <cell r="B240" t="str">
            <v>Dziurkacz biurowy MILANO, czarny</v>
          </cell>
          <cell r="C240" t="str">
            <v>black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</row>
        <row r="241">
          <cell r="A241" t="str">
            <v>GH02-BU</v>
          </cell>
          <cell r="B241" t="str">
            <v>Dziurkacz COLORISSIMO, niebieski</v>
          </cell>
          <cell r="C241" t="str">
            <v>blue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</row>
        <row r="242">
          <cell r="A242" t="str">
            <v>GH02-GR</v>
          </cell>
          <cell r="B242" t="str">
            <v>Dziurkacz COLORISSIMO, zielony</v>
          </cell>
          <cell r="C242" t="str">
            <v>green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</row>
        <row r="243">
          <cell r="A243" t="str">
            <v>GH02-OR</v>
          </cell>
          <cell r="B243" t="str">
            <v>Dziurkacz COLORISSIMO, pomarańczowy</v>
          </cell>
          <cell r="C243" t="str">
            <v>orange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</row>
        <row r="244">
          <cell r="A244" t="str">
            <v>GH02-PR</v>
          </cell>
          <cell r="B244" t="str">
            <v>Dziurkacz COLORISSIMO, fioletowy</v>
          </cell>
          <cell r="C244" t="str">
            <v>purple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</row>
        <row r="245">
          <cell r="A245" t="str">
            <v>GH02-RE</v>
          </cell>
          <cell r="B245" t="str">
            <v>Dziurkacz COLORISSIMO, czerwony</v>
          </cell>
          <cell r="C245" t="str">
            <v>red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</row>
        <row r="246">
          <cell r="A246" t="str">
            <v>GH02-RO</v>
          </cell>
          <cell r="B246" t="str">
            <v>Dziurkacz COLORISSIMO, różowy</v>
          </cell>
          <cell r="C246" t="str">
            <v>pink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</row>
        <row r="247">
          <cell r="A247" t="str">
            <v>GH02-YL</v>
          </cell>
          <cell r="B247" t="str">
            <v>Dziurkacz COLORISSIMO, żółty</v>
          </cell>
          <cell r="C247" t="str">
            <v>yellow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</row>
        <row r="248">
          <cell r="A248" t="str">
            <v>OD111-BL</v>
          </cell>
          <cell r="B248" t="str">
            <v>ETUI NA DWA DŁUGOPISY CARMEN</v>
          </cell>
          <cell r="C248" t="str">
            <v>black</v>
          </cell>
          <cell r="D248">
            <v>3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</row>
        <row r="249">
          <cell r="A249" t="str">
            <v>OD111-PR</v>
          </cell>
          <cell r="B249" t="str">
            <v>ETUI NA DWA DŁUGOPISY CARMEN</v>
          </cell>
          <cell r="C249" t="str">
            <v>purple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</row>
        <row r="250">
          <cell r="A250" t="str">
            <v>OD111-RE</v>
          </cell>
          <cell r="B250" t="str">
            <v>ETUI NA DWA DŁUGOPISY CARMEN</v>
          </cell>
          <cell r="C250" t="str">
            <v>red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</row>
        <row r="251">
          <cell r="A251" t="str">
            <v>OD20</v>
          </cell>
          <cell r="B251" t="str">
            <v>ETUI NA DŁUGOPIS BERGAMO</v>
          </cell>
          <cell r="C251" t="str">
            <v>black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</row>
        <row r="252">
          <cell r="A252" t="str">
            <v>OD200-BU</v>
          </cell>
          <cell r="B252" t="str">
            <v>ETUI NA DŁUGOPIS FIORI COLORI</v>
          </cell>
          <cell r="C252" t="str">
            <v>blue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</row>
        <row r="253">
          <cell r="A253" t="str">
            <v>OD200-OR</v>
          </cell>
          <cell r="B253" t="str">
            <v>ETUI NA DŁUGOPIS FIORI COLORI</v>
          </cell>
          <cell r="C253" t="str">
            <v>orange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</row>
        <row r="254">
          <cell r="A254" t="str">
            <v>OD200-RE</v>
          </cell>
          <cell r="B254" t="str">
            <v>ETUI NA DŁUGOPIS FIORI COLORI</v>
          </cell>
          <cell r="C254" t="str">
            <v>red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</row>
        <row r="255">
          <cell r="A255" t="str">
            <v>OD200-RO</v>
          </cell>
          <cell r="B255" t="str">
            <v>ETUI NA DŁUGOPIS FIORI COLORI</v>
          </cell>
          <cell r="C255" t="str">
            <v>pink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</row>
        <row r="256">
          <cell r="A256" t="str">
            <v>OD200-YL</v>
          </cell>
          <cell r="B256" t="str">
            <v>ETUI NA DŁUGOPIS FIORI COLORI</v>
          </cell>
          <cell r="C256" t="str">
            <v>yellow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</row>
        <row r="257">
          <cell r="A257" t="str">
            <v>OD211-BL</v>
          </cell>
          <cell r="B257" t="str">
            <v>ETUI NA DŁUGOPIS CARMEN</v>
          </cell>
          <cell r="C257" t="str">
            <v>black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</row>
        <row r="258">
          <cell r="A258" t="str">
            <v>OD211-DG</v>
          </cell>
          <cell r="B258" t="str">
            <v>ETUI NA DŁUGOPIS CARMEN</v>
          </cell>
          <cell r="C258" t="str">
            <v>dark green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</row>
        <row r="259">
          <cell r="A259" t="str">
            <v>OD211-NV</v>
          </cell>
          <cell r="B259" t="str">
            <v>ETUI NA DŁUGOPIS CARMEN</v>
          </cell>
          <cell r="C259" t="str">
            <v>navy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</row>
        <row r="260">
          <cell r="A260" t="str">
            <v>OD211-RE</v>
          </cell>
          <cell r="B260" t="str">
            <v>ETUI NA DŁUGOPIS CARMEN</v>
          </cell>
          <cell r="C260" t="str">
            <v>red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</row>
        <row r="261">
          <cell r="A261" t="str">
            <v>OD211-VL</v>
          </cell>
          <cell r="B261" t="str">
            <v>ETUI NA DŁUGOPIS CARMEN</v>
          </cell>
          <cell r="C261" t="str">
            <v>violet</v>
          </cell>
          <cell r="D261">
            <v>9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</row>
        <row r="262">
          <cell r="A262" t="str">
            <v>OD221-BL</v>
          </cell>
          <cell r="B262" t="str">
            <v>ETUI NA 1 DŁUGOPIS EXECUTIVE</v>
          </cell>
          <cell r="C262" t="str">
            <v>black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</row>
        <row r="263">
          <cell r="A263" t="str">
            <v>OD321-BL</v>
          </cell>
          <cell r="B263" t="str">
            <v>PIÓRNIK NA SUWAK EXECUTIVE</v>
          </cell>
          <cell r="C263" t="str">
            <v>black</v>
          </cell>
          <cell r="D263">
            <v>6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</row>
        <row r="264">
          <cell r="A264" t="str">
            <v>OD40</v>
          </cell>
          <cell r="B264" t="str">
            <v>DUŻY PIÓRNIK CROCO</v>
          </cell>
          <cell r="C264" t="str">
            <v>black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</row>
        <row r="265">
          <cell r="A265" t="str">
            <v>OD410-RE</v>
          </cell>
          <cell r="B265" t="str">
            <v>PIÓRNIK CARMEN BEZ WORECZKA</v>
          </cell>
          <cell r="C265" t="str">
            <v>czerwony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</row>
        <row r="266">
          <cell r="A266" t="str">
            <v>OD411-BL</v>
          </cell>
          <cell r="B266" t="str">
            <v>PRZYBORNIK NA ARTYKUŁY PIŚMIENNICZE CARMEN</v>
          </cell>
          <cell r="C266" t="str">
            <v>black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</row>
        <row r="267">
          <cell r="A267" t="str">
            <v>OD411-RE</v>
          </cell>
          <cell r="B267" t="str">
            <v>PRZYBORNIK NA ARTYKUŁY PIŚMIENNICZE CARMEN</v>
          </cell>
          <cell r="C267" t="str">
            <v>red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</row>
        <row r="268">
          <cell r="A268" t="str">
            <v>SD50-GL11</v>
          </cell>
          <cell r="B268" t="str">
            <v>Etui na 2 długopisy LonGerre z blaszką zakrzywioną bez logo kolor czarn</v>
          </cell>
          <cell r="C268" t="str">
            <v>czarny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</row>
        <row r="269">
          <cell r="A269" t="str">
            <v>GT01-BL</v>
          </cell>
          <cell r="B269" t="str">
            <v>Podajnik na taśmę, czarny</v>
          </cell>
          <cell r="C269" t="str">
            <v>black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</row>
        <row r="270">
          <cell r="A270" t="str">
            <v>GC01-BL</v>
          </cell>
          <cell r="B270" t="str">
            <v>Pojemnik na spinacze MILANO, czarny</v>
          </cell>
          <cell r="C270" t="str">
            <v>black</v>
          </cell>
          <cell r="D270">
            <v>4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</row>
        <row r="271">
          <cell r="A271" t="str">
            <v>GC01-BU</v>
          </cell>
          <cell r="B271" t="str">
            <v>Pojemnik na spinacze COLORISSIMO, niebieski</v>
          </cell>
          <cell r="C271" t="str">
            <v>blue</v>
          </cell>
          <cell r="D271">
            <v>1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</row>
        <row r="272">
          <cell r="A272" t="str">
            <v>GC01-GR</v>
          </cell>
          <cell r="B272" t="str">
            <v>Pojemnik na spinacze COLORISSIMO, zielony</v>
          </cell>
          <cell r="C272" t="str">
            <v>green</v>
          </cell>
          <cell r="D272">
            <v>1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</row>
        <row r="273">
          <cell r="A273" t="str">
            <v>GC01-OR</v>
          </cell>
          <cell r="B273" t="str">
            <v>Pojemnik na spinacze COLORISSIMO, pomarańczowy</v>
          </cell>
          <cell r="C273" t="str">
            <v>orange</v>
          </cell>
          <cell r="D273">
            <v>4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</row>
        <row r="274">
          <cell r="A274" t="str">
            <v>GC01-PR</v>
          </cell>
          <cell r="B274" t="str">
            <v>Pojemnik na spinacze COLORISSIMO, fioletowy</v>
          </cell>
          <cell r="C274" t="str">
            <v>purple</v>
          </cell>
          <cell r="D274">
            <v>4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</row>
        <row r="275">
          <cell r="A275" t="str">
            <v>GC01-RE</v>
          </cell>
          <cell r="B275" t="str">
            <v>Pojemnik na spinacze COLORISSIMO, czerwony</v>
          </cell>
          <cell r="C275" t="str">
            <v>red</v>
          </cell>
          <cell r="D275">
            <v>2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</row>
        <row r="276">
          <cell r="A276" t="str">
            <v>GC01-RO</v>
          </cell>
          <cell r="B276" t="str">
            <v>Pojemnik na spinacze COLORISSIMO, różowy</v>
          </cell>
          <cell r="C276" t="str">
            <v>pink</v>
          </cell>
          <cell r="D276">
            <v>6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</row>
        <row r="277">
          <cell r="A277" t="str">
            <v>GC01-TU</v>
          </cell>
          <cell r="B277" t="str">
            <v>Pojemnik na spinacze COLORISSIMO, turkusowy</v>
          </cell>
          <cell r="C277" t="str">
            <v>turquoise/turkus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</row>
        <row r="278">
          <cell r="A278" t="str">
            <v>GC01-YL</v>
          </cell>
          <cell r="B278" t="str">
            <v>Pojemnik na spinacze COLORISSIMO, żółty</v>
          </cell>
          <cell r="C278" t="str">
            <v>yellow</v>
          </cell>
          <cell r="D278">
            <v>4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</row>
        <row r="279">
          <cell r="A279" t="str">
            <v>GR01-BL</v>
          </cell>
          <cell r="B279" t="str">
            <v>Rozszywacz MILANO, czarny</v>
          </cell>
          <cell r="C279" t="str">
            <v>black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</row>
        <row r="280">
          <cell r="A280" t="str">
            <v>GR01-BU</v>
          </cell>
          <cell r="B280" t="str">
            <v>Rozszywacz COLORISSIMO, niebieski</v>
          </cell>
          <cell r="C280" t="str">
            <v>blue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</row>
        <row r="281">
          <cell r="A281" t="str">
            <v>GR01-GR</v>
          </cell>
          <cell r="B281" t="str">
            <v>Rozszywacz COLORISSIMO, zielony</v>
          </cell>
          <cell r="C281" t="str">
            <v>green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</row>
        <row r="282">
          <cell r="A282" t="str">
            <v>GR01-OR</v>
          </cell>
          <cell r="B282" t="str">
            <v>Rozszywacz COLORISSIMO, pomarańczowy</v>
          </cell>
          <cell r="C282" t="str">
            <v>orange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</row>
        <row r="283">
          <cell r="A283" t="str">
            <v>GR01-PR</v>
          </cell>
          <cell r="B283" t="str">
            <v>Rozszywacz COLORISSIMO, fioletowy</v>
          </cell>
          <cell r="C283" t="str">
            <v>purple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</row>
        <row r="284">
          <cell r="A284" t="str">
            <v>GR01-RE</v>
          </cell>
          <cell r="B284" t="str">
            <v>Rozszywacz COLORISSIMO, czerwony</v>
          </cell>
          <cell r="C284" t="str">
            <v>red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</row>
        <row r="285">
          <cell r="A285" t="str">
            <v>GR01-RO</v>
          </cell>
          <cell r="B285" t="str">
            <v>Rozszywacz COLORISSIMO, różowy</v>
          </cell>
          <cell r="C285" t="str">
            <v>pink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</row>
        <row r="286">
          <cell r="A286" t="str">
            <v>GR01-YL</v>
          </cell>
          <cell r="B286" t="str">
            <v>Rozszywacz COLORISSIMO, żółty</v>
          </cell>
          <cell r="C286" t="str">
            <v>yellow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</row>
        <row r="287">
          <cell r="A287" t="str">
            <v>GS01-BL</v>
          </cell>
          <cell r="B287" t="str">
            <v>Zszywacz mały Milano, czarny</v>
          </cell>
          <cell r="C287" t="str">
            <v>black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</row>
        <row r="288">
          <cell r="A288" t="str">
            <v>GS01-BU</v>
          </cell>
          <cell r="B288" t="str">
            <v>Zszywacz mały Colorissimo, niebieski</v>
          </cell>
          <cell r="C288" t="str">
            <v>blue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</row>
        <row r="289">
          <cell r="A289" t="str">
            <v>GS01-GR</v>
          </cell>
          <cell r="B289" t="str">
            <v>Zszywacz mały Colorissimo, zielony</v>
          </cell>
          <cell r="C289" t="str">
            <v>green</v>
          </cell>
          <cell r="D289">
            <v>4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</row>
        <row r="290">
          <cell r="A290" t="str">
            <v>GS01-OR</v>
          </cell>
          <cell r="B290" t="str">
            <v>Zszywacz mały Colorissimo, pomarańczowy</v>
          </cell>
          <cell r="C290" t="str">
            <v>orange</v>
          </cell>
          <cell r="D290">
            <v>2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</row>
        <row r="291">
          <cell r="A291" t="str">
            <v>GS01-PR</v>
          </cell>
          <cell r="B291" t="str">
            <v>Zszywacz mały Colorissimo, fioletowy</v>
          </cell>
          <cell r="C291" t="str">
            <v>purple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</row>
        <row r="292">
          <cell r="A292" t="str">
            <v>GS01-RE</v>
          </cell>
          <cell r="B292" t="str">
            <v>Zszywacz mały Colorissimo, czerwony</v>
          </cell>
          <cell r="C292" t="str">
            <v>red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</row>
        <row r="293">
          <cell r="A293" t="str">
            <v>GS01-RO</v>
          </cell>
          <cell r="B293" t="str">
            <v>Zszywacz mały Colorissimo, różowy</v>
          </cell>
          <cell r="C293" t="str">
            <v>pink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</row>
        <row r="294">
          <cell r="A294" t="str">
            <v>GS01-YL</v>
          </cell>
          <cell r="B294" t="str">
            <v>Zszywacz mały Colorissimo, żółty</v>
          </cell>
          <cell r="C294" t="str">
            <v>yellow</v>
          </cell>
          <cell r="D294">
            <v>1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</row>
        <row r="295">
          <cell r="A295" t="str">
            <v>GS02-BU</v>
          </cell>
          <cell r="B295" t="str">
            <v>Zszywacz duży Colorissimo, niebieski</v>
          </cell>
          <cell r="C295" t="str">
            <v>blue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</row>
        <row r="296">
          <cell r="A296" t="str">
            <v>GS02-GR</v>
          </cell>
          <cell r="B296" t="str">
            <v>Zszywacz duży Colorissimo, zielony</v>
          </cell>
          <cell r="C296" t="str">
            <v>green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</row>
        <row r="297">
          <cell r="A297" t="str">
            <v>GS02-OR</v>
          </cell>
          <cell r="B297" t="str">
            <v>Zszywacz duży Colorissimo, pomarańczowy</v>
          </cell>
          <cell r="C297" t="str">
            <v>orange</v>
          </cell>
          <cell r="D297">
            <v>4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</row>
        <row r="298">
          <cell r="A298" t="str">
            <v>GS02-PR</v>
          </cell>
          <cell r="B298" t="str">
            <v>Zszywacz duży Colorissimo, purpurowy</v>
          </cell>
          <cell r="C298" t="str">
            <v>purple</v>
          </cell>
          <cell r="D298">
            <v>2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</row>
        <row r="299">
          <cell r="A299" t="str">
            <v>GS02-RE</v>
          </cell>
          <cell r="B299" t="str">
            <v>Zszywacz duży Colorissimo, czerwony</v>
          </cell>
          <cell r="C299" t="str">
            <v>red</v>
          </cell>
          <cell r="D299">
            <v>1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</row>
        <row r="300">
          <cell r="A300" t="str">
            <v>GS02-RO</v>
          </cell>
          <cell r="B300" t="str">
            <v>Zszywacz duży Colorissimo, różowy</v>
          </cell>
          <cell r="C300" t="str">
            <v>pink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</row>
        <row r="301">
          <cell r="A301" t="str">
            <v>GS02-YL</v>
          </cell>
          <cell r="B301" t="str">
            <v>Zszywacz duży Colorissimo, żółty</v>
          </cell>
          <cell r="C301" t="str">
            <v>yellow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</row>
        <row r="302">
          <cell r="A302" t="str">
            <v>IH100-BL</v>
          </cell>
          <cell r="B302" t="str">
            <v>ETUI NA SMARTFON Z KOLEKCJI CAPRI</v>
          </cell>
          <cell r="C302" t="str">
            <v>black</v>
          </cell>
          <cell r="D302">
            <v>1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</row>
        <row r="303">
          <cell r="A303" t="str">
            <v>IH100-BU</v>
          </cell>
          <cell r="B303" t="str">
            <v>ETUI NA SMARTFON Z KOLEKCJI CAPRI</v>
          </cell>
          <cell r="C303" t="str">
            <v>blue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</row>
        <row r="304">
          <cell r="A304" t="str">
            <v>IH100-FX</v>
          </cell>
          <cell r="B304" t="str">
            <v>ETUI NA SMARTFON Z KOLEKCJI CAPRI</v>
          </cell>
          <cell r="C304" t="str">
            <v>fuxia</v>
          </cell>
          <cell r="D304">
            <v>2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</row>
        <row r="305">
          <cell r="A305" t="str">
            <v>IH100-GR</v>
          </cell>
          <cell r="B305" t="str">
            <v>ETUI NA SMARTFON Z KOLEKCJI CAPRI</v>
          </cell>
          <cell r="C305" t="str">
            <v>green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</row>
        <row r="306">
          <cell r="A306" t="str">
            <v>IH100-OR</v>
          </cell>
          <cell r="B306" t="str">
            <v>ETUI NA SMARTFON Z KOLEKCJI CAPRI</v>
          </cell>
          <cell r="C306" t="str">
            <v>orange</v>
          </cell>
          <cell r="D306">
            <v>1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</row>
        <row r="307">
          <cell r="A307" t="str">
            <v>IH100-PR</v>
          </cell>
          <cell r="B307" t="str">
            <v>ETUI NA SMARTFON Z KOLEKCJI CAPRI</v>
          </cell>
          <cell r="C307" t="str">
            <v>purple</v>
          </cell>
          <cell r="D307">
            <v>1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</row>
        <row r="308">
          <cell r="A308" t="str">
            <v>IH100-RE</v>
          </cell>
          <cell r="B308" t="str">
            <v>ETUI NA SMARTFON Z KOLEKCJI CAPRI</v>
          </cell>
          <cell r="C308" t="str">
            <v>red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</row>
        <row r="309">
          <cell r="A309" t="str">
            <v>IH100-TU</v>
          </cell>
          <cell r="B309" t="str">
            <v>ETUI NA SMARTFON Z KOLEKCJI CAPRI</v>
          </cell>
          <cell r="C309" t="str">
            <v>turquoise/turkus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</row>
        <row r="310">
          <cell r="A310" t="str">
            <v>IH100-YL</v>
          </cell>
          <cell r="B310" t="str">
            <v>ETUI NA SMARTFON Z KOLEKCJI CAPRI</v>
          </cell>
          <cell r="C310" t="str">
            <v>yellow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</row>
        <row r="311">
          <cell r="A311" t="str">
            <v>IH110-BL</v>
          </cell>
          <cell r="B311" t="str">
            <v>Etui na smartfona SAMSUNG Galaxy S III, czarne</v>
          </cell>
          <cell r="C311" t="str">
            <v>black</v>
          </cell>
          <cell r="D311">
            <v>2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</row>
        <row r="312">
          <cell r="A312" t="str">
            <v>IH110-BU</v>
          </cell>
          <cell r="B312" t="str">
            <v>Etui na smartfona SAMSUNG Galaxy S III, niebieskie</v>
          </cell>
          <cell r="C312" t="str">
            <v>blue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</row>
        <row r="313">
          <cell r="A313" t="str">
            <v>IH110-RE</v>
          </cell>
          <cell r="B313" t="str">
            <v>Etui na smartfona SAMSUNG Galaxy S III, czerwone</v>
          </cell>
          <cell r="C313" t="str">
            <v>red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</row>
        <row r="314">
          <cell r="A314" t="str">
            <v>IH200-BL</v>
          </cell>
          <cell r="B314" t="str">
            <v>Etui na smartfona, czarne Z BLASZKĄ, BEZ ZAMKNIĘCIA, GÓRA PÓŁOKRĄGŁA</v>
          </cell>
          <cell r="C314" t="str">
            <v>black</v>
          </cell>
          <cell r="D314">
            <v>2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</row>
        <row r="315">
          <cell r="A315" t="str">
            <v>IH201-BL</v>
          </cell>
          <cell r="B315" t="str">
            <v>Etui na smartfona, czarne</v>
          </cell>
          <cell r="C315" t="str">
            <v>black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</row>
        <row r="316">
          <cell r="A316" t="str">
            <v>IH210-BL</v>
          </cell>
          <cell r="B316" t="str">
            <v>Etui na smartfona SAMSUNG Galaxy S III Z BLASZKĄ,BEZ ZAMKNIĘCIA,GÓRA PÓŁOKRĄGŁA DUŻE</v>
          </cell>
          <cell r="C316" t="str">
            <v>black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</row>
        <row r="317">
          <cell r="A317" t="str">
            <v>IH211-BL</v>
          </cell>
          <cell r="B317" t="str">
            <v>ETUI NA SMARTFON Z KOLEKCJI CAPRI</v>
          </cell>
          <cell r="C317" t="str">
            <v>black</v>
          </cell>
          <cell r="D317">
            <v>19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</row>
        <row r="318">
          <cell r="A318" t="str">
            <v>FS10</v>
          </cell>
          <cell r="B318" t="str">
            <v>SMYCZ CARMEN</v>
          </cell>
          <cell r="C318" t="str">
            <v>black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</row>
        <row r="319">
          <cell r="A319" t="str">
            <v>FS10BU</v>
          </cell>
          <cell r="B319" t="str">
            <v>Smycz do telefony komórkowego</v>
          </cell>
          <cell r="C319" t="str">
            <v>blue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</row>
        <row r="320">
          <cell r="A320" t="str">
            <v>FS10RE</v>
          </cell>
          <cell r="B320" t="str">
            <v>Smycz do telefony komórkowego</v>
          </cell>
          <cell r="C320" t="str">
            <v>red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</row>
        <row r="321">
          <cell r="A321" t="str">
            <v>FS10RO</v>
          </cell>
          <cell r="B321" t="str">
            <v>Smycz do telefony komórkowego</v>
          </cell>
          <cell r="C321" t="str">
            <v>pink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</row>
        <row r="322">
          <cell r="A322" t="str">
            <v>FS10VL</v>
          </cell>
          <cell r="B322" t="str">
            <v>Smycz do telefony komórkowego</v>
          </cell>
          <cell r="C322" t="str">
            <v>violet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</row>
        <row r="323">
          <cell r="A323" t="str">
            <v>FS20</v>
          </cell>
          <cell r="B323" t="str">
            <v>SMYCZ CARMEN</v>
          </cell>
          <cell r="C323" t="str">
            <v>black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</row>
        <row r="324">
          <cell r="A324" t="str">
            <v>FS30</v>
          </cell>
          <cell r="B324" t="str">
            <v>SMYCZ DO KOMÓRKI BOSTON</v>
          </cell>
          <cell r="C324" t="str">
            <v>standard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</row>
        <row r="325">
          <cell r="A325" t="str">
            <v>TI100-BL</v>
          </cell>
          <cell r="B325" t="str">
            <v>ETUI NA IPAD CARMEN Z BŁYSZCZĄCEGO CROCO</v>
          </cell>
          <cell r="C325" t="str">
            <v>black</v>
          </cell>
          <cell r="D325">
            <v>4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</row>
        <row r="326">
          <cell r="A326" t="str">
            <v>TI100-RE</v>
          </cell>
          <cell r="B326" t="str">
            <v>ETUI NA IPAD CARMEN Z BŁYSZCZĄCEGO CROCO</v>
          </cell>
          <cell r="C326" t="str">
            <v>red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</row>
        <row r="327">
          <cell r="A327" t="str">
            <v>TI170-BL</v>
          </cell>
          <cell r="B327" t="str">
            <v>ORGANIZER NA SPOTKANIA Z MIEJSCEM NA TABLET Z KOLEKCJI CONRAD</v>
          </cell>
          <cell r="C327" t="str">
            <v>black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</row>
        <row r="328">
          <cell r="A328" t="str">
            <v>TI170-RE</v>
          </cell>
          <cell r="B328" t="str">
            <v>ORGANIZER NA SPOTKANIA Z MIEJSCEM NA TABLET Z KOLEKCJI CONRAD</v>
          </cell>
          <cell r="C328" t="str">
            <v>red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</row>
        <row r="329">
          <cell r="A329" t="str">
            <v>TB100-BL</v>
          </cell>
          <cell r="B329" t="str">
            <v>ETUI NA L4 Z NYLONU, CZARNE Z BLASZKĄ</v>
          </cell>
          <cell r="C329" t="str">
            <v>czarny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</row>
        <row r="330">
          <cell r="A330" t="str">
            <v>TB101-BL</v>
          </cell>
          <cell r="B330" t="str">
            <v>Etui na L4 Le Mans BEZ BLASZKI</v>
          </cell>
          <cell r="C330" t="str">
            <v>black</v>
          </cell>
          <cell r="D330">
            <v>1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</row>
        <row r="331">
          <cell r="A331" t="str">
            <v>TB110-BL</v>
          </cell>
          <cell r="B331" t="str">
            <v>ETUI NA L4 Z BŁYSZCZĄCEGO MATERIAŁU CROCO</v>
          </cell>
          <cell r="C331" t="str">
            <v>black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</row>
        <row r="332">
          <cell r="A332" t="str">
            <v>TB110-RE</v>
          </cell>
          <cell r="B332" t="str">
            <v>ETUI NA L4 Z BŁYSZCZĄCEGO MATERIAŁU CROCO</v>
          </cell>
          <cell r="C332" t="str">
            <v>red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</row>
        <row r="333">
          <cell r="A333" t="str">
            <v>OK100-BL</v>
          </cell>
          <cell r="B333" t="str">
            <v>KALKULATOR</v>
          </cell>
          <cell r="C333" t="str">
            <v>black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</row>
        <row r="334">
          <cell r="A334" t="str">
            <v>OK200-GR</v>
          </cell>
          <cell r="B334" t="str">
            <v>KALKULATOR ZIELONY</v>
          </cell>
          <cell r="C334" t="str">
            <v>green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</row>
        <row r="335">
          <cell r="A335" t="str">
            <v>DK10</v>
          </cell>
          <cell r="B335" t="str">
            <v>KRAWAT CONRAD</v>
          </cell>
          <cell r="C335" t="str">
            <v>red</v>
          </cell>
          <cell r="D335">
            <v>3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</row>
        <row r="336">
          <cell r="A336" t="str">
            <v>DK10a</v>
          </cell>
          <cell r="B336" t="str">
            <v>Krawat jedwabny Conrad bez pudełka</v>
          </cell>
          <cell r="C336" t="str">
            <v>red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</row>
        <row r="337">
          <cell r="A337" t="str">
            <v>DK10p</v>
          </cell>
          <cell r="B337" t="str">
            <v>Krawat jedwabny Conrad w pudełku</v>
          </cell>
          <cell r="C337" t="str">
            <v>red</v>
          </cell>
          <cell r="D337">
            <v>51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</row>
        <row r="338">
          <cell r="A338" t="str">
            <v>DK11</v>
          </cell>
          <cell r="B338" t="str">
            <v>KRAWAT CONRAD</v>
          </cell>
          <cell r="C338" t="str">
            <v>navy</v>
          </cell>
          <cell r="D338">
            <v>1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</row>
        <row r="339">
          <cell r="A339" t="str">
            <v>DK11a</v>
          </cell>
          <cell r="B339" t="str">
            <v>Krawat jedwabny Conrad bez pudełka</v>
          </cell>
          <cell r="C339" t="str">
            <v>navy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</row>
        <row r="340">
          <cell r="A340" t="str">
            <v>DK11p</v>
          </cell>
          <cell r="B340" t="str">
            <v>Krawat jedwabny Conrad w pudęłku</v>
          </cell>
          <cell r="C340" t="str">
            <v>navy</v>
          </cell>
          <cell r="D340">
            <v>32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</row>
        <row r="341">
          <cell r="A341" t="str">
            <v>DK12</v>
          </cell>
          <cell r="B341" t="str">
            <v>KRAWAT CONRAD</v>
          </cell>
          <cell r="C341" t="str">
            <v>red/blue</v>
          </cell>
          <cell r="D341">
            <v>5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</row>
        <row r="342">
          <cell r="A342" t="str">
            <v>DK12a</v>
          </cell>
          <cell r="B342" t="str">
            <v>Krawat jedwabny Conrad bez pudełka</v>
          </cell>
          <cell r="C342" t="str">
            <v>red/blue</v>
          </cell>
          <cell r="D342">
            <v>4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</row>
        <row r="343">
          <cell r="A343" t="str">
            <v>MC01</v>
          </cell>
          <cell r="B343" t="str">
            <v>Karta survivalowa multitool</v>
          </cell>
          <cell r="C343" t="str">
            <v/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</row>
        <row r="344">
          <cell r="A344" t="str">
            <v>MC03</v>
          </cell>
          <cell r="B344" t="str">
            <v>Nóż karabińczyk</v>
          </cell>
          <cell r="C344" t="str">
            <v/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</row>
        <row r="345">
          <cell r="A345" t="str">
            <v>OR100-BL</v>
          </cell>
          <cell r="B345" t="str">
            <v>MIARKA BOSTON, CZARNA</v>
          </cell>
          <cell r="C345" t="str">
            <v>black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</row>
        <row r="346">
          <cell r="A346" t="str">
            <v>OR100-BU</v>
          </cell>
          <cell r="B346" t="str">
            <v>MIARKA AUTOMATYCZNA Z KOLEKCJI CAPRI</v>
          </cell>
          <cell r="C346" t="str">
            <v>blue</v>
          </cell>
          <cell r="D346">
            <v>1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</row>
        <row r="347">
          <cell r="A347" t="str">
            <v>OR100-FX</v>
          </cell>
          <cell r="B347" t="str">
            <v>MIARKA AUTOMATYCZNA Z KOLEKCJI CAPRI</v>
          </cell>
          <cell r="C347" t="str">
            <v>fuxia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</row>
        <row r="348">
          <cell r="A348" t="str">
            <v>OR100-GR</v>
          </cell>
          <cell r="B348" t="str">
            <v>MIARKA AUTOMATYCZNA Z KOLEKCJI CAPRI</v>
          </cell>
          <cell r="C348" t="str">
            <v>green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</row>
        <row r="349">
          <cell r="A349" t="str">
            <v>OR100-OR</v>
          </cell>
          <cell r="B349" t="str">
            <v>MIARKA AUTOMATYCZNA Z KOLEKCJI CAPRI</v>
          </cell>
          <cell r="C349" t="str">
            <v>orange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</row>
        <row r="350">
          <cell r="A350" t="str">
            <v>OR100-PR</v>
          </cell>
          <cell r="B350" t="str">
            <v>MIARKA AUTOMATYCZNA Z KOLEKCJI CAPRI</v>
          </cell>
          <cell r="C350" t="str">
            <v>purple</v>
          </cell>
          <cell r="D350">
            <v>1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</row>
        <row r="351">
          <cell r="A351" t="str">
            <v>OR100-RE</v>
          </cell>
          <cell r="B351" t="str">
            <v>MIARKA AUTOMATYCZNA Z KOLEKCJI CAPRI</v>
          </cell>
          <cell r="C351" t="str">
            <v>red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</row>
        <row r="352">
          <cell r="A352" t="str">
            <v>OR100-TU</v>
          </cell>
          <cell r="B352" t="str">
            <v>MIARKA AUTOMATYCZNA Z KOLEKCJI CAPRI</v>
          </cell>
          <cell r="C352" t="str">
            <v>turquoise/turkus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</row>
        <row r="353">
          <cell r="A353" t="str">
            <v>OR100-WH</v>
          </cell>
          <cell r="B353" t="str">
            <v>MIARKA AUTOMATYCZNA Z KOLEKCJI CAPRI</v>
          </cell>
          <cell r="C353" t="str">
            <v>white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</row>
        <row r="354">
          <cell r="A354" t="str">
            <v>OR100-YL</v>
          </cell>
          <cell r="B354" t="str">
            <v>MIARKA AUTOMATYCZNA Z KOLEKCJI CAPRI</v>
          </cell>
          <cell r="C354" t="str">
            <v>yellow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</row>
        <row r="355">
          <cell r="A355" t="str">
            <v>TN10</v>
          </cell>
          <cell r="B355" t="str">
            <v>NOTES Z KALKULATOREM</v>
          </cell>
          <cell r="C355" t="str">
            <v>black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</row>
        <row r="356">
          <cell r="A356" t="str">
            <v>TN300-BL</v>
          </cell>
          <cell r="B356" t="str">
            <v>NOTES Z NYLONU LE MANS, OBSZYCIE CZARNE</v>
          </cell>
          <cell r="C356" t="str">
            <v>black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</row>
        <row r="357">
          <cell r="A357" t="str">
            <v>TN300-RE</v>
          </cell>
          <cell r="B357" t="str">
            <v>NOTES Z NYLONY LE MANS, OBSZYCIE CZERWONE</v>
          </cell>
          <cell r="C357" t="str">
            <v>black/red</v>
          </cell>
          <cell r="D357">
            <v>18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</row>
        <row r="358">
          <cell r="A358" t="str">
            <v>TN300-RO</v>
          </cell>
          <cell r="B358" t="str">
            <v>NOTES Z NYLONU LE MANS, OBSZYCIE RÓŻOWE</v>
          </cell>
          <cell r="C358" t="str">
            <v>black/pink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</row>
        <row r="359">
          <cell r="A359" t="str">
            <v>TN400-BL</v>
          </cell>
          <cell r="B359" t="str">
            <v>NOTES A6 CARMEN Z BŁYSZCZĄCEGO MATERIAŁU CROCO</v>
          </cell>
          <cell r="C359" t="str">
            <v>black</v>
          </cell>
          <cell r="D359">
            <v>1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</row>
        <row r="360">
          <cell r="A360" t="str">
            <v>TN400-RE</v>
          </cell>
          <cell r="B360" t="str">
            <v>NOTES A6 CARMEN, Z BŁYSZCZĄCEGO MATERIAŁU CROCO</v>
          </cell>
          <cell r="C360" t="str">
            <v>red</v>
          </cell>
          <cell r="D360">
            <v>2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</row>
        <row r="361">
          <cell r="A361" t="str">
            <v>TN470-BL</v>
          </cell>
          <cell r="B361" t="str">
            <v>NOTES A6 CONRAD</v>
          </cell>
          <cell r="C361" t="str">
            <v>black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</row>
        <row r="362">
          <cell r="A362" t="str">
            <v>TN470-FX</v>
          </cell>
          <cell r="B362" t="str">
            <v>NOTES A6 CONRAD</v>
          </cell>
          <cell r="C362" t="str">
            <v>fuxia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</row>
        <row r="363">
          <cell r="A363" t="str">
            <v>TN470-RE</v>
          </cell>
          <cell r="B363" t="str">
            <v>NOTES A6 CONRAD</v>
          </cell>
          <cell r="C363" t="str">
            <v>red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</row>
        <row r="364">
          <cell r="A364" t="str">
            <v>TN480-BL</v>
          </cell>
          <cell r="B364" t="str">
            <v>NOTATNIK A6 Z MATOWEGO MATERIAŁU CROCO</v>
          </cell>
          <cell r="C364" t="str">
            <v>black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</row>
        <row r="365">
          <cell r="A365" t="str">
            <v>TO1000-BU</v>
          </cell>
          <cell r="B365" t="str">
            <v>FOLDER KONFERENCYJNY A4 MODENA, NIEBIESKI</v>
          </cell>
          <cell r="C365" t="str">
            <v>black/blue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</row>
        <row r="366">
          <cell r="A366" t="str">
            <v>TO1000-GR</v>
          </cell>
          <cell r="B366" t="str">
            <v>FOLDER KONFERENCYJNY A4 MODENA, ZIELONY</v>
          </cell>
          <cell r="C366" t="str">
            <v>black/green</v>
          </cell>
          <cell r="D366">
            <v>1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</row>
        <row r="367">
          <cell r="A367" t="str">
            <v>TO1000-OR</v>
          </cell>
          <cell r="B367" t="str">
            <v>FOLDER KONFERENCYJNY A4 MODENA, POMARAŃCZOWY</v>
          </cell>
          <cell r="C367" t="str">
            <v>black/orange</v>
          </cell>
          <cell r="D367">
            <v>1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</row>
        <row r="368">
          <cell r="A368" t="str">
            <v>TO1000-RE</v>
          </cell>
          <cell r="B368" t="str">
            <v>FOLDER KONFERENCYJNY A4 MODENA, CZERWONY</v>
          </cell>
          <cell r="C368" t="str">
            <v>black/red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</row>
        <row r="369">
          <cell r="A369" t="str">
            <v>TO1100-BU</v>
          </cell>
          <cell r="B369" t="str">
            <v>TECZKA I ORGANIZER A4 Z KOLEKCJI MODENA</v>
          </cell>
          <cell r="C369" t="str">
            <v>black/blue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</row>
        <row r="370">
          <cell r="A370" t="str">
            <v>TO1100-GR</v>
          </cell>
          <cell r="B370" t="str">
            <v>TECZKA I ORGANIZER A4 Z KOLEKCJI MODENA</v>
          </cell>
          <cell r="C370" t="str">
            <v>black/green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</row>
        <row r="371">
          <cell r="A371" t="str">
            <v>TO1100-OR</v>
          </cell>
          <cell r="B371" t="str">
            <v>TECZKA I ORGANIZER A4 Z KOLEKCJI MODENA</v>
          </cell>
          <cell r="C371" t="str">
            <v>black/orange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</row>
        <row r="372">
          <cell r="A372" t="str">
            <v>TO1100-RE</v>
          </cell>
          <cell r="B372" t="str">
            <v>TECZKA I ORGANIZER A4 Z KOLEKCJI MODENA</v>
          </cell>
          <cell r="C372" t="str">
            <v>black/red</v>
          </cell>
          <cell r="D372">
            <v>6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</row>
        <row r="373">
          <cell r="A373" t="str">
            <v>TO1101-BU</v>
          </cell>
          <cell r="B373" t="str">
            <v>TECZKA I ORGANIZER A4 Z KOLEKCJI MODENA</v>
          </cell>
          <cell r="C373" t="str">
            <v>black/blue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</row>
        <row r="374">
          <cell r="A374" t="str">
            <v>TO1101-RE</v>
          </cell>
          <cell r="B374" t="str">
            <v>TECZKA I ORGANIZER A4 Z KOLEKCJI MODENA</v>
          </cell>
          <cell r="C374" t="str">
            <v>black/red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</row>
        <row r="375">
          <cell r="A375" t="str">
            <v>TO1102-BU</v>
          </cell>
          <cell r="B375" t="str">
            <v>TECZKA I ORGANIZER A4 Z KOLEKCJI MODENA</v>
          </cell>
          <cell r="C375" t="str">
            <v>black/blue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</row>
        <row r="376">
          <cell r="A376" t="str">
            <v>TO1102-GR</v>
          </cell>
          <cell r="B376" t="str">
            <v>TECZKA I ORGANIZER A4 Z KOLEKCJI MODENA</v>
          </cell>
          <cell r="C376" t="str">
            <v>black/green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</row>
        <row r="377">
          <cell r="A377" t="str">
            <v>TO1102-OR</v>
          </cell>
          <cell r="B377" t="str">
            <v>TECZKA I ORGANIZER A4 Z KOLEKCJI MODENA</v>
          </cell>
          <cell r="C377" t="str">
            <v>black/orange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</row>
        <row r="378">
          <cell r="A378" t="str">
            <v>TO1102-RE</v>
          </cell>
          <cell r="B378" t="str">
            <v>TECZKA I ORGANIZER A4 Z KOLEKCJI MODENA</v>
          </cell>
          <cell r="C378" t="str">
            <v>black/red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</row>
        <row r="379">
          <cell r="A379" t="str">
            <v>TO1200-BUy</v>
          </cell>
          <cell r="B379" t="str">
            <v>ORGANIZER A5 MODENA, Z PASKIEM NIEBIESKIM, BEZ WKŁADKI PAPIEROWEJ</v>
          </cell>
          <cell r="C379" t="str">
            <v>black/blue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</row>
        <row r="380">
          <cell r="A380" t="str">
            <v>TO1200-GR</v>
          </cell>
          <cell r="B380" t="str">
            <v>TECZKA I ORGANIZER A5 Z KOLEKCJI MODENA</v>
          </cell>
          <cell r="C380" t="str">
            <v>black/green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</row>
        <row r="381">
          <cell r="A381" t="str">
            <v>TO1200-GRy</v>
          </cell>
          <cell r="B381" t="str">
            <v>ORGANIZER A5 MODENA, Z PASKIEM ZIELONYM, BEZ WKŁADKI PAPIEROWEJ</v>
          </cell>
          <cell r="C381" t="str">
            <v>black/green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</row>
        <row r="382">
          <cell r="A382" t="str">
            <v>TO1200-OR</v>
          </cell>
          <cell r="B382" t="str">
            <v>Organizer A5 z PVC MODENA z pomarańczowym paskiem, ZWKŁADEM PAPIEROWYM</v>
          </cell>
          <cell r="C382" t="str">
            <v>black/orange</v>
          </cell>
          <cell r="D382">
            <v>3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</row>
        <row r="383">
          <cell r="A383" t="str">
            <v>TO1200-PRy</v>
          </cell>
          <cell r="B383" t="str">
            <v>ORGANIZER A5 MODENA, Z PASKIEM FIOLETOWYM, BEZ WKŁADKI PAPIEROWEJ</v>
          </cell>
          <cell r="C383" t="str">
            <v>black/purple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</row>
        <row r="384">
          <cell r="A384" t="str">
            <v>TO1200-RE</v>
          </cell>
          <cell r="B384" t="str">
            <v>TECZKA I ORGANIZER A5 Z KOLEKCJI MODENA</v>
          </cell>
          <cell r="C384" t="str">
            <v>black/red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</row>
        <row r="385">
          <cell r="A385" t="str">
            <v>TO1200-REy</v>
          </cell>
          <cell r="B385" t="str">
            <v>ORGANIZER A5 MODENA, Z PASKIEM CZERWONYM, BEZ WKŁADKI PAPIEROWEJ</v>
          </cell>
          <cell r="C385" t="str">
            <v>black/red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</row>
        <row r="386">
          <cell r="A386" t="str">
            <v>TO1200-RO</v>
          </cell>
          <cell r="B386" t="str">
            <v>TECZKA I ORGANIZER A5 Z KOLEKCJI MODENA</v>
          </cell>
          <cell r="C386" t="str">
            <v>black/pink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</row>
        <row r="387">
          <cell r="A387" t="str">
            <v>TO1200-ROy</v>
          </cell>
          <cell r="B387" t="str">
            <v>ORGANIZER A5 MODENA, Z PASKIEM RÓŻOWYM, BEZ WKŁADKI PAPIEROWEJ</v>
          </cell>
          <cell r="C387" t="str">
            <v>black/pink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</row>
        <row r="388">
          <cell r="A388" t="str">
            <v>TO1200-YLy</v>
          </cell>
          <cell r="B388" t="str">
            <v>ORGANIZER A5 MODENA, Z PASKIEM ŻÓŁTYM, BEZ WKŁADKI PAPIEROWEJ</v>
          </cell>
          <cell r="C388" t="str">
            <v>black/yellow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</row>
        <row r="389">
          <cell r="A389" t="str">
            <v>TO1201-BUy</v>
          </cell>
          <cell r="B389" t="str">
            <v>ORGANIZER A5 MODENA Z PASKIEM NIEBIESKIM, Z SUWAKIEM, BEZ WKŁADKI PAPIEROWEJ</v>
          </cell>
          <cell r="C389" t="str">
            <v>black/blue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</row>
        <row r="390">
          <cell r="A390" t="str">
            <v>TO1201-RE</v>
          </cell>
          <cell r="B390" t="str">
            <v>TECZKA I ORGANIZER A5 Z KOLEKCJI MODENA</v>
          </cell>
          <cell r="C390" t="str">
            <v>black/red</v>
          </cell>
          <cell r="D390">
            <v>131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</row>
        <row r="391">
          <cell r="A391" t="str">
            <v>TO1201-REy</v>
          </cell>
          <cell r="B391" t="str">
            <v>ORGANIZER A5 MODENA Z CZERWONYM PASKIEM, Z SUWAKIEM, BEZ WKŁADKI PAPIEROWEJ</v>
          </cell>
          <cell r="C391" t="str">
            <v>black/red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</row>
        <row r="392">
          <cell r="A392" t="str">
            <v>TO1202-BU</v>
          </cell>
          <cell r="B392" t="str">
            <v>TECZKA I ORGANIZER A5 Z KOLEKCJI MODENA</v>
          </cell>
          <cell r="C392" t="str">
            <v>black/blue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</row>
        <row r="393">
          <cell r="A393" t="str">
            <v>TO1202-BUy</v>
          </cell>
          <cell r="B393" t="str">
            <v>ORGANIZER A5 PVC MODENA Z PASKIEM NIEBIESKIM BEZ WKŁADKI PAPIEROWEJ</v>
          </cell>
          <cell r="C393" t="str">
            <v>black/blue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</row>
        <row r="394">
          <cell r="A394" t="str">
            <v>TO1202-GR</v>
          </cell>
          <cell r="B394" t="str">
            <v>TECZKA I ORGANIZER A5 Z KOLEKCJI MODENA</v>
          </cell>
          <cell r="C394" t="str">
            <v>black/green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</row>
        <row r="395">
          <cell r="A395" t="str">
            <v>TO1202-OR</v>
          </cell>
          <cell r="B395" t="str">
            <v>TECZKA I ORGANIZER A5 Z KOLEKCJI MODENA</v>
          </cell>
          <cell r="C395" t="str">
            <v>black/orange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</row>
        <row r="396">
          <cell r="A396" t="str">
            <v>TO1202-PR</v>
          </cell>
          <cell r="B396" t="str">
            <v>TECZKA I ORGANIZER A5 Z KOLEKCJI MODENA</v>
          </cell>
          <cell r="C396" t="str">
            <v>black/purple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</row>
        <row r="397">
          <cell r="A397" t="str">
            <v>TO1202-PRy</v>
          </cell>
          <cell r="B397" t="str">
            <v>ORGANIZER A5 PVC MODENA Z PASKIEM FILETOWYM, BEZ WKŁADKI PAPIEROWEJ</v>
          </cell>
          <cell r="C397" t="str">
            <v>black/purple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</row>
        <row r="398">
          <cell r="A398" t="str">
            <v>TO1202-RE</v>
          </cell>
          <cell r="B398" t="str">
            <v>TECZKA I ORGANIZER A5 Z KOLEKCJI MODENA</v>
          </cell>
          <cell r="C398" t="str">
            <v>black/red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</row>
        <row r="399">
          <cell r="A399" t="str">
            <v>TO1202-RO</v>
          </cell>
          <cell r="B399" t="str">
            <v>TECZKA I ORGANIZER A5 Z KOLEKCJI MODENA</v>
          </cell>
          <cell r="C399" t="str">
            <v>black/pink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</row>
        <row r="400">
          <cell r="A400" t="str">
            <v>TO1202-YL</v>
          </cell>
          <cell r="B400" t="str">
            <v>TECZKA I ORGANIZER A5 Z KOLEKCJI MODENA</v>
          </cell>
          <cell r="C400" t="str">
            <v>black/yellow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</row>
        <row r="401">
          <cell r="A401" t="str">
            <v>TO1250-BU</v>
          </cell>
          <cell r="B401" t="str">
            <v>ORGANIZER A5 TORONTO, PASEK NIEBIESKI</v>
          </cell>
          <cell r="C401" t="str">
            <v>black/blue</v>
          </cell>
          <cell r="D401">
            <v>4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</row>
        <row r="402">
          <cell r="A402" t="str">
            <v>TO1250-GR</v>
          </cell>
          <cell r="B402" t="str">
            <v>ORGANIZER A5 TORONTO, PASEK ZIELONY</v>
          </cell>
          <cell r="C402" t="str">
            <v>black/green</v>
          </cell>
          <cell r="D402">
            <v>1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</row>
        <row r="403">
          <cell r="A403" t="str">
            <v>TO1250-OR</v>
          </cell>
          <cell r="B403" t="str">
            <v>ORGANIZER A5 TORONTO, PASEK POMARAŃCZOWY</v>
          </cell>
          <cell r="C403" t="str">
            <v>black/orange</v>
          </cell>
          <cell r="D403">
            <v>12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</row>
        <row r="404">
          <cell r="A404" t="str">
            <v>TO1250-PR</v>
          </cell>
          <cell r="B404" t="str">
            <v>ORGANIZER A5 TORONTO, PASEK FIOLETOWY</v>
          </cell>
          <cell r="C404" t="str">
            <v>purple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</row>
        <row r="405">
          <cell r="A405" t="str">
            <v>TO1250-RE</v>
          </cell>
          <cell r="B405" t="str">
            <v>ORGANIZER A5 TORONTO, PASEK CZERWONY</v>
          </cell>
          <cell r="C405" t="str">
            <v>black/red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</row>
        <row r="406">
          <cell r="A406" t="str">
            <v>TO1250-RO</v>
          </cell>
          <cell r="B406" t="str">
            <v>ORGANIZER A5 TORONTO, PASEK RÓŻOWY</v>
          </cell>
          <cell r="C406" t="str">
            <v>black/pink</v>
          </cell>
          <cell r="D406">
            <v>2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</row>
        <row r="407">
          <cell r="A407" t="str">
            <v>TO1250-YL</v>
          </cell>
          <cell r="B407" t="str">
            <v>ORGANIZER A5 TORONTO, PASEK ŻÓŁTY</v>
          </cell>
          <cell r="C407" t="str">
            <v>black/yellow</v>
          </cell>
          <cell r="D407">
            <v>5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</row>
        <row r="408">
          <cell r="A408" t="str">
            <v>TO1300-BL</v>
          </cell>
          <cell r="B408" t="str">
            <v>ORGANIZER A4 TERRA NOVA, Z NYLONU, NA SUWAK</v>
          </cell>
          <cell r="C408" t="str">
            <v>black</v>
          </cell>
          <cell r="D408">
            <v>1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</row>
        <row r="409">
          <cell r="A409" t="str">
            <v>TO1400-BL</v>
          </cell>
          <cell r="B409" t="str">
            <v>ORGANIZER A5 TERRA NOVA, Z NYLONU, NA SUWAK</v>
          </cell>
          <cell r="C409" t="str">
            <v>black</v>
          </cell>
          <cell r="D409">
            <v>9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</row>
        <row r="410">
          <cell r="A410" t="str">
            <v>TO1500-BL</v>
          </cell>
          <cell r="B410" t="str">
            <v>FOLDER KONFERENCYJNY CARMEN Z BŁYSZCZĄCEGO MATERIAŁU CROCO</v>
          </cell>
          <cell r="C410" t="str">
            <v>black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</row>
        <row r="411">
          <cell r="A411" t="str">
            <v>TO1500-RE</v>
          </cell>
          <cell r="B411" t="str">
            <v>FOLDER KONFERENCYJNY CARMEN Z BŁYSZCZĄCEGO MATERIAŁU CROCO</v>
          </cell>
          <cell r="C411" t="str">
            <v>red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</row>
        <row r="412">
          <cell r="A412" t="str">
            <v>TO1570-BL</v>
          </cell>
          <cell r="B412" t="str">
            <v>FOLDER KONFERENCYJNY CONRAD</v>
          </cell>
          <cell r="C412" t="str">
            <v>black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</row>
        <row r="413">
          <cell r="A413" t="str">
            <v>TO1580-BL</v>
          </cell>
          <cell r="B413" t="str">
            <v>ORGANIZER KONFERENCYJNY Z KOLEKCJI EXECUTIVE</v>
          </cell>
          <cell r="C413" t="str">
            <v>black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</row>
        <row r="414">
          <cell r="A414" t="str">
            <v>TO20-BL</v>
          </cell>
          <cell r="B414" t="str">
            <v>ORGANIZER A4 NEVADA, NA SUWAK, ZAPAKOWANY W KARTONIK</v>
          </cell>
          <cell r="C414" t="str">
            <v>czarny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</row>
        <row r="415">
          <cell r="A415" t="str">
            <v>TO200-BL</v>
          </cell>
          <cell r="B415" t="str">
            <v>ORGANIZER A4 NEVADA, NA SUWAK</v>
          </cell>
          <cell r="C415" t="str">
            <v>black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</row>
        <row r="416">
          <cell r="A416" t="str">
            <v>TO300-BL</v>
          </cell>
          <cell r="B416" t="str">
            <v>ORGANIZER A4 NEW YORK, BEZ BLASZKI</v>
          </cell>
          <cell r="C416" t="str">
            <v>black</v>
          </cell>
          <cell r="D416">
            <v>1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</row>
        <row r="417">
          <cell r="A417" t="str">
            <v>TO300-NV</v>
          </cell>
          <cell r="B417" t="str">
            <v>ORGANIZER A4 NEW YORK , BEZ BLASZKI</v>
          </cell>
          <cell r="C417" t="str">
            <v>navy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</row>
        <row r="418">
          <cell r="A418" t="str">
            <v>TO340-BL</v>
          </cell>
          <cell r="B418" t="str">
            <v>ORGANIZER A4 NEW YORK, Z BLASZKĄ</v>
          </cell>
          <cell r="C418" t="str">
            <v>czarny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</row>
        <row r="419">
          <cell r="A419" t="str">
            <v>TO400-BL</v>
          </cell>
          <cell r="B419" t="str">
            <v>ORGANIZER (A5-01)</v>
          </cell>
          <cell r="C419" t="str">
            <v>black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</row>
        <row r="420">
          <cell r="A420" t="str">
            <v>TO600-BL</v>
          </cell>
          <cell r="B420" t="str">
            <v>ORGANIZER A5 NEW YORK, BEZ BLASZKI</v>
          </cell>
          <cell r="C420" t="str">
            <v>black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</row>
        <row r="421">
          <cell r="A421" t="str">
            <v>TO600-NV</v>
          </cell>
          <cell r="B421" t="str">
            <v>ORGANIZER A5 NEW YORK, BEZ BLASZKI</v>
          </cell>
          <cell r="C421" t="str">
            <v>navy blue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</row>
        <row r="422">
          <cell r="A422" t="str">
            <v>TO610-BL</v>
          </cell>
          <cell r="B422" t="str">
            <v>ORGANIZER A5 CARMEN Z BLASZKĄ</v>
          </cell>
          <cell r="C422" t="str">
            <v>black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</row>
        <row r="423">
          <cell r="A423" t="str">
            <v>TO610-RE</v>
          </cell>
          <cell r="B423" t="str">
            <v>ORGANIZER A5 CARMEN Z BLASZKĄ</v>
          </cell>
          <cell r="C423" t="str">
            <v>red</v>
          </cell>
          <cell r="D423">
            <v>2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</row>
        <row r="424">
          <cell r="A424" t="str">
            <v>TO611-BL</v>
          </cell>
          <cell r="B424" t="str">
            <v>ORGANIZER A5 CARMEN W WORECZKU</v>
          </cell>
          <cell r="C424" t="str">
            <v>black</v>
          </cell>
          <cell r="D424">
            <v>3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</row>
        <row r="425">
          <cell r="A425" t="str">
            <v>TO611-RE</v>
          </cell>
          <cell r="B425" t="str">
            <v>ORGANIZER CARMEN W WORECZKU</v>
          </cell>
          <cell r="C425" t="str">
            <v>red</v>
          </cell>
          <cell r="D425">
            <v>1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</row>
        <row r="426">
          <cell r="A426" t="str">
            <v>TO621-BL</v>
          </cell>
          <cell r="B426" t="str">
            <v>ORGANIZER A5 EXECUTIVE BEZ BLASZKI W  WORECZKU</v>
          </cell>
          <cell r="C426" t="str">
            <v>black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</row>
        <row r="427">
          <cell r="A427" t="str">
            <v>TO63-BL</v>
          </cell>
          <cell r="B427" t="str">
            <v>ORGANIZER ACTIVO</v>
          </cell>
          <cell r="C427" t="str">
            <v>black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</row>
        <row r="428">
          <cell r="A428" t="str">
            <v>TO63-NV</v>
          </cell>
          <cell r="B428" t="str">
            <v>ORGANIZER ACTIVO</v>
          </cell>
          <cell r="C428" t="str">
            <v>granatowy</v>
          </cell>
          <cell r="D428">
            <v>2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</row>
        <row r="429">
          <cell r="A429" t="str">
            <v>TO63-RE</v>
          </cell>
          <cell r="B429" t="str">
            <v>ORGANIZER ACTIVO</v>
          </cell>
          <cell r="C429" t="str">
            <v>red</v>
          </cell>
          <cell r="D429">
            <v>1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</row>
        <row r="430">
          <cell r="A430" t="str">
            <v>TO640-BL</v>
          </cell>
          <cell r="B430" t="str">
            <v>ORGANIZER A5 NEW YORK, Z BLASZKĄ</v>
          </cell>
          <cell r="C430" t="str">
            <v>czarny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</row>
        <row r="431">
          <cell r="A431" t="str">
            <v>TO660-BL</v>
          </cell>
          <cell r="B431" t="str">
            <v>ORGANIZER A5 Z NYLONU LE MANS, OBSZYCIE CZARNE</v>
          </cell>
          <cell r="C431" t="str">
            <v>black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</row>
        <row r="432">
          <cell r="A432" t="str">
            <v>TO660-BLy</v>
          </cell>
          <cell r="B432" t="str">
            <v>ORGANIZER A5 Z NYLONU LE MANS, OBSZYCIE CZARNE, BEZ WKŁADKI PAPIEROWEJ</v>
          </cell>
          <cell r="C432" t="str">
            <v>black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</row>
        <row r="433">
          <cell r="A433" t="str">
            <v>TO660-BU</v>
          </cell>
          <cell r="B433" t="str">
            <v>ORGANIZER A5 Z NYLONU LE MANS, OBSZYCIE NIEBIESKIE</v>
          </cell>
          <cell r="C433" t="str">
            <v>black/blue</v>
          </cell>
          <cell r="D433">
            <v>9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</row>
        <row r="434">
          <cell r="A434" t="str">
            <v>TO660-BUy</v>
          </cell>
          <cell r="B434" t="str">
            <v>ORGANIZER A5 Z NYLONU LE MANS, BEZ WKŁADKI PAPIEROWEJ</v>
          </cell>
          <cell r="C434" t="str">
            <v>black/blue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</row>
        <row r="435">
          <cell r="A435" t="str">
            <v>TO660-GR</v>
          </cell>
          <cell r="B435" t="str">
            <v>ORGANIZER A5 Z NYLONU LE MANS, OBSZYCIE ZIELONE</v>
          </cell>
          <cell r="C435" t="str">
            <v>black/green</v>
          </cell>
          <cell r="D435">
            <v>1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</row>
        <row r="436">
          <cell r="A436" t="str">
            <v>TO660-GRy</v>
          </cell>
          <cell r="B436" t="str">
            <v>ORGANIZER A5 Z NYLONU LE MANS BEZ WKŁADKI PAPIEROWEJ</v>
          </cell>
          <cell r="C436" t="str">
            <v>black/green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</row>
        <row r="437">
          <cell r="A437" t="str">
            <v>TO660-OR</v>
          </cell>
          <cell r="B437" t="str">
            <v>ORGANIZER A5 Z NYLONU LE MANS, OBSZYCIE POMARAŃCZOWE</v>
          </cell>
          <cell r="C437" t="str">
            <v>black/orange</v>
          </cell>
          <cell r="D437">
            <v>2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</row>
        <row r="438">
          <cell r="A438" t="str">
            <v>TO660-ORy</v>
          </cell>
          <cell r="B438" t="str">
            <v>ORGANIZER A5 Z NYLONU LE MANS BEZ WKŁADKI PAPIEROWEJ</v>
          </cell>
          <cell r="C438" t="str">
            <v>black/orange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</row>
        <row r="439">
          <cell r="A439" t="str">
            <v>TO660-REy</v>
          </cell>
          <cell r="B439" t="str">
            <v>ORGANIZER A5 Z NYLONU LE MANS, BEZ WKŁADKI PAPIEROWEJ</v>
          </cell>
          <cell r="C439" t="str">
            <v>black/red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</row>
        <row r="440">
          <cell r="A440" t="str">
            <v>TO660-ROy</v>
          </cell>
          <cell r="B440" t="str">
            <v>ORGANIZER A5 Z NYLONU LE MANS BEZ WKŁADKI PAPIEROWEJ</v>
          </cell>
          <cell r="C440" t="str">
            <v>black/pink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</row>
        <row r="441">
          <cell r="A441" t="str">
            <v>TO660-YLy</v>
          </cell>
          <cell r="B441" t="str">
            <v>ORGANIZER A5 Z NYLONU LE MANS, BEZ WKŁADKI PAPIEROWEJ</v>
          </cell>
          <cell r="C441" t="str">
            <v>black/yellow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</row>
        <row r="442">
          <cell r="A442" t="str">
            <v>TO670-BL</v>
          </cell>
          <cell r="B442" t="str">
            <v>ORGANIZER A5 CONRAD</v>
          </cell>
          <cell r="C442" t="str">
            <v>black</v>
          </cell>
          <cell r="D442">
            <v>6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</row>
        <row r="443">
          <cell r="A443" t="str">
            <v>TO680-BL</v>
          </cell>
          <cell r="B443" t="str">
            <v>ORGANIZER A5 EXECUTIVE,Z BLASZKĄ,</v>
          </cell>
          <cell r="C443" t="str">
            <v>black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</row>
        <row r="444">
          <cell r="A444" t="str">
            <v>TO70</v>
          </cell>
          <cell r="B444" t="str">
            <v>ORGANIZER A5 Z PCV CZARNY BEZ OPAKOWANIA</v>
          </cell>
          <cell r="C444" t="str">
            <v>black</v>
          </cell>
          <cell r="D444">
            <v>5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</row>
        <row r="445">
          <cell r="A445" t="str">
            <v>TO800-BL</v>
          </cell>
          <cell r="B445" t="str">
            <v>A4 PORTFOLIO DAKOTA, Z RELINGAMI</v>
          </cell>
          <cell r="C445" t="str">
            <v>black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</row>
        <row r="446">
          <cell r="A446" t="str">
            <v>TO840-BL</v>
          </cell>
          <cell r="B446" t="str">
            <v>A4 PORTFOLIO DAKOTA, Z RELINGAMI, Z BLASZKĄ</v>
          </cell>
          <cell r="C446" t="str">
            <v>czarny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</row>
        <row r="447">
          <cell r="A447" t="str">
            <v>TO841-BL</v>
          </cell>
          <cell r="B447" t="str">
            <v>ORGANIZER A4 Z RELINGAMI Z KOLEKCJI DAKOTA</v>
          </cell>
          <cell r="C447" t="str">
            <v>black</v>
          </cell>
          <cell r="D447">
            <v>1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</row>
        <row r="448">
          <cell r="A448" t="str">
            <v>TO842-BL</v>
          </cell>
          <cell r="B448" t="str">
            <v>ORGANIZER A4 DAKOTA, BEZ BLASZKI</v>
          </cell>
          <cell r="C448" t="str">
            <v>black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</row>
        <row r="449">
          <cell r="A449" t="str">
            <v>TO900-BL</v>
          </cell>
          <cell r="B449" t="str">
            <v>ORGANIZER A4 MONTANA, NA KLIP Z KALKULATOREM ZAMOCOWANYM NA STAŁE</v>
          </cell>
          <cell r="C449" t="str">
            <v>czarny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</row>
        <row r="450">
          <cell r="A450" t="str">
            <v>TO901-BL</v>
          </cell>
          <cell r="B450" t="str">
            <v>ORGANIZER A4 MONTANA, NA KLIP Z KALKULATOREM NA OTWIERANEJ KLAPIE</v>
          </cell>
          <cell r="C450" t="str">
            <v>black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</row>
        <row r="451">
          <cell r="A451" t="str">
            <v>COL_UP30-BU</v>
          </cell>
          <cell r="B451" t="str">
            <v>PARASOL SAINT-TROPEZ Z LOGO COLORISSIMO NA RĄCZCE</v>
          </cell>
          <cell r="C451" t="str">
            <v>black/blue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</row>
        <row r="452">
          <cell r="A452" t="str">
            <v>COL_UP30-GR</v>
          </cell>
          <cell r="B452" t="str">
            <v>PARASOL SAINT-TROPEZ Z LOGO COLORISSIMO NA RĄCZCE</v>
          </cell>
          <cell r="C452" t="str">
            <v>black/green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</row>
        <row r="453">
          <cell r="A453" t="str">
            <v>COL_UP30-OR</v>
          </cell>
          <cell r="B453" t="str">
            <v>PARASOL SAINT-TROPEZ Z LOGO COLORISSIMO NA RĄCZCE</v>
          </cell>
          <cell r="C453" t="str">
            <v>black/orange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</row>
        <row r="454">
          <cell r="A454" t="str">
            <v>COL_UP30-PR</v>
          </cell>
          <cell r="B454" t="str">
            <v>PARASOL SAINT-TROPEZ Z LOGO COLORISSIMO NA RĄCZCE</v>
          </cell>
          <cell r="C454" t="str">
            <v>black/purple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</row>
        <row r="455">
          <cell r="A455" t="str">
            <v>COL_UP30-RE</v>
          </cell>
          <cell r="B455" t="str">
            <v>PARASOL SAINT-TROPEZ Z LOGO COLORISSIMO NA RĄCZCE</v>
          </cell>
          <cell r="C455" t="str">
            <v>black/red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</row>
        <row r="456">
          <cell r="A456" t="str">
            <v>COL_UP30-RO</v>
          </cell>
          <cell r="B456" t="str">
            <v>PARASOL SAINT-TROPEZ Z LOGO COLORISSIMO NA RĄCZCE</v>
          </cell>
          <cell r="C456" t="str">
            <v>black/pink</v>
          </cell>
          <cell r="D456">
            <v>1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</row>
        <row r="457">
          <cell r="A457" t="str">
            <v>COL_UP30-YL</v>
          </cell>
          <cell r="B457" t="str">
            <v>PARASOL SAINT-TROPEZ Z LOGO COLORISSIMO NA RĄCZCE</v>
          </cell>
          <cell r="C457" t="str">
            <v>black/yellow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</row>
        <row r="458">
          <cell r="A458" t="str">
            <v>LON_UP10</v>
          </cell>
          <cell r="B458" t="str">
            <v>AUTOMATYCZNY PARASOL OXFORD Z LOGO LONGERRE NA RĄCZCE</v>
          </cell>
          <cell r="C458" t="str">
            <v>black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</row>
        <row r="459">
          <cell r="A459" t="str">
            <v>LON_UP31</v>
          </cell>
          <cell r="B459" t="str">
            <v>AUTOMATYCZNY PARASOL CANNES Z LOGO LONGERRE NA RĄCZCE</v>
          </cell>
          <cell r="C459" t="str">
            <v>black/silver</v>
          </cell>
          <cell r="D459">
            <v>3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</row>
        <row r="460">
          <cell r="A460" t="str">
            <v>LON_UP40</v>
          </cell>
          <cell r="B460" t="str">
            <v>MANUALNY PARASOL IMPERIAL Z LOGO LONGERRE NA RĄCZCE</v>
          </cell>
          <cell r="C460" t="str">
            <v>black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</row>
        <row r="461">
          <cell r="A461" t="str">
            <v>LON_US20</v>
          </cell>
          <cell r="B461" t="str">
            <v>PARASOL CAMBRIDGE PEŁNY AUTOMAT Z LOGO LONGERRE NA SZCZYCIE.</v>
          </cell>
          <cell r="C461" t="str">
            <v>black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</row>
        <row r="462">
          <cell r="A462" t="str">
            <v>LON_US20-FX</v>
          </cell>
          <cell r="B462" t="str">
            <v>PARASOL CAMBRIDGE PEŁNY AUTOMAT Z LOGO LONGERRE NA SZCZYCIE</v>
          </cell>
          <cell r="C462" t="str">
            <v>fuxia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</row>
        <row r="463">
          <cell r="A463" t="str">
            <v>LON_US20-GR</v>
          </cell>
          <cell r="B463" t="str">
            <v>PARASOL CAMBRIDGE PEŁNY AUTOMAT Z LOGO LONGERRE NA SZCZYCIE</v>
          </cell>
          <cell r="C463" t="str">
            <v>green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</row>
        <row r="464">
          <cell r="A464" t="str">
            <v>LON_US20-NB</v>
          </cell>
          <cell r="B464" t="str">
            <v>PARASOL CAMBRIDGE PEŁNY AUTOMAT Z LOGO LONGERRE NA SZCZYCIE</v>
          </cell>
          <cell r="C464" t="str">
            <v>navy blue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</row>
        <row r="465">
          <cell r="A465" t="str">
            <v>LON_US20-OR</v>
          </cell>
          <cell r="B465" t="str">
            <v>PARASOL CAMBRIDGE PEŁNY AUTOMAT Z LOGO LONGERRE NA SZCZYCIE</v>
          </cell>
          <cell r="C465" t="str">
            <v>orange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</row>
        <row r="466">
          <cell r="A466" t="str">
            <v>LON_US20-PR</v>
          </cell>
          <cell r="B466" t="str">
            <v>PARASOL CAMBRIDGE PEŁNY AUTOMAT Z LOGO LONGERRE NA SZCZYCIE</v>
          </cell>
          <cell r="C466" t="str">
            <v>purple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</row>
        <row r="467">
          <cell r="A467" t="str">
            <v>LON_US20-RE</v>
          </cell>
          <cell r="B467" t="str">
            <v>PARASOL CAMBRIDGE PEŁNY AUTOMAT Z LOGO LONGERRE NA SZCZYCIE</v>
          </cell>
          <cell r="C467" t="str">
            <v>red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</row>
        <row r="468">
          <cell r="A468" t="str">
            <v>LON_US20-YL</v>
          </cell>
          <cell r="B468" t="str">
            <v>PARASOL CAMBRIDGE PEŁNY AUTOMAT Z LOGO LONGERRE NA SZCZYCIE</v>
          </cell>
          <cell r="C468" t="str">
            <v>yellow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</row>
        <row r="469">
          <cell r="A469" t="str">
            <v>LON_US21</v>
          </cell>
          <cell r="B469" t="str">
            <v>PARASOL  TOKYO</v>
          </cell>
          <cell r="C469" t="str">
            <v>black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</row>
        <row r="470">
          <cell r="A470" t="str">
            <v>UP10</v>
          </cell>
          <cell r="B470" t="str">
            <v>AUTOMATYCZNY PARASOL OXFORD</v>
          </cell>
          <cell r="C470" t="str">
            <v>black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</row>
        <row r="471">
          <cell r="A471" t="str">
            <v>UP10-N</v>
          </cell>
          <cell r="B471" t="str">
            <v>AUTOMATYCZNY PARASOL OXFORD(Z LOGO NETIA)</v>
          </cell>
          <cell r="C471" t="str">
            <v>black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</row>
        <row r="472">
          <cell r="A472" t="str">
            <v>UP20</v>
          </cell>
          <cell r="B472" t="str">
            <v>PARASOL AUTOMATYCZNY PARIS</v>
          </cell>
          <cell r="C472" t="str">
            <v>czarny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</row>
        <row r="473">
          <cell r="A473" t="str">
            <v>UP21</v>
          </cell>
          <cell r="B473" t="str">
            <v>PARASOL AUTOMATYCZNY PARIS</v>
          </cell>
          <cell r="C473" t="str">
            <v>black</v>
          </cell>
          <cell r="D473">
            <v>26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</row>
        <row r="474">
          <cell r="A474" t="str">
            <v>UP30</v>
          </cell>
          <cell r="B474" t="str">
            <v>PARASOL AUTOMATYCZNY CANNES</v>
          </cell>
          <cell r="C474" t="str">
            <v>black/silver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</row>
        <row r="475">
          <cell r="A475" t="str">
            <v>UP30-BU</v>
          </cell>
          <cell r="B475" t="str">
            <v>PARASOL SAINT-TROPEZ</v>
          </cell>
          <cell r="C475" t="str">
            <v>black/blue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</row>
        <row r="476">
          <cell r="A476" t="str">
            <v>UP30-FX</v>
          </cell>
          <cell r="B476" t="str">
            <v>PARASOL SAINT-TROPEZ</v>
          </cell>
          <cell r="C476" t="str">
            <v>black/pink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</row>
        <row r="477">
          <cell r="A477" t="str">
            <v>UP30-GR</v>
          </cell>
          <cell r="B477" t="str">
            <v>PARASOL SAINT-TROPEZ</v>
          </cell>
          <cell r="C477" t="str">
            <v>black/green</v>
          </cell>
          <cell r="D477">
            <v>2596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</row>
        <row r="478">
          <cell r="A478" t="str">
            <v>UP30-LB</v>
          </cell>
          <cell r="B478" t="str">
            <v>PARASOL SAINT-TROPEZ</v>
          </cell>
          <cell r="C478" t="str">
            <v>black/blue</v>
          </cell>
          <cell r="D478">
            <v>14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</row>
        <row r="479">
          <cell r="A479" t="str">
            <v>UP30-NB</v>
          </cell>
          <cell r="B479" t="str">
            <v>PARASOL SAINT-TROPEZ</v>
          </cell>
          <cell r="C479" t="str">
            <v>black/blue</v>
          </cell>
          <cell r="D479">
            <v>2755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</row>
        <row r="480">
          <cell r="A480" t="str">
            <v>UP30-OR</v>
          </cell>
          <cell r="B480" t="str">
            <v>PARASOL SAINT-TROPEZ</v>
          </cell>
          <cell r="C480" t="str">
            <v>black/orange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</row>
        <row r="481">
          <cell r="A481" t="str">
            <v>UP30-PR</v>
          </cell>
          <cell r="B481" t="str">
            <v>PARASOL SAINT-TROPEZ</v>
          </cell>
          <cell r="C481" t="str">
            <v>black/purple</v>
          </cell>
          <cell r="D481">
            <v>1800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</row>
        <row r="482">
          <cell r="A482" t="str">
            <v>UP30-RE</v>
          </cell>
          <cell r="B482" t="str">
            <v>PARASOL SAINT-TROPEZ</v>
          </cell>
          <cell r="C482" t="str">
            <v>black/red</v>
          </cell>
          <cell r="D482">
            <v>34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</row>
        <row r="483">
          <cell r="A483" t="str">
            <v>UP30-RO</v>
          </cell>
          <cell r="B483" t="str">
            <v>PARASOL SAINT-TROPEZ</v>
          </cell>
          <cell r="C483" t="str">
            <v>black/pink</v>
          </cell>
          <cell r="D483">
            <v>2980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</row>
        <row r="484">
          <cell r="A484" t="str">
            <v>UP30-YL</v>
          </cell>
          <cell r="B484" t="str">
            <v>PARASOL SAINT-TROPEZ</v>
          </cell>
          <cell r="C484" t="str">
            <v>black/yellow</v>
          </cell>
          <cell r="D484">
            <v>1869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</row>
        <row r="485">
          <cell r="A485" t="str">
            <v>UP31</v>
          </cell>
          <cell r="B485" t="str">
            <v>AUTOMATYCZNY PARASOL CANNES</v>
          </cell>
          <cell r="C485" t="str">
            <v>black/silver</v>
          </cell>
          <cell r="D485">
            <v>3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</row>
        <row r="486">
          <cell r="A486" t="str">
            <v>UP40</v>
          </cell>
          <cell r="B486" t="str">
            <v>MANUALNY PARASOL IMPERIAL</v>
          </cell>
          <cell r="C486" t="str">
            <v>black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</row>
        <row r="487">
          <cell r="A487" t="str">
            <v>UP60</v>
          </cell>
          <cell r="B487" t="str">
            <v>PARASOL EVENTOWY DLA DWÓCH OSÓB Z KOLEKCJI WEMBLEY</v>
          </cell>
          <cell r="C487" t="str">
            <v>black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</row>
        <row r="488">
          <cell r="A488" t="str">
            <v>US10</v>
          </cell>
          <cell r="B488" t="str">
            <v>PARASOL LONDON W PLASTIKOWYM ETUI</v>
          </cell>
          <cell r="C488" t="str">
            <v>black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</row>
        <row r="489">
          <cell r="A489" t="str">
            <v>US20</v>
          </cell>
          <cell r="B489" t="str">
            <v>PARASOL CAMBRIDGE PEŁNY AUTOMAT</v>
          </cell>
          <cell r="C489" t="str">
            <v>black</v>
          </cell>
          <cell r="D489">
            <v>3283</v>
          </cell>
          <cell r="E489">
            <v>24980</v>
          </cell>
          <cell r="F489">
            <v>0</v>
          </cell>
          <cell r="G489">
            <v>5000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9980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10000</v>
          </cell>
        </row>
        <row r="490">
          <cell r="A490" t="str">
            <v>US20-FX</v>
          </cell>
          <cell r="B490" t="str">
            <v>PARASOL CAMBRIDGE PEŁNY AUTOMAT</v>
          </cell>
          <cell r="C490" t="str">
            <v>pink</v>
          </cell>
          <cell r="D490">
            <v>1650</v>
          </cell>
          <cell r="E490">
            <v>3000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3000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</row>
        <row r="491">
          <cell r="A491" t="str">
            <v>US20-GR</v>
          </cell>
          <cell r="B491" t="str">
            <v>PARASOL CAMBRIDGE PEŁNY AUTOMAT</v>
          </cell>
          <cell r="C491" t="str">
            <v>green</v>
          </cell>
          <cell r="D491">
            <v>2160</v>
          </cell>
          <cell r="E491">
            <v>8000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5000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3000</v>
          </cell>
        </row>
        <row r="492">
          <cell r="A492" t="str">
            <v>US20-GY</v>
          </cell>
          <cell r="B492" t="str">
            <v>PARASOL CAMBRIDGE PEŁNY AUTOMAT</v>
          </cell>
          <cell r="C492" t="str">
            <v>gray</v>
          </cell>
          <cell r="D492">
            <v>2838</v>
          </cell>
          <cell r="E492">
            <v>8000</v>
          </cell>
          <cell r="F492">
            <v>0</v>
          </cell>
          <cell r="G492">
            <v>0</v>
          </cell>
          <cell r="H492">
            <v>0</v>
          </cell>
          <cell r="I492">
            <v>3000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5000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</row>
        <row r="493">
          <cell r="A493" t="str">
            <v>US20-LB</v>
          </cell>
          <cell r="B493" t="str">
            <v>PARASOL CAMBRIDGE PEŁNY AUTOMAT</v>
          </cell>
          <cell r="C493" t="str">
            <v>light blue</v>
          </cell>
          <cell r="D493">
            <v>5410</v>
          </cell>
          <cell r="E493">
            <v>3000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3000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</row>
        <row r="494">
          <cell r="A494" t="str">
            <v>US20-NB</v>
          </cell>
          <cell r="B494" t="str">
            <v>PARASOL CAMBRIDGE PEŁNY AUTOMAT</v>
          </cell>
          <cell r="C494" t="str">
            <v>navy blue</v>
          </cell>
          <cell r="D494">
            <v>2952</v>
          </cell>
          <cell r="E494">
            <v>29980</v>
          </cell>
          <cell r="F494">
            <v>0</v>
          </cell>
          <cell r="G494">
            <v>10000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9980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10000</v>
          </cell>
        </row>
        <row r="495">
          <cell r="A495" t="str">
            <v>US20-OR</v>
          </cell>
          <cell r="B495" t="str">
            <v>PARASOL CAMBRIDGE PEŁNY AUTOMAT</v>
          </cell>
          <cell r="C495" t="str">
            <v>orange</v>
          </cell>
          <cell r="D495">
            <v>4309</v>
          </cell>
          <cell r="E495">
            <v>3000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3000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</row>
        <row r="496">
          <cell r="A496" t="str">
            <v>US20-PR</v>
          </cell>
          <cell r="B496" t="str">
            <v>PARASOL CAMBRIDGE PEŁNY AUTOMAT</v>
          </cell>
          <cell r="C496" t="str">
            <v>purple</v>
          </cell>
          <cell r="D496">
            <v>557</v>
          </cell>
          <cell r="E496">
            <v>6000</v>
          </cell>
          <cell r="F496">
            <v>0</v>
          </cell>
          <cell r="G496">
            <v>0</v>
          </cell>
          <cell r="H496">
            <v>0</v>
          </cell>
          <cell r="I496">
            <v>3000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3000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</row>
        <row r="497">
          <cell r="A497" t="str">
            <v>US20-RE</v>
          </cell>
          <cell r="B497" t="str">
            <v>PARASOL CAMBRIDGE PEŁNY AUTOMAT</v>
          </cell>
          <cell r="C497" t="str">
            <v>red</v>
          </cell>
          <cell r="D497">
            <v>8257</v>
          </cell>
          <cell r="E497">
            <v>5000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5000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</row>
        <row r="498">
          <cell r="A498" t="str">
            <v>US20-TU</v>
          </cell>
          <cell r="B498" t="str">
            <v>PARASOL CAMBRIDGE PEŁNY AUTOMAT</v>
          </cell>
          <cell r="C498" t="str">
            <v>turquoise/turkus</v>
          </cell>
          <cell r="D498">
            <v>2736</v>
          </cell>
          <cell r="E498">
            <v>6000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3000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3000</v>
          </cell>
        </row>
        <row r="499">
          <cell r="A499" t="str">
            <v>US20-YL</v>
          </cell>
          <cell r="B499" t="str">
            <v>PARASOL CAMBRIDGE PEŁNY AUTOMAT</v>
          </cell>
          <cell r="C499" t="str">
            <v>yellow</v>
          </cell>
          <cell r="D499">
            <v>1</v>
          </cell>
          <cell r="E499">
            <v>5694</v>
          </cell>
          <cell r="F499">
            <v>0</v>
          </cell>
          <cell r="G499">
            <v>2694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3000</v>
          </cell>
        </row>
        <row r="500">
          <cell r="A500" t="str">
            <v>US20N-BL</v>
          </cell>
          <cell r="B500" t="str">
            <v>PARASOL CAMBRIDGE PEŁNY AUTOMAT</v>
          </cell>
          <cell r="C500" t="str">
            <v>black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</row>
        <row r="501">
          <cell r="A501" t="str">
            <v>US20N-FX</v>
          </cell>
          <cell r="B501" t="str">
            <v>PARASOL CAMBRIDGE PEŁNY AUTOMAT</v>
          </cell>
          <cell r="C501" t="str">
            <v>fuxia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</row>
        <row r="502">
          <cell r="A502" t="str">
            <v>US20N-GR</v>
          </cell>
          <cell r="B502" t="str">
            <v>PARASOL CAMBRIDGE PEŁNY AUTOMAT</v>
          </cell>
          <cell r="C502" t="str">
            <v>green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</row>
        <row r="503">
          <cell r="A503" t="str">
            <v>US20N-GY</v>
          </cell>
          <cell r="B503" t="str">
            <v>PARASOL CAMBRIDGE PEŁNY AUTOMAT</v>
          </cell>
          <cell r="C503" t="str">
            <v>gray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</row>
        <row r="504">
          <cell r="A504" t="str">
            <v>US20N-LB</v>
          </cell>
          <cell r="B504" t="str">
            <v>PARASOL CAMBRIDGE PEŁNY AUTOMAT</v>
          </cell>
          <cell r="C504" t="str">
            <v>light blue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</row>
        <row r="505">
          <cell r="A505" t="str">
            <v>US20N-NB</v>
          </cell>
          <cell r="B505" t="str">
            <v>PARASOL CAMBRIDGE PEŁNY AUTOMAT</v>
          </cell>
          <cell r="C505" t="str">
            <v>navy blue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</row>
        <row r="506">
          <cell r="A506" t="str">
            <v>US20N-OR</v>
          </cell>
          <cell r="B506" t="str">
            <v>PARASOL CAMBRIDGE PEŁNY AUTOMAT</v>
          </cell>
          <cell r="C506" t="str">
            <v>orange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</row>
        <row r="507">
          <cell r="A507" t="str">
            <v>US20N-PR</v>
          </cell>
          <cell r="B507" t="str">
            <v>PARASOL CAMBRIDGE PEŁNY AUTOMAT</v>
          </cell>
          <cell r="C507" t="str">
            <v>purple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</row>
        <row r="508">
          <cell r="A508" t="str">
            <v>US20N-RE</v>
          </cell>
          <cell r="B508" t="str">
            <v>PARASOL CAMBRIDGE PEŁNY AUTOMAT</v>
          </cell>
          <cell r="C508" t="str">
            <v>red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</row>
        <row r="509">
          <cell r="A509" t="str">
            <v>US20N-TU</v>
          </cell>
          <cell r="B509" t="str">
            <v>PARASOL CAMBRIDGE PEŁNY AUTOMAT</v>
          </cell>
          <cell r="C509" t="str">
            <v>turquoise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</row>
        <row r="510">
          <cell r="A510" t="str">
            <v>US20N-YL</v>
          </cell>
          <cell r="B510" t="str">
            <v>PARASOL CAMBRIDGE PEŁNY AUTOMAT</v>
          </cell>
          <cell r="C510" t="str">
            <v>yellow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</row>
        <row r="511">
          <cell r="A511" t="str">
            <v>US22-YL</v>
          </cell>
          <cell r="B511" t="str">
            <v>PARASOL CAMBRIDGE PEŁNY AUTOMAT</v>
          </cell>
          <cell r="C511" t="str">
            <v>yellow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</row>
        <row r="512">
          <cell r="A512" t="str">
            <v>DP009</v>
          </cell>
          <cell r="B512" t="str">
            <v>pasek damski Glamour II</v>
          </cell>
          <cell r="C512" t="str">
            <v>black/brown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</row>
        <row r="513">
          <cell r="A513" t="str">
            <v>DP09</v>
          </cell>
          <cell r="B513" t="str">
            <v>pasek damski Glamour</v>
          </cell>
          <cell r="C513" t="str">
            <v>black/brown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</row>
        <row r="514">
          <cell r="A514" t="str">
            <v>DP10</v>
          </cell>
          <cell r="B514" t="str">
            <v>PASEK BERGAMO MARKI LONGERRE</v>
          </cell>
          <cell r="C514" t="str">
            <v>black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</row>
        <row r="515">
          <cell r="A515" t="str">
            <v>DP11</v>
          </cell>
          <cell r="B515" t="str">
            <v>PASEK MĘSKI CONRAD</v>
          </cell>
          <cell r="C515" t="str">
            <v>black/brown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</row>
        <row r="516">
          <cell r="A516" t="str">
            <v>DP14</v>
          </cell>
          <cell r="B516" t="str">
            <v>PASEK DAMSKI DWUSTRONNY</v>
          </cell>
          <cell r="C516" t="str">
            <v>black/red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</row>
        <row r="517">
          <cell r="A517" t="str">
            <v>DP15</v>
          </cell>
          <cell r="B517" t="str">
            <v>PASEK MĘSKI EXECUTIVE</v>
          </cell>
          <cell r="C517" t="str">
            <v>black/brown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</row>
        <row r="518">
          <cell r="A518" t="str">
            <v>FP10-BL</v>
          </cell>
          <cell r="B518" t="str">
            <v>Mały portfelik z błyszczącego materiału croco</v>
          </cell>
          <cell r="C518" t="str">
            <v>black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</row>
        <row r="519">
          <cell r="A519" t="str">
            <v>FP10-RE</v>
          </cell>
          <cell r="B519" t="str">
            <v>Mały portfelik z błyszczącego materiału croco</v>
          </cell>
          <cell r="C519" t="str">
            <v>red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</row>
        <row r="520">
          <cell r="A520" t="str">
            <v>FP20-YL</v>
          </cell>
          <cell r="B520" t="str">
            <v>Mały portfelik materiału PU</v>
          </cell>
          <cell r="C520" t="str">
            <v>yellow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</row>
        <row r="521">
          <cell r="A521" t="str">
            <v>AP00-011</v>
          </cell>
          <cell r="B521" t="str">
            <v>PRZYWIESZKA</v>
          </cell>
          <cell r="C521" t="str">
            <v/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</row>
        <row r="522">
          <cell r="A522" t="str">
            <v>AP00-012</v>
          </cell>
          <cell r="B522" t="str">
            <v>PRZYWIESZKA</v>
          </cell>
          <cell r="C522" t="str">
            <v>metal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</row>
        <row r="523">
          <cell r="A523" t="str">
            <v>MP100</v>
          </cell>
          <cell r="B523" t="str">
            <v>METALOWA PRZYWIESZKA DO  BAGAŻU</v>
          </cell>
          <cell r="C523" t="str">
            <v>srebrny</v>
          </cell>
          <cell r="D523">
            <v>21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</row>
        <row r="524">
          <cell r="A524" t="str">
            <v>MP300</v>
          </cell>
          <cell r="B524" t="str">
            <v>METALOWA PRZYWIESZKA DO  BAGAŻU</v>
          </cell>
          <cell r="C524" t="str">
            <v>srebrny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</row>
        <row r="525">
          <cell r="A525" t="str">
            <v>SR15S-BL</v>
          </cell>
          <cell r="B525" t="str">
            <v>RECEPTARIUSZ BERGAMO</v>
          </cell>
          <cell r="C525" t="str">
            <v>black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</row>
        <row r="526">
          <cell r="A526" t="str">
            <v>SR410-SP11</v>
          </cell>
          <cell r="B526" t="str">
            <v>RECEPTARIUSZ BERGAMO</v>
          </cell>
          <cell r="C526" t="str">
            <v>black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</row>
        <row r="527">
          <cell r="A527" t="str">
            <v>TR160-BL</v>
          </cell>
          <cell r="B527" t="str">
            <v>Receptownik z prada nylon z blaszką</v>
          </cell>
          <cell r="C527" t="str">
            <v>black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</row>
        <row r="528">
          <cell r="A528" t="str">
            <v>TR161-BL</v>
          </cell>
          <cell r="B528" t="str">
            <v>Receptownik Le mans</v>
          </cell>
          <cell r="C528" t="str">
            <v>black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</row>
        <row r="529">
          <cell r="A529" t="str">
            <v>MW100</v>
          </cell>
          <cell r="B529" t="str">
            <v>WIZYTOWNIK TERASSI</v>
          </cell>
          <cell r="C529" t="str">
            <v>standard</v>
          </cell>
          <cell r="D529">
            <v>2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</row>
        <row r="530">
          <cell r="A530" t="str">
            <v>MW200</v>
          </cell>
          <cell r="B530" t="str">
            <v>ETUI NA WIZYTÓWKI ALICE</v>
          </cell>
          <cell r="C530" t="str">
            <v>standard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</row>
        <row r="531">
          <cell r="A531" t="str">
            <v>MW300</v>
          </cell>
          <cell r="B531" t="str">
            <v>Wizytownik Boston</v>
          </cell>
          <cell r="C531" t="str">
            <v>black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</row>
        <row r="532">
          <cell r="A532" t="str">
            <v>MW300-BL</v>
          </cell>
          <cell r="B532" t="str">
            <v>Wizytownik Boston</v>
          </cell>
          <cell r="C532" t="str">
            <v>black</v>
          </cell>
          <cell r="D532">
            <v>1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</row>
        <row r="533">
          <cell r="A533" t="str">
            <v>MW300-BU</v>
          </cell>
          <cell r="B533" t="str">
            <v>METALOWY WIZYTOWNIK CAPRI, NIEBIESKI</v>
          </cell>
          <cell r="C533" t="str">
            <v>blue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</row>
        <row r="534">
          <cell r="A534" t="str">
            <v>MW300-FX</v>
          </cell>
          <cell r="B534" t="str">
            <v>METALOWY WIZYTOWNIK CAPRI, KOLOR FUXIA</v>
          </cell>
          <cell r="C534" t="str">
            <v>fuxia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</row>
        <row r="535">
          <cell r="A535" t="str">
            <v>MW300-GR</v>
          </cell>
          <cell r="B535" t="str">
            <v>METALOWY WIZYTOWNIK CAPRI, ZIELONY</v>
          </cell>
          <cell r="C535" t="str">
            <v>green</v>
          </cell>
          <cell r="D535">
            <v>1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</row>
        <row r="536">
          <cell r="A536" t="str">
            <v>MW300-OR</v>
          </cell>
          <cell r="B536" t="str">
            <v>METALOWY WIZYTOWNIK CAPRI, POMARAŃCZOWY</v>
          </cell>
          <cell r="C536" t="str">
            <v>orange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</row>
        <row r="537">
          <cell r="A537" t="str">
            <v>MW300-PR</v>
          </cell>
          <cell r="B537" t="str">
            <v>METALOWY WIZYTOWNIK CAPRI, PURPUROWY</v>
          </cell>
          <cell r="C537" t="str">
            <v>purple</v>
          </cell>
          <cell r="D537">
            <v>1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</row>
        <row r="538">
          <cell r="A538" t="str">
            <v>MW300-RE</v>
          </cell>
          <cell r="B538" t="str">
            <v>METALOWY WIZYTOWNIK CAPRI, CZERWONY</v>
          </cell>
          <cell r="C538" t="str">
            <v>red</v>
          </cell>
          <cell r="D538">
            <v>2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</row>
        <row r="539">
          <cell r="A539" t="str">
            <v>MW300-TU</v>
          </cell>
          <cell r="B539" t="str">
            <v>METALOWY WIZYTOWNIK CAPRI, Turkusowy</v>
          </cell>
          <cell r="C539" t="str">
            <v>turquoise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</row>
        <row r="540">
          <cell r="A540" t="str">
            <v>MW300-YL</v>
          </cell>
          <cell r="B540" t="str">
            <v>METALOWY WIZYTOWNIK CAPRI, ŻÓŁTY</v>
          </cell>
          <cell r="C540" t="str">
            <v>yellow</v>
          </cell>
          <cell r="D540">
            <v>1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</row>
        <row r="541">
          <cell r="A541" t="str">
            <v>MW400</v>
          </cell>
          <cell r="B541" t="str">
            <v>METALOWY WIZYTOWNIK NA BIURKO</v>
          </cell>
          <cell r="C541" t="str">
            <v>srebrny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</row>
        <row r="542">
          <cell r="A542" t="str">
            <v>MW500-BL</v>
          </cell>
          <cell r="B542" t="str">
            <v>Wizytownik</v>
          </cell>
          <cell r="C542" t="str">
            <v>black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</row>
        <row r="543">
          <cell r="A543" t="str">
            <v>TW10</v>
          </cell>
          <cell r="B543" t="str">
            <v>ETUI NA WIZYTÓWKI NEW YORK</v>
          </cell>
          <cell r="C543" t="str">
            <v>black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</row>
        <row r="544">
          <cell r="A544" t="str">
            <v>TW211-BL</v>
          </cell>
          <cell r="B544" t="str">
            <v>ETUI NA DOKUMENTY I WIZYTÓWKI CARMEN</v>
          </cell>
          <cell r="C544" t="str">
            <v>black</v>
          </cell>
          <cell r="D544">
            <v>1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</row>
        <row r="545">
          <cell r="A545" t="str">
            <v>TW211-PR</v>
          </cell>
          <cell r="B545" t="str">
            <v>ETUI NA DOKUMENTY I WIZYTÓWKI CARMEN W WORECZKU</v>
          </cell>
          <cell r="C545" t="str">
            <v>purple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</row>
        <row r="546">
          <cell r="A546" t="str">
            <v>TW211-RE</v>
          </cell>
          <cell r="B546" t="str">
            <v>ETUI NA DOKUMENTY I WIZYTÓWKI CARMEN W WORECZKU</v>
          </cell>
          <cell r="C546" t="str">
            <v>red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</row>
        <row r="547">
          <cell r="A547" t="str">
            <v>TW220-BL</v>
          </cell>
          <cell r="B547" t="str">
            <v>ETUI NA DOKUMENTY I WIZYTÓWKI EXECUTIVE (BEZ WORECZKA)</v>
          </cell>
          <cell r="C547" t="str">
            <v>czarny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</row>
        <row r="548">
          <cell r="A548" t="str">
            <v>TW221-BL</v>
          </cell>
          <cell r="B548" t="str">
            <v>ETUI NA DOKUMENTY I WIZYTÓWKI EXECUTIVE W WORECZKU</v>
          </cell>
          <cell r="C548" t="str">
            <v>black</v>
          </cell>
          <cell r="D548">
            <v>20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</row>
        <row r="549">
          <cell r="A549" t="str">
            <v>049</v>
          </cell>
          <cell r="B549" t="str">
            <v>Pasy na walizę Multi</v>
          </cell>
          <cell r="C549" t="str">
            <v/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</row>
        <row r="550">
          <cell r="A550" t="str">
            <v>110</v>
          </cell>
          <cell r="B550" t="str">
            <v>SASZETKA NA PAS TRAVEL BLUE</v>
          </cell>
          <cell r="C550" t="str">
            <v/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</row>
        <row r="551">
          <cell r="A551" t="str">
            <v>131</v>
          </cell>
          <cell r="B551" t="str">
            <v>Saszetka na ramię DL</v>
          </cell>
          <cell r="C551" t="str">
            <v/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</row>
        <row r="552">
          <cell r="A552" t="str">
            <v>196404-01</v>
          </cell>
          <cell r="B552" t="str">
            <v>Merik wózek 46 cm czarny</v>
          </cell>
          <cell r="C552" t="str">
            <v/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</row>
        <row r="553">
          <cell r="A553" t="str">
            <v>226</v>
          </cell>
          <cell r="B553" t="str">
            <v>poduszka</v>
          </cell>
          <cell r="C553" t="str">
            <v/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</row>
        <row r="554">
          <cell r="A554" t="str">
            <v>229</v>
          </cell>
          <cell r="B554" t="str">
            <v>Zestaw podróżny Comfort</v>
          </cell>
          <cell r="C554" t="str">
            <v/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</row>
        <row r="555">
          <cell r="A555" t="str">
            <v>3PLY</v>
          </cell>
          <cell r="B555" t="str">
            <v>Maska ochronna PHF399B</v>
          </cell>
          <cell r="C555" t="str">
            <v/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</row>
        <row r="556">
          <cell r="A556" t="str">
            <v>452</v>
          </cell>
          <cell r="B556" t="str">
            <v>Maska na oczy</v>
          </cell>
          <cell r="C556" t="str">
            <v/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</row>
        <row r="557">
          <cell r="A557" t="str">
            <v>700</v>
          </cell>
          <cell r="B557" t="str">
            <v>Saszetka do paska</v>
          </cell>
          <cell r="C557" t="str">
            <v/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</row>
        <row r="558">
          <cell r="A558" t="str">
            <v>AD-FFP2</v>
          </cell>
          <cell r="B558" t="str">
            <v>PÓŁMASKA FILTRUJĄCA FFP2</v>
          </cell>
          <cell r="C558" t="str">
            <v>standard</v>
          </cell>
          <cell r="D558">
            <v>725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</row>
        <row r="559">
          <cell r="A559" t="str">
            <v>AM2-FFP2</v>
          </cell>
          <cell r="B559" t="str">
            <v>PÓŁMASKA FILTRUJĄCA FFP2</v>
          </cell>
          <cell r="C559" t="str">
            <v>standard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</row>
        <row r="560">
          <cell r="A560" t="str">
            <v>BATR3</v>
          </cell>
          <cell r="B560" t="str">
            <v>BATERIA R3</v>
          </cell>
          <cell r="C560" t="str">
            <v/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</row>
        <row r="561">
          <cell r="A561" t="str">
            <v>BATR6</v>
          </cell>
          <cell r="B561" t="str">
            <v>BATERIA R6 DO ZEGARÓW WS01</v>
          </cell>
          <cell r="C561" t="str">
            <v/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</row>
        <row r="562">
          <cell r="A562" t="str">
            <v>BBOX</v>
          </cell>
          <cell r="B562" t="str">
            <v>PUDEŁKO DO BIDOBOXU</v>
          </cell>
          <cell r="C562" t="str">
            <v/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</row>
        <row r="563">
          <cell r="A563" t="str">
            <v>BDP02-201</v>
          </cell>
          <cell r="B563" t="str">
            <v>Pudełko drewniane</v>
          </cell>
          <cell r="C563" t="str">
            <v>standard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</row>
        <row r="564">
          <cell r="A564" t="str">
            <v>BDZ02-201</v>
          </cell>
          <cell r="B564" t="str">
            <v>ELEGANCKIE OPAKOWANIE</v>
          </cell>
          <cell r="C564" t="str">
            <v>black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</row>
        <row r="565">
          <cell r="A565" t="str">
            <v>BKL40</v>
          </cell>
          <cell r="B565" t="str">
            <v>PUDEŁKO Z PODWÓJNEGO KARTONU NA PORTFELIK LILLY/MARTINE + DŁUGOPIS; wym. 16 x 13,5 x 3,8 cm</v>
          </cell>
          <cell r="C565" t="str">
            <v>white</v>
          </cell>
          <cell r="D565">
            <v>1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</row>
        <row r="566">
          <cell r="A566" t="str">
            <v>BKL45</v>
          </cell>
          <cell r="B566" t="str">
            <v>PUDEŁKO Z PODWÓJNEGO KARTONU NA POWERBANK RAY</v>
          </cell>
          <cell r="C566" t="str">
            <v>white</v>
          </cell>
          <cell r="D566">
            <v>101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</row>
        <row r="567">
          <cell r="A567" t="str">
            <v>BKL46</v>
          </cell>
          <cell r="B567" t="str">
            <v>PUDEŁKO Z PODWÓJNEGO KARTONU NA POWERBANK RAY BEZ LOGO; wym. 15,6 x 12,4 x 3,6 cm</v>
          </cell>
          <cell r="C567" t="str">
            <v>white</v>
          </cell>
          <cell r="D567">
            <v>8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</row>
        <row r="568">
          <cell r="A568" t="str">
            <v>BKL60</v>
          </cell>
          <cell r="B568" t="str">
            <v>PUDEŁKO Z PODWÓJNEGO KARTONU NA 3 PRODUKTY (SCYZORYK + LATARKA + POWERBANK); wym. 14 x 16,3 x 4,5 cm</v>
          </cell>
          <cell r="C568" t="str">
            <v>white</v>
          </cell>
          <cell r="D568">
            <v>7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</row>
        <row r="569">
          <cell r="A569" t="str">
            <v>BKL95</v>
          </cell>
          <cell r="B569" t="str">
            <v>PUDEŁKO Z PODWÓJNEGO KARTONU NA STACJĘ ŁADUJĄCĄ; wym. 10,3 x 8,2 x 3 cm</v>
          </cell>
          <cell r="C569" t="str">
            <v>white</v>
          </cell>
          <cell r="D569">
            <v>466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</row>
        <row r="570">
          <cell r="A570" t="str">
            <v>BKL96</v>
          </cell>
          <cell r="B570" t="str">
            <v>ELEGANCKIE BIAŁE PUDEŁKO KARTONOWE</v>
          </cell>
          <cell r="C570" t="str">
            <v>white</v>
          </cell>
          <cell r="D570">
            <v>8279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</row>
        <row r="571">
          <cell r="A571" t="str">
            <v>BKM20</v>
          </cell>
          <cell r="B571" t="str">
            <v>Pudełko na zestaw narzędzi 13,5 x 11,7 x 3,2 cm</v>
          </cell>
          <cell r="C571" t="str">
            <v>black</v>
          </cell>
          <cell r="D571">
            <v>9829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</row>
        <row r="572">
          <cell r="A572" t="str">
            <v>BKM30</v>
          </cell>
          <cell r="B572" t="str">
            <v>Pudełko na zestaw narzędzi 15,5 x 11,7 x 3,2 cm</v>
          </cell>
          <cell r="C572" t="str">
            <v>black</v>
          </cell>
          <cell r="D572">
            <v>4701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</row>
        <row r="573">
          <cell r="A573" t="str">
            <v>BKM40</v>
          </cell>
          <cell r="B573" t="str">
            <v>PUDEŁKO Z PODWÓJNEGO KARTONU NA PORTFELIK LILLY/MARTINE</v>
          </cell>
          <cell r="C573" t="str">
            <v>white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</row>
        <row r="574">
          <cell r="A574" t="str">
            <v>BKM52</v>
          </cell>
          <cell r="B574" t="str">
            <v>PUDEŁKO Z PODWÓJNEGO KARTONU NA POWERBANK</v>
          </cell>
          <cell r="C574" t="str">
            <v>white</v>
          </cell>
          <cell r="D574">
            <v>4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</row>
        <row r="575">
          <cell r="A575" t="str">
            <v>BKM90</v>
          </cell>
          <cell r="B575" t="str">
            <v>PUDEŁKO Z PODWÓJNEGO KARTONU NA KOSMETYCZKE, wym. 18,9 x 13,1 x 5,7 cm</v>
          </cell>
          <cell r="C575" t="str">
            <v>white</v>
          </cell>
          <cell r="D575">
            <v>2535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</row>
        <row r="576">
          <cell r="A576" t="str">
            <v>BKM91</v>
          </cell>
          <cell r="B576" t="str">
            <v>PUDEŁKO Z PODWÓJNEGO KARTONU NA KOSMETYCZKE BEZ LOGO; wym. 19,2 x 12,8 x 5,5 cm</v>
          </cell>
          <cell r="C576" t="str">
            <v>white</v>
          </cell>
          <cell r="D576">
            <v>19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</row>
        <row r="577">
          <cell r="A577" t="str">
            <v>BM-002</v>
          </cell>
          <cell r="B577" t="str">
            <v>MASKI FFP2</v>
          </cell>
          <cell r="C577" t="str">
            <v>standard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</row>
        <row r="578">
          <cell r="A578" t="str">
            <v>BOX_HEMPEL</v>
          </cell>
          <cell r="B578" t="str">
            <v>Białe pudełko zestawowe pod indywidualne zamówienie bez prezentu</v>
          </cell>
          <cell r="C578" t="str">
            <v>standard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</row>
        <row r="579">
          <cell r="A579" t="str">
            <v>BOX_LEAFLETS</v>
          </cell>
          <cell r="B579" t="str">
            <v>Box for leaflets</v>
          </cell>
          <cell r="C579" t="str">
            <v>standard</v>
          </cell>
          <cell r="D579">
            <v>511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</row>
        <row r="580">
          <cell r="A580" t="str">
            <v>BOX_LEAFLETS_S</v>
          </cell>
          <cell r="B580" t="str">
            <v>BOX for LEAFLETS S</v>
          </cell>
          <cell r="C580" t="str">
            <v/>
          </cell>
          <cell r="D580">
            <v>11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</row>
        <row r="581">
          <cell r="A581" t="str">
            <v>BOX_M</v>
          </cell>
          <cell r="B581" t="str">
            <v>pudełko kartonowe na mini narzędzie wielofunkcyjne i latarke LED</v>
          </cell>
          <cell r="C581" t="str">
            <v>standard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</row>
        <row r="582">
          <cell r="A582" t="str">
            <v>BOX_OFFICE</v>
          </cell>
          <cell r="B582" t="str">
            <v>Pudełko kartonowe na zestawy biurowe; wym. 20,5x27,5x5 cm</v>
          </cell>
          <cell r="C582" t="str">
            <v>standard</v>
          </cell>
          <cell r="D582">
            <v>7820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</row>
        <row r="583">
          <cell r="A583" t="str">
            <v>BOX_SURVIVAL</v>
          </cell>
          <cell r="B583" t="str">
            <v>Pudełko kartonowe na zestawy podróżnika/samochodowy o wym.320x240x80mm</v>
          </cell>
          <cell r="C583" t="str">
            <v>standard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</row>
        <row r="584">
          <cell r="A584" t="str">
            <v>BOX_SURVIVAL_COLW</v>
          </cell>
          <cell r="B584" t="str">
            <v>WIECZKO DO BOX SURVIVAL MAT Z LOGO COLORISSIMO</v>
          </cell>
          <cell r="C584" t="str">
            <v>standard</v>
          </cell>
          <cell r="D584">
            <v>550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</row>
        <row r="585">
          <cell r="A585" t="str">
            <v>BOX_SURVIVAL_MAT</v>
          </cell>
          <cell r="B585" t="str">
            <v>Pudełko kartonowe na zestawy podróżnika/samochodowy o wym.33,5 x 24,5 x 8,7 cm</v>
          </cell>
          <cell r="C585" t="str">
            <v>standard</v>
          </cell>
          <cell r="D585">
            <v>798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</row>
        <row r="586">
          <cell r="A586" t="str">
            <v>BOX_SURVIVAL_S</v>
          </cell>
          <cell r="B586" t="str">
            <v>Spód do BOX_SURVIVAL</v>
          </cell>
          <cell r="C586" t="str">
            <v>standard</v>
          </cell>
          <cell r="D586">
            <v>28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</row>
        <row r="587">
          <cell r="A587" t="str">
            <v>BOX_SURVIVAL_WK</v>
          </cell>
          <cell r="B587" t="str">
            <v>WKŁADKA DO BOX SURVIVAL MAT Z MIEJSCEM na BKL46</v>
          </cell>
          <cell r="C587" t="str">
            <v>standard</v>
          </cell>
          <cell r="D587">
            <v>552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</row>
        <row r="588">
          <cell r="A588" t="str">
            <v>BOX_SURVIVAL-w</v>
          </cell>
          <cell r="B588" t="str">
            <v>wieczko do BOX_SURVIVAL</v>
          </cell>
          <cell r="C588" t="str">
            <v>standard</v>
          </cell>
          <cell r="D588">
            <v>46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</row>
        <row r="589">
          <cell r="A589" t="str">
            <v>BOX_TRAVELER</v>
          </cell>
          <cell r="B589" t="str">
            <v>Pudełko kartonowe na zestaw o wymiarach 17,5x21,5x5,5 cm</v>
          </cell>
          <cell r="C589" t="str">
            <v>standard</v>
          </cell>
          <cell r="D589">
            <v>285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</row>
        <row r="590">
          <cell r="A590" t="str">
            <v>BOX11</v>
          </cell>
          <cell r="B590" t="str">
            <v>Świąteczne pudełko papierowe</v>
          </cell>
          <cell r="C590" t="str">
            <v>blue</v>
          </cell>
          <cell r="D590">
            <v>1586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</row>
        <row r="591">
          <cell r="A591" t="str">
            <v>BOX11_XMAS</v>
          </cell>
          <cell r="B591" t="str">
            <v>Pudełko świąteczne</v>
          </cell>
          <cell r="C591" t="str">
            <v>standard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</row>
        <row r="592">
          <cell r="A592" t="str">
            <v>BOX12</v>
          </cell>
          <cell r="B592" t="str">
            <v>Pudełko fasonowe na plecak LPN700</v>
          </cell>
          <cell r="C592" t="str">
            <v>black</v>
          </cell>
          <cell r="D592">
            <v>1029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</row>
        <row r="593">
          <cell r="A593" t="str">
            <v>BOX16_XMAS</v>
          </cell>
          <cell r="B593" t="str">
            <v>Pudełko świąteczne; wym. 35,5x58x4 cm</v>
          </cell>
          <cell r="C593" t="str">
            <v>standard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</row>
        <row r="594">
          <cell r="A594" t="str">
            <v>BOX2</v>
          </cell>
          <cell r="B594" t="str">
            <v>PUDEŁKO NA KUFEREK NEW LEVEL (35x25x20)</v>
          </cell>
          <cell r="C594" t="str">
            <v/>
          </cell>
          <cell r="D594">
            <v>799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</row>
        <row r="595">
          <cell r="A595" t="str">
            <v>BOX2_XMAS</v>
          </cell>
          <cell r="B595" t="str">
            <v>Pudełko świąteczne</v>
          </cell>
          <cell r="C595" t="str">
            <v/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</row>
        <row r="596">
          <cell r="A596" t="str">
            <v>BOX2-w</v>
          </cell>
          <cell r="B596" t="str">
            <v>wieczko do BOX2</v>
          </cell>
          <cell r="C596" t="str">
            <v/>
          </cell>
          <cell r="D596">
            <v>436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</row>
        <row r="597">
          <cell r="A597" t="str">
            <v>BOX2018CHRISTMAS</v>
          </cell>
          <cell r="B597" t="str">
            <v>Pudełko świąteczne</v>
          </cell>
          <cell r="C597" t="str">
            <v/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</row>
        <row r="598">
          <cell r="A598" t="str">
            <v>BOX2WG</v>
          </cell>
          <cell r="B598" t="str">
            <v>Wieczko do pudełka BOX2 na kuferek z grafiką</v>
          </cell>
          <cell r="C598" t="str">
            <v/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</row>
        <row r="599">
          <cell r="A599" t="str">
            <v>BOX4F</v>
          </cell>
          <cell r="B599" t="str">
            <v>Pudełko marketingowe; wym. 21,5x32,5x4 cm</v>
          </cell>
          <cell r="C599" t="str">
            <v>white</v>
          </cell>
          <cell r="D599">
            <v>1234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</row>
        <row r="600">
          <cell r="A600" t="str">
            <v>BOX6</v>
          </cell>
          <cell r="B600" t="str">
            <v>Pudełko na flightbag</v>
          </cell>
          <cell r="C600" t="str">
            <v/>
          </cell>
          <cell r="D600">
            <v>96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</row>
        <row r="601">
          <cell r="A601" t="str">
            <v>BOX6_XMAS</v>
          </cell>
          <cell r="B601" t="str">
            <v>Pudełko świąteczne; wym. 33,5x43,5x4 cm</v>
          </cell>
          <cell r="C601" t="str">
            <v>standard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</row>
        <row r="602">
          <cell r="A602" t="str">
            <v>BOX6F</v>
          </cell>
          <cell r="B602" t="str">
            <v>pudełko na flightbag farmacja; wym. 33,5x43,5x4 cm</v>
          </cell>
          <cell r="C602" t="str">
            <v>standard</v>
          </cell>
          <cell r="D602">
            <v>550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</row>
        <row r="603">
          <cell r="A603" t="str">
            <v>BOX7</v>
          </cell>
          <cell r="B603" t="str">
            <v>Pudełko na plecak</v>
          </cell>
          <cell r="C603" t="str">
            <v/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</row>
        <row r="604">
          <cell r="A604" t="str">
            <v>BOX8b</v>
          </cell>
          <cell r="B604" t="str">
            <v>Pudełko</v>
          </cell>
          <cell r="C604" t="str">
            <v/>
          </cell>
          <cell r="D604">
            <v>239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</row>
        <row r="605">
          <cell r="A605" t="str">
            <v>BOXA14</v>
          </cell>
          <cell r="B605" t="str">
            <v>SREBRNE/BIAŁE PUDEŁKO NA 3 DŁUGOPISY; wym. 10,2 x 19 x 2,8 cm</v>
          </cell>
          <cell r="C605" t="str">
            <v>silver</v>
          </cell>
          <cell r="D605">
            <v>4264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</row>
        <row r="606">
          <cell r="A606" t="str">
            <v>BOXA4</v>
          </cell>
          <cell r="B606" t="str">
            <v>SREBRNE PUDEŁKO NA PORTFELIK LILLY/MARTINE</v>
          </cell>
          <cell r="C606" t="str">
            <v>black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</row>
        <row r="607">
          <cell r="A607" t="str">
            <v>BOXA4w</v>
          </cell>
          <cell r="B607" t="str">
            <v>WKŁADKA PAPIEROWA POD BOXA4</v>
          </cell>
          <cell r="C607" t="str">
            <v/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</row>
        <row r="608">
          <cell r="A608" t="str">
            <v>BOXA5</v>
          </cell>
          <cell r="B608" t="str">
            <v>SREBRNE/BIAŁE PUDEŁKO NA PASEK + PORTFEL</v>
          </cell>
          <cell r="C608" t="str">
            <v>silver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</row>
        <row r="609">
          <cell r="A609" t="str">
            <v>BOXA6</v>
          </cell>
          <cell r="B609" t="str">
            <v>SREBRNE PUDEŁKO NA ŚREDNI PORTFEL LILLY/MARTINE</v>
          </cell>
          <cell r="C609" t="str">
            <v>silver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</row>
        <row r="610">
          <cell r="A610" t="str">
            <v>BOXA6.1</v>
          </cell>
          <cell r="B610" t="str">
            <v>SREBRNE/BIAŁE PUDEŁKO NA KOSMETYCZKE, wym. 18x12,5x5,5 (bez wieczka)</v>
          </cell>
          <cell r="C610" t="str">
            <v>silver</v>
          </cell>
          <cell r="D610">
            <v>4242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</row>
        <row r="611">
          <cell r="A611" t="str">
            <v>BOXA6.1w</v>
          </cell>
          <cell r="B611" t="str">
            <v>WKŁADKA PAPIEROWA POD BOXA6.1; wym. 18x12,5x5,5</v>
          </cell>
          <cell r="C611" t="str">
            <v>standard</v>
          </cell>
          <cell r="D611">
            <v>5463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</row>
        <row r="612">
          <cell r="A612" t="str">
            <v>BOXA6w</v>
          </cell>
          <cell r="B612" t="str">
            <v>WKŁADKA PAPIEROWA POD BOXA6</v>
          </cell>
          <cell r="C612" t="str">
            <v/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</row>
        <row r="613">
          <cell r="A613" t="str">
            <v>BOXA7</v>
          </cell>
          <cell r="B613" t="str">
            <v>SREBRNE/BIAŁE PUDEŁKO NA MULTITOOL, 21, wym. 21,5x12,5x3,5 (bez wieczka)</v>
          </cell>
          <cell r="C613" t="str">
            <v>silver</v>
          </cell>
          <cell r="D613">
            <v>689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</row>
        <row r="614">
          <cell r="A614" t="str">
            <v>BOXA7w</v>
          </cell>
          <cell r="B614" t="str">
            <v>WKŁADKA PAPIEROWA POD BOXA7, wym. 21,5x12,5x3,5</v>
          </cell>
          <cell r="C614" t="str">
            <v>standard</v>
          </cell>
          <cell r="D614">
            <v>1750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</row>
        <row r="615">
          <cell r="A615" t="str">
            <v>BOXB10</v>
          </cell>
          <cell r="B615" t="str">
            <v>BIAŁY KARTONIK NA PUDEŁKO KARTONOWE NA 2 DŁUGOPISY; wym. 7,5 x 19,8 x 3,2 cm</v>
          </cell>
          <cell r="C615" t="str">
            <v>white</v>
          </cell>
          <cell r="D615">
            <v>100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</row>
        <row r="616">
          <cell r="A616" t="str">
            <v>BOXB11</v>
          </cell>
          <cell r="B616" t="str">
            <v>BIAŁY KARTONIK NA PUDEŁKO ZESTAWOWE NA WIZYTOWNIK I DŁUGOPIS, wym. 20,2x14,7x3,2 cm.</v>
          </cell>
          <cell r="C616" t="str">
            <v>white</v>
          </cell>
          <cell r="D616">
            <v>4633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</row>
        <row r="617">
          <cell r="A617" t="str">
            <v>BOXB15w</v>
          </cell>
          <cell r="B617" t="str">
            <v>WKŁADKA PAPIEROWA DO BOXB15</v>
          </cell>
          <cell r="C617" t="str">
            <v>white</v>
          </cell>
          <cell r="D617">
            <v>4927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</row>
        <row r="618">
          <cell r="A618" t="str">
            <v>BOXB1A</v>
          </cell>
          <cell r="B618" t="str">
            <v>BIAŁE PUDEŁKO NA KUBEK</v>
          </cell>
          <cell r="C618" t="str">
            <v>white</v>
          </cell>
          <cell r="D618">
            <v>1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</row>
        <row r="619">
          <cell r="A619" t="str">
            <v>BOXB1AN</v>
          </cell>
          <cell r="B619" t="str">
            <v>BIAŁE PUDEŁKO NA KUBEK BEZ PREZENTU</v>
          </cell>
          <cell r="C619" t="str">
            <v>white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</row>
        <row r="620">
          <cell r="A620" t="str">
            <v>BOXB1B</v>
          </cell>
          <cell r="B620" t="str">
            <v>BIAŁE PUDEŁKO NA BIDON</v>
          </cell>
          <cell r="C620" t="str">
            <v>white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</row>
        <row r="621">
          <cell r="A621" t="str">
            <v>BOXB1C</v>
          </cell>
          <cell r="B621" t="str">
            <v>BIAŁE PUDEŁKO NA TERMOS</v>
          </cell>
          <cell r="C621" t="str">
            <v>white</v>
          </cell>
          <cell r="D621">
            <v>3214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</row>
        <row r="622">
          <cell r="A622" t="str">
            <v>BOXB1CN</v>
          </cell>
          <cell r="B622" t="str">
            <v>BIAŁE PUDEŁKO NA TERMOS BEZ PREZENTU</v>
          </cell>
          <cell r="C622" t="str">
            <v>white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</row>
        <row r="623">
          <cell r="A623" t="str">
            <v>BOXB1D</v>
          </cell>
          <cell r="B623" t="str">
            <v>BIAŁE PUDEŁKO NA BIDON HB02</v>
          </cell>
          <cell r="C623" t="str">
            <v>white</v>
          </cell>
          <cell r="D623">
            <v>27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</row>
        <row r="624">
          <cell r="A624" t="str">
            <v>BOXB1E</v>
          </cell>
          <cell r="B624" t="str">
            <v>BIAŁE PUDEŁKO NA KUBEK HD01</v>
          </cell>
          <cell r="C624" t="str">
            <v>white</v>
          </cell>
          <cell r="D624">
            <v>20414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</row>
        <row r="625">
          <cell r="A625" t="str">
            <v>BOXB2</v>
          </cell>
          <cell r="B625" t="str">
            <v>BIAŁE PUDEŁKO ZESTAWOWE NA TERMOS I KUBEK</v>
          </cell>
          <cell r="C625" t="str">
            <v>white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</row>
        <row r="626">
          <cell r="A626" t="str">
            <v>BOXB20</v>
          </cell>
          <cell r="B626" t="str">
            <v>PUDEŁKO NA SŁUCHAWKI</v>
          </cell>
          <cell r="C626" t="str">
            <v>white</v>
          </cell>
          <cell r="D626">
            <v>2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</row>
        <row r="627">
          <cell r="A627" t="str">
            <v>BOXB20_TROLLMARK</v>
          </cell>
          <cell r="B627" t="str">
            <v>PUDEŁKO NA SŁUCHAWKI Trollmark</v>
          </cell>
          <cell r="C627" t="str">
            <v>white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</row>
        <row r="628">
          <cell r="A628" t="str">
            <v>BOXB21</v>
          </cell>
          <cell r="B628" t="str">
            <v>PUDEŁKO NA SŁUCHAWKI</v>
          </cell>
          <cell r="C628" t="str">
            <v>white</v>
          </cell>
          <cell r="D628">
            <v>5930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</row>
        <row r="629">
          <cell r="A629" t="str">
            <v>BOXB22</v>
          </cell>
          <cell r="B629" t="str">
            <v>BIAŁA OBWOLUTA NA PUDEŁKO NA ZEGAR ŚCIENNY</v>
          </cell>
          <cell r="C629" t="str">
            <v>white</v>
          </cell>
          <cell r="D629">
            <v>2901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</row>
        <row r="630">
          <cell r="A630" t="str">
            <v>BOXB28</v>
          </cell>
          <cell r="B630" t="str">
            <v>NAKŁADKA NA PB28</v>
          </cell>
          <cell r="C630" t="str">
            <v>white</v>
          </cell>
          <cell r="D630">
            <v>2380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</row>
        <row r="631">
          <cell r="A631" t="str">
            <v>BOXB2NW</v>
          </cell>
          <cell r="B631" t="str">
            <v>Wieczko do BOXB2 bez prezentu</v>
          </cell>
          <cell r="C631" t="str">
            <v>white</v>
          </cell>
          <cell r="D631">
            <v>2950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</row>
        <row r="632">
          <cell r="A632" t="str">
            <v>BOXB2S</v>
          </cell>
          <cell r="B632" t="str">
            <v>SPÓD DO PUDEŁKA BOXB2</v>
          </cell>
          <cell r="C632" t="str">
            <v>white</v>
          </cell>
          <cell r="D632">
            <v>5617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</row>
        <row r="633">
          <cell r="A633" t="str">
            <v>BOXB2W</v>
          </cell>
          <cell r="B633" t="str">
            <v>WIECZKO DO BOXB2 Z PREZENTEM</v>
          </cell>
          <cell r="C633" t="str">
            <v>white</v>
          </cell>
          <cell r="D633">
            <v>6753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</row>
        <row r="634">
          <cell r="A634" t="str">
            <v>BOXB3</v>
          </cell>
          <cell r="B634" t="str">
            <v>BIAŁE PUDEŁKO ZESTAWOWE NA BIDON I KUBEK</v>
          </cell>
          <cell r="C634" t="str">
            <v>white</v>
          </cell>
          <cell r="D634">
            <v>1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</row>
        <row r="635">
          <cell r="A635" t="str">
            <v>BOXB3NW</v>
          </cell>
          <cell r="B635" t="str">
            <v>Wieczko do BOXB3 bez prezentu</v>
          </cell>
          <cell r="C635" t="str">
            <v>white</v>
          </cell>
          <cell r="D635">
            <v>5105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</row>
        <row r="636">
          <cell r="A636" t="str">
            <v>BOXB3S</v>
          </cell>
          <cell r="B636" t="str">
            <v>SPÓD DO BOXB3</v>
          </cell>
          <cell r="C636" t="str">
            <v/>
          </cell>
          <cell r="D636">
            <v>12024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</row>
        <row r="637">
          <cell r="A637" t="str">
            <v>BOXB3W</v>
          </cell>
          <cell r="B637" t="str">
            <v>Wieczko kartonowe do BOXB3 z prezentem</v>
          </cell>
          <cell r="C637" t="str">
            <v/>
          </cell>
          <cell r="D637">
            <v>12276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</row>
        <row r="638">
          <cell r="A638" t="str">
            <v>BOXB4</v>
          </cell>
          <cell r="B638" t="str">
            <v>BIAŁE PUDEŁKO NA POWER BANK</v>
          </cell>
          <cell r="C638" t="str">
            <v>white</v>
          </cell>
          <cell r="D638">
            <v>550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</row>
        <row r="639">
          <cell r="A639" t="str">
            <v>BOXB40</v>
          </cell>
          <cell r="B639" t="str">
            <v>NAKŁADKA NA PB40</v>
          </cell>
          <cell r="C639" t="str">
            <v>white</v>
          </cell>
          <cell r="D639">
            <v>6425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</row>
        <row r="640">
          <cell r="A640" t="str">
            <v>BOXB45</v>
          </cell>
          <cell r="B640" t="str">
            <v>BIAŁY KARTONIK NA ŁADOWARKĘ SAMOCHODOWĄ</v>
          </cell>
          <cell r="C640" t="str">
            <v>white</v>
          </cell>
          <cell r="D640">
            <v>14945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</row>
        <row r="641">
          <cell r="A641" t="str">
            <v>BOXB4N</v>
          </cell>
          <cell r="B641" t="str">
            <v>Białe pudełko na powerbank bez prezentu</v>
          </cell>
          <cell r="C641" t="str">
            <v>standard</v>
          </cell>
          <cell r="D641">
            <v>178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</row>
        <row r="642">
          <cell r="A642" t="str">
            <v>BOXB4S</v>
          </cell>
          <cell r="B642" t="str">
            <v>SPÓD DO PUDEŁKA ZESTAWOWEGO</v>
          </cell>
          <cell r="C642" t="str">
            <v>white</v>
          </cell>
          <cell r="D642">
            <v>7974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</row>
        <row r="643">
          <cell r="A643" t="str">
            <v>BOXB4W</v>
          </cell>
          <cell r="B643" t="str">
            <v>WIECZKO DO PUDEŁKA ZESTAWOWEGO</v>
          </cell>
          <cell r="C643" t="str">
            <v>white</v>
          </cell>
          <cell r="D643">
            <v>8142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</row>
        <row r="644">
          <cell r="A644" t="str">
            <v>BOXB5</v>
          </cell>
          <cell r="B644" t="str">
            <v>BIAŁE PUDEŁKO NA PASEK + PORTFEL; wym. 12,5 x 8 x 6,5 cm</v>
          </cell>
          <cell r="C644" t="str">
            <v>white</v>
          </cell>
          <cell r="D644">
            <v>8232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</row>
        <row r="645">
          <cell r="A645" t="str">
            <v>BOXB50</v>
          </cell>
          <cell r="B645" t="str">
            <v>NAKŁADKA NA POWER TOWER; wym. 12,5 x 8 x 6,5 cm</v>
          </cell>
          <cell r="C645" t="str">
            <v>white</v>
          </cell>
          <cell r="D645">
            <v>40193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</row>
        <row r="646">
          <cell r="A646" t="str">
            <v>BOXB54</v>
          </cell>
          <cell r="B646" t="str">
            <v>NAKŁADKA NA PB54</v>
          </cell>
          <cell r="C646" t="str">
            <v>white</v>
          </cell>
          <cell r="D646">
            <v>133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</row>
        <row r="647">
          <cell r="A647" t="str">
            <v>BOXB6</v>
          </cell>
          <cell r="B647" t="str">
            <v>BIAŁE PUDEŁKO NA ZESTAW POWER BANK + LAMPKA; wym. 18 x 12,2 x 3,2 cm</v>
          </cell>
          <cell r="C647" t="str">
            <v>white</v>
          </cell>
          <cell r="D647">
            <v>1513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</row>
        <row r="648">
          <cell r="A648" t="str">
            <v>BOXB6.1</v>
          </cell>
          <cell r="B648" t="str">
            <v>BIAŁE PUDEŁKO NA KOSMETYCZKE; wym. 18x12,5x5,5 (bez wieczka)</v>
          </cell>
          <cell r="C648" t="str">
            <v>white</v>
          </cell>
          <cell r="D648">
            <v>528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</row>
        <row r="649">
          <cell r="A649" t="str">
            <v>BOXB6N</v>
          </cell>
          <cell r="B649" t="str">
            <v>BIAŁE PUDEŁKO NA ZESTAW POWER BANK + LAMPKA(BEZ LOGO NA WIECZKU)</v>
          </cell>
          <cell r="C649" t="str">
            <v>white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</row>
        <row r="650">
          <cell r="A650" t="str">
            <v>BOXB7</v>
          </cell>
          <cell r="B650" t="str">
            <v>BIAŁE PUDEŁKO NA MULTITOOL</v>
          </cell>
          <cell r="C650" t="str">
            <v>white</v>
          </cell>
          <cell r="D650">
            <v>7634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</row>
        <row r="651">
          <cell r="A651" t="str">
            <v>BOXB9</v>
          </cell>
          <cell r="B651" t="str">
            <v>BIAŁY KARTONIK NA PUDEŁKO KARTONOWE NA 1 DŁUGOPIS; wym. 19,8 x 4,5 x 3,2 cm</v>
          </cell>
          <cell r="C651" t="str">
            <v>white</v>
          </cell>
          <cell r="D651">
            <v>12765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</row>
        <row r="652">
          <cell r="A652" t="str">
            <v>BOXBC16</v>
          </cell>
          <cell r="B652" t="str">
            <v>PUDEŁKO NA TORBĘ Z TWARDYM WIECZKIEM; wym. 53,3 x 32,5 x 9 cm</v>
          </cell>
          <cell r="C652" t="str">
            <v>standard</v>
          </cell>
          <cell r="D652">
            <v>145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</row>
        <row r="653">
          <cell r="A653" t="str">
            <v>BOXBC16S</v>
          </cell>
          <cell r="B653" t="str">
            <v>SPÓD DO PUDEŁKA NA TORBĘ Z TWARDYM WIECZKIEM</v>
          </cell>
          <cell r="C653" t="str">
            <v>standard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</row>
        <row r="654">
          <cell r="A654" t="str">
            <v>BOXBC16W</v>
          </cell>
          <cell r="B654" t="str">
            <v>Pudełko na torbę mniejszą</v>
          </cell>
          <cell r="C654" t="str">
            <v/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</row>
        <row r="655">
          <cell r="A655" t="str">
            <v>BOXBP05</v>
          </cell>
          <cell r="B655" t="str">
            <v>nakładka na głośnik PS05</v>
          </cell>
          <cell r="C655" t="str">
            <v/>
          </cell>
          <cell r="D655">
            <v>68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</row>
        <row r="656">
          <cell r="A656" t="str">
            <v>BOXBP10</v>
          </cell>
          <cell r="B656" t="str">
            <v>nakładka na mniejszy głośnik PS10</v>
          </cell>
          <cell r="C656" t="str">
            <v/>
          </cell>
          <cell r="D656">
            <v>874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</row>
        <row r="657">
          <cell r="A657" t="str">
            <v>BOXBP20</v>
          </cell>
          <cell r="B657" t="str">
            <v>nakładka na głośnik PS20</v>
          </cell>
          <cell r="C657" t="str">
            <v/>
          </cell>
          <cell r="D657">
            <v>1819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</row>
        <row r="658">
          <cell r="A658" t="str">
            <v>BOXBP25</v>
          </cell>
          <cell r="B658" t="str">
            <v>nakładka na mniejszy głośnik PS20</v>
          </cell>
          <cell r="C658" t="str">
            <v/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</row>
        <row r="659">
          <cell r="A659" t="str">
            <v>BOXBTN</v>
          </cell>
          <cell r="B659" t="str">
            <v>PUDEŁKO NORDIC BIDOTERM</v>
          </cell>
          <cell r="C659" t="str">
            <v>standard</v>
          </cell>
          <cell r="D659">
            <v>7515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</row>
        <row r="660">
          <cell r="A660" t="str">
            <v>BOXC10</v>
          </cell>
          <cell r="B660" t="str">
            <v>CZARNY KARTONIK NA KLUCZ RATUNKOWY EXTREME</v>
          </cell>
          <cell r="C660" t="str">
            <v>black</v>
          </cell>
          <cell r="D660">
            <v>2260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</row>
        <row r="661">
          <cell r="A661" t="str">
            <v>BOXC12</v>
          </cell>
          <cell r="B661" t="str">
            <v>CZARNY KARTONIK NA SCYZORYK</v>
          </cell>
          <cell r="C661" t="str">
            <v>black</v>
          </cell>
          <cell r="D661">
            <v>8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</row>
        <row r="662">
          <cell r="A662" t="str">
            <v>BOXC13</v>
          </cell>
          <cell r="B662" t="str">
            <v>CZARNY KARTONIK NA LATARKE</v>
          </cell>
          <cell r="C662" t="str">
            <v>black</v>
          </cell>
          <cell r="D662">
            <v>7392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</row>
        <row r="663">
          <cell r="A663" t="str">
            <v>BOXC14</v>
          </cell>
          <cell r="B663" t="str">
            <v>CZARNE PUDEŁKO Z RĄCZKĄ NA ETUI NA GARNITUR; wym.55x66x11 cm</v>
          </cell>
          <cell r="C663" t="str">
            <v>niebieski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</row>
        <row r="664">
          <cell r="A664" t="str">
            <v>BOXC15</v>
          </cell>
          <cell r="B664" t="str">
            <v>PUDEŁKO NA PASEK</v>
          </cell>
          <cell r="C664" t="str">
            <v>niebieski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</row>
        <row r="665">
          <cell r="A665" t="str">
            <v>BOXC16</v>
          </cell>
          <cell r="B665" t="str">
            <v>CZARNY KARTONIK NA OPTIMA SCYZORYK KIESZONKOWY</v>
          </cell>
          <cell r="C665" t="str">
            <v>black</v>
          </cell>
          <cell r="D665">
            <v>14506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</row>
        <row r="666">
          <cell r="A666" t="str">
            <v>BOXC17</v>
          </cell>
          <cell r="B666" t="str">
            <v>CZARNY KARTONIK NA MAŁY MULTITOOL 5 x 8,7 x 2,5cm</v>
          </cell>
          <cell r="C666" t="str">
            <v>standard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</row>
        <row r="667">
          <cell r="A667" t="str">
            <v>BOXC18</v>
          </cell>
          <cell r="B667" t="str">
            <v>CZARNY KARTONIK NA DUŻY MULTITOOL 5,5 x 11,5 x 3,1 cm</v>
          </cell>
          <cell r="C667" t="str">
            <v>standard</v>
          </cell>
          <cell r="D667">
            <v>12385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</row>
        <row r="668">
          <cell r="A668" t="str">
            <v>BOXC18N</v>
          </cell>
          <cell r="B668" t="str">
            <v>CZARNY KARTONIK NA DUŻY MULTITOOL 5,5 x 11,5 x 3,1 cm BEZ PREZENTU</v>
          </cell>
          <cell r="C668" t="str">
            <v>standard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</row>
        <row r="669">
          <cell r="A669" t="str">
            <v>BOXC19</v>
          </cell>
          <cell r="B669" t="str">
            <v>PUDEŁKO CZARNE NA TECZKĘ TORONTO TO1250</v>
          </cell>
          <cell r="C669" t="str">
            <v/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</row>
        <row r="670">
          <cell r="A670" t="str">
            <v>BOXC20</v>
          </cell>
          <cell r="B670" t="str">
            <v>CZARNY KARTONIK NA NÓŻ RATUNKOWY EXTREME</v>
          </cell>
          <cell r="C670" t="str">
            <v>black</v>
          </cell>
          <cell r="D670">
            <v>5842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</row>
        <row r="671">
          <cell r="A671" t="str">
            <v>BOXC21</v>
          </cell>
          <cell r="B671" t="str">
            <v>CZARNY KARTONIK NA NÓŻ TURYSTYCZNY</v>
          </cell>
          <cell r="C671" t="str">
            <v>black</v>
          </cell>
          <cell r="D671">
            <v>9826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</row>
        <row r="672">
          <cell r="A672" t="str">
            <v>BOXC23</v>
          </cell>
          <cell r="B672" t="str">
            <v>CZARNY KARTONIK NA OPTIMA NÓŻ RATOWNICZY SKŁADANY</v>
          </cell>
          <cell r="C672" t="str">
            <v>black</v>
          </cell>
          <cell r="D672">
            <v>6863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</row>
        <row r="673">
          <cell r="A673" t="str">
            <v>BOXC3</v>
          </cell>
          <cell r="B673" t="str">
            <v>CZARNE PUDEŁKO ZESTAWOWE NA BIDON I KUBEK</v>
          </cell>
          <cell r="C673" t="str">
            <v>black</v>
          </cell>
          <cell r="D673">
            <v>2014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</row>
        <row r="674">
          <cell r="A674" t="str">
            <v>BOXC30</v>
          </cell>
          <cell r="B674" t="str">
            <v>CZARNE PUDEŁKO ZESTAWOWE NA KUBEK I BIDON</v>
          </cell>
          <cell r="C674" t="str">
            <v>black</v>
          </cell>
          <cell r="D674">
            <v>21658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</row>
        <row r="675">
          <cell r="A675" t="str">
            <v>BOXC40</v>
          </cell>
          <cell r="B675" t="str">
            <v>CZARNE PUDEŁKO ZESTAWOWE NA KUBEK I PARASOL</v>
          </cell>
          <cell r="C675" t="str">
            <v>black</v>
          </cell>
          <cell r="D675">
            <v>13482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</row>
        <row r="676">
          <cell r="A676" t="str">
            <v>BOXC50</v>
          </cell>
          <cell r="B676" t="str">
            <v>Świąteczne pudełko na zestawy z parasolem</v>
          </cell>
          <cell r="C676" t="str">
            <v>red</v>
          </cell>
          <cell r="D676">
            <v>17691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</row>
        <row r="677">
          <cell r="A677" t="str">
            <v>BOXC60</v>
          </cell>
          <cell r="B677" t="str">
            <v>Świąteczne pudełko na zestawy z kubkiem do kawy</v>
          </cell>
          <cell r="C677" t="str">
            <v>black</v>
          </cell>
          <cell r="D677">
            <v>14671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</row>
        <row r="678">
          <cell r="A678" t="str">
            <v>BOXC65</v>
          </cell>
          <cell r="B678" t="str">
            <v>Pudełko zestawowe</v>
          </cell>
          <cell r="C678" t="str">
            <v>black</v>
          </cell>
          <cell r="D678">
            <v>9789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</row>
        <row r="679">
          <cell r="A679" t="str">
            <v>BOXC70</v>
          </cell>
          <cell r="B679" t="str">
            <v>Świąteczne pudełko na zestaw HCM01/US20</v>
          </cell>
          <cell r="C679" t="str">
            <v>black</v>
          </cell>
          <cell r="D679">
            <v>7165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</row>
        <row r="680">
          <cell r="A680" t="str">
            <v>BOXC75</v>
          </cell>
          <cell r="B680" t="str">
            <v>Czarne pudełko na zestaw HCM01/US20</v>
          </cell>
          <cell r="C680" t="str">
            <v>black</v>
          </cell>
          <cell r="D680">
            <v>7077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</row>
        <row r="681">
          <cell r="A681" t="str">
            <v>BOXC8</v>
          </cell>
          <cell r="B681" t="str">
            <v>CZARNE PUDEŁKO NA ZESTAW SCYZORYK + LATARKA</v>
          </cell>
          <cell r="C681" t="str">
            <v>black</v>
          </cell>
          <cell r="D681">
            <v>11269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</row>
        <row r="682">
          <cell r="A682" t="str">
            <v>BOXC80</v>
          </cell>
          <cell r="B682" t="str">
            <v>Pudełko na zestaw PRIMO (HD150+US15)</v>
          </cell>
          <cell r="C682" t="str">
            <v>black</v>
          </cell>
          <cell r="D682">
            <v>17483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</row>
        <row r="683">
          <cell r="A683" t="str">
            <v>BOXC90</v>
          </cell>
          <cell r="B683" t="str">
            <v>CZARNE PUDEŁKO ZESTAWOWE 777 NA BUTELKĘ, KUBEK I PARASOL</v>
          </cell>
          <cell r="C683" t="str">
            <v>black</v>
          </cell>
          <cell r="D683">
            <v>814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</row>
        <row r="684">
          <cell r="A684" t="str">
            <v>BOXC95</v>
          </cell>
          <cell r="B684" t="str">
            <v>RÓŻOWE PUDEŁKO ZESTAWOWE TEST THE BEST</v>
          </cell>
          <cell r="C684" t="str">
            <v>pink</v>
          </cell>
          <cell r="D684">
            <v>771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</row>
        <row r="685">
          <cell r="A685" t="str">
            <v>BOXCM</v>
          </cell>
          <cell r="B685" t="str">
            <v>PUDEŁKO NORDIC KUBEK NA KAWĘ, 350 ml.</v>
          </cell>
          <cell r="C685" t="str">
            <v>white</v>
          </cell>
          <cell r="D685">
            <v>2529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</row>
        <row r="686">
          <cell r="A686" t="str">
            <v>BOXCOVER1</v>
          </cell>
          <cell r="B686" t="str">
            <v>zakrywka na HT01 + HD01</v>
          </cell>
          <cell r="C686" t="str">
            <v/>
          </cell>
          <cell r="D686">
            <v>102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</row>
        <row r="687">
          <cell r="A687" t="str">
            <v>BOXCOVER10</v>
          </cell>
          <cell r="B687" t="str">
            <v>zakrywka na HT01+PS20+MM02</v>
          </cell>
          <cell r="C687" t="str">
            <v>standard</v>
          </cell>
          <cell r="D687">
            <v>871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</row>
        <row r="688">
          <cell r="A688" t="str">
            <v>BOXCOVER11</v>
          </cell>
          <cell r="B688" t="str">
            <v>zakrywka na HD02+PC40+MK01</v>
          </cell>
          <cell r="C688" t="str">
            <v>standard</v>
          </cell>
          <cell r="D688">
            <v>2939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</row>
        <row r="689">
          <cell r="A689" t="str">
            <v>BOXCOVER12</v>
          </cell>
          <cell r="B689" t="str">
            <v>zakrywka na HD02+PB56+MM02</v>
          </cell>
          <cell r="C689" t="str">
            <v>standard</v>
          </cell>
          <cell r="D689">
            <v>1599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</row>
        <row r="690">
          <cell r="A690" t="str">
            <v>BOXCOVER14</v>
          </cell>
          <cell r="B690" t="str">
            <v>Zakrywka do zestawu HTN01+MM06</v>
          </cell>
          <cell r="C690" t="str">
            <v>standard</v>
          </cell>
          <cell r="D690">
            <v>1702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</row>
        <row r="691">
          <cell r="A691" t="str">
            <v>BOXCOVER15</v>
          </cell>
          <cell r="B691" t="str">
            <v>Zakrywka do zestawu HTN01+HFN01</v>
          </cell>
          <cell r="C691" t="str">
            <v>standard</v>
          </cell>
          <cell r="D691">
            <v>1696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</row>
        <row r="692">
          <cell r="A692" t="str">
            <v>BOXCOVER16</v>
          </cell>
          <cell r="B692" t="str">
            <v>Zakrywka do zestawu US20+HDN01+NBTN</v>
          </cell>
          <cell r="C692" t="str">
            <v>standard</v>
          </cell>
          <cell r="D692">
            <v>1569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</row>
        <row r="693">
          <cell r="A693" t="str">
            <v>BOXCOVER17</v>
          </cell>
          <cell r="B693" t="str">
            <v>Zakrywka do zestawu US20+HFN01</v>
          </cell>
          <cell r="C693" t="str">
            <v>standard</v>
          </cell>
          <cell r="D693">
            <v>1679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</row>
        <row r="694">
          <cell r="A694" t="str">
            <v>BOXCOVER18</v>
          </cell>
          <cell r="B694" t="str">
            <v>Zakrywka do zestawu HB02+PH20</v>
          </cell>
          <cell r="C694" t="str">
            <v>standard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</row>
        <row r="695">
          <cell r="A695" t="str">
            <v>BOXCOVER19</v>
          </cell>
          <cell r="B695" t="str">
            <v>Zakrywka do zestawu HCM01+MK03</v>
          </cell>
          <cell r="C695" t="str">
            <v>standard</v>
          </cell>
          <cell r="D695">
            <v>4742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</row>
        <row r="696">
          <cell r="A696" t="str">
            <v>BOXCOVER2</v>
          </cell>
          <cell r="B696" t="str">
            <v>zakrywka na HT01 + HB01</v>
          </cell>
          <cell r="C696" t="str">
            <v/>
          </cell>
          <cell r="D696">
            <v>1609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</row>
        <row r="697">
          <cell r="A697" t="str">
            <v>BOXCOVER20</v>
          </cell>
          <cell r="B697" t="str">
            <v>Zakrywka do zestawu HCM01+US20</v>
          </cell>
          <cell r="C697" t="str">
            <v>standard</v>
          </cell>
          <cell r="D697">
            <v>1752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</row>
        <row r="698">
          <cell r="A698" t="str">
            <v>BOXCOVER23</v>
          </cell>
          <cell r="B698" t="str">
            <v>Zakrywka do zestawu HGN01+US20</v>
          </cell>
          <cell r="C698" t="str">
            <v>standard</v>
          </cell>
          <cell r="D698">
            <v>1980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</row>
        <row r="699">
          <cell r="A699" t="str">
            <v>BOXCOVER3</v>
          </cell>
          <cell r="B699" t="str">
            <v>zakrywka na HB01 + HD02</v>
          </cell>
          <cell r="C699" t="str">
            <v/>
          </cell>
          <cell r="D699">
            <v>12507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</row>
        <row r="700">
          <cell r="A700" t="str">
            <v>BOXCOVER4</v>
          </cell>
          <cell r="B700" t="str">
            <v>zakrywka na HB02 + HD02</v>
          </cell>
          <cell r="C700" t="str">
            <v/>
          </cell>
          <cell r="D700">
            <v>5773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</row>
        <row r="701">
          <cell r="A701" t="str">
            <v>BOXCOVER5</v>
          </cell>
          <cell r="B701" t="str">
            <v>zakrywka na HB01 + HD01</v>
          </cell>
          <cell r="C701" t="str">
            <v/>
          </cell>
          <cell r="D701">
            <v>6993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</row>
        <row r="702">
          <cell r="A702" t="str">
            <v>BOXCOVER6</v>
          </cell>
          <cell r="B702" t="str">
            <v>zakrywka na HT01 + US20</v>
          </cell>
          <cell r="C702" t="str">
            <v/>
          </cell>
          <cell r="D702">
            <v>2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</row>
        <row r="703">
          <cell r="A703" t="str">
            <v>BOXCOVER7</v>
          </cell>
          <cell r="B703" t="str">
            <v>zakrywka na HD02 + PB40</v>
          </cell>
          <cell r="C703" t="str">
            <v/>
          </cell>
          <cell r="D703">
            <v>5247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</row>
        <row r="704">
          <cell r="A704" t="str">
            <v>BOXCOVER8</v>
          </cell>
          <cell r="B704" t="str">
            <v>zakrywka na HD02 + MM02</v>
          </cell>
          <cell r="C704" t="str">
            <v/>
          </cell>
          <cell r="D704">
            <v>4169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</row>
        <row r="705">
          <cell r="A705" t="str">
            <v>BOXCOVER9</v>
          </cell>
          <cell r="B705" t="str">
            <v>zakrywka na HD02 + HT01</v>
          </cell>
          <cell r="C705" t="str">
            <v/>
          </cell>
          <cell r="D705">
            <v>650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</row>
        <row r="706">
          <cell r="A706" t="str">
            <v>BOXDB</v>
          </cell>
          <cell r="B706" t="str">
            <v>PUDEŁKO ECO KUBEK TERMICZNY z metalowym sitkiem</v>
          </cell>
          <cell r="C706" t="str">
            <v>white</v>
          </cell>
          <cell r="D706">
            <v>2497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</row>
        <row r="707">
          <cell r="A707" t="str">
            <v>BOXGN</v>
          </cell>
          <cell r="B707" t="str">
            <v>PUDEŁKO KUBEK TERMICZNY ARCTIC, 420 ml</v>
          </cell>
          <cell r="C707" t="str">
            <v>white</v>
          </cell>
          <cell r="D707">
            <v>2783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</row>
        <row r="708">
          <cell r="A708" t="str">
            <v>BOXMED</v>
          </cell>
          <cell r="B708" t="str">
            <v>PUDEŁKO NA MASKI MEDYCZNE</v>
          </cell>
          <cell r="C708" t="str">
            <v/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</row>
        <row r="709">
          <cell r="A709" t="str">
            <v>BOXNB</v>
          </cell>
          <cell r="B709" t="str">
            <v>PUDEŁKO NORDIC BUTELKA TERMICZNA</v>
          </cell>
          <cell r="C709" t="str">
            <v>white</v>
          </cell>
          <cell r="D709">
            <v>24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</row>
        <row r="710">
          <cell r="A710" t="str">
            <v>BOXND</v>
          </cell>
          <cell r="B710" t="str">
            <v>PUDEŁKO NORDIC KUBEK TERMICZNY</v>
          </cell>
          <cell r="C710" t="str">
            <v>white</v>
          </cell>
          <cell r="D710">
            <v>15730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</row>
        <row r="711">
          <cell r="A711" t="str">
            <v>BOXNF</v>
          </cell>
          <cell r="B711" t="str">
            <v>PUDEŁKO NORDIC PRÓŻNIOWY TERMOS NA ŻYWNOŚĆ</v>
          </cell>
          <cell r="C711" t="str">
            <v>white</v>
          </cell>
          <cell r="D711">
            <v>3078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</row>
        <row r="712">
          <cell r="A712" t="str">
            <v>BOXNT</v>
          </cell>
          <cell r="B712" t="str">
            <v>PUDEŁKO NORDIC TERMOS PRÓŻNIOWY STALOWY</v>
          </cell>
          <cell r="C712" t="str">
            <v>white</v>
          </cell>
          <cell r="D712">
            <v>3278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</row>
        <row r="713">
          <cell r="A713" t="str">
            <v>BPS12</v>
          </cell>
          <cell r="B713" t="str">
            <v>Pudełko plastikowe na 1 długopis z logo longerre</v>
          </cell>
          <cell r="C713" t="str">
            <v/>
          </cell>
          <cell r="D713">
            <v>6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</row>
        <row r="714">
          <cell r="A714" t="str">
            <v>CA01-BM</v>
          </cell>
          <cell r="B714" t="str">
            <v>Maski medyczne</v>
          </cell>
          <cell r="C714" t="str">
            <v>standard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</row>
        <row r="715">
          <cell r="A715" t="str">
            <v>CA202R-FT</v>
          </cell>
          <cell r="B715" t="str">
            <v>Maski medyczne II R</v>
          </cell>
          <cell r="C715" t="str">
            <v>standard</v>
          </cell>
          <cell r="D715">
            <v>4292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</row>
        <row r="716">
          <cell r="A716" t="str">
            <v>DJ1L-BL</v>
          </cell>
          <cell r="B716" t="str">
            <v>Kurtka softshell męska w rozmiarze L</v>
          </cell>
          <cell r="C716" t="str">
            <v>black</v>
          </cell>
          <cell r="D716">
            <v>36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</row>
        <row r="717">
          <cell r="A717" t="str">
            <v>DJ1L-BU</v>
          </cell>
          <cell r="B717" t="str">
            <v>Kurtka softshell męska w rozmiarze L</v>
          </cell>
          <cell r="C717" t="str">
            <v>blue</v>
          </cell>
          <cell r="D717">
            <v>1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</row>
        <row r="718">
          <cell r="A718" t="str">
            <v>DJ1L-GR</v>
          </cell>
          <cell r="B718" t="str">
            <v>Kurtka softshell męska w rozmiarze L</v>
          </cell>
          <cell r="C718" t="str">
            <v>green</v>
          </cell>
          <cell r="D718">
            <v>198</v>
          </cell>
          <cell r="E718">
            <v>300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300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</row>
        <row r="719">
          <cell r="A719" t="str">
            <v>DJ1L-GY</v>
          </cell>
          <cell r="B719" t="str">
            <v>Kurtka softshell męska w rozmiarze L</v>
          </cell>
          <cell r="C719" t="str">
            <v>szary</v>
          </cell>
          <cell r="D719">
            <v>385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</row>
        <row r="720">
          <cell r="A720" t="str">
            <v>DJ1L-OR</v>
          </cell>
          <cell r="B720" t="str">
            <v>Kurtka softshell męska w rozmiarze L</v>
          </cell>
          <cell r="C720" t="str">
            <v>orange</v>
          </cell>
          <cell r="D720">
            <v>408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</row>
        <row r="721">
          <cell r="A721" t="str">
            <v>DJ1L-RE</v>
          </cell>
          <cell r="B721" t="str">
            <v>Kurtka softshell męska w rozmiarze L</v>
          </cell>
          <cell r="C721" t="str">
            <v>red</v>
          </cell>
          <cell r="D721">
            <v>1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</row>
        <row r="722">
          <cell r="A722" t="str">
            <v>DJ1L-YL</v>
          </cell>
          <cell r="B722" t="str">
            <v>Kurtka softshell męska w rozmiarze L</v>
          </cell>
          <cell r="C722" t="str">
            <v>yellow</v>
          </cell>
          <cell r="D722">
            <v>542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</row>
        <row r="723">
          <cell r="A723" t="str">
            <v>DJ1M-BL</v>
          </cell>
          <cell r="B723" t="str">
            <v>Kurtka softshell męska w rozmiarze M</v>
          </cell>
          <cell r="C723" t="str">
            <v>black</v>
          </cell>
          <cell r="D723">
            <v>194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</row>
        <row r="724">
          <cell r="A724" t="str">
            <v>DJ1M-BU</v>
          </cell>
          <cell r="B724" t="str">
            <v>Kurtka softshell męska w rozmiarze M</v>
          </cell>
          <cell r="C724" t="str">
            <v>blue</v>
          </cell>
          <cell r="D724">
            <v>1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</row>
        <row r="725">
          <cell r="A725" t="str">
            <v>DJ1M-GR</v>
          </cell>
          <cell r="B725" t="str">
            <v>Kurtka softshell męska w rozmiarze M</v>
          </cell>
          <cell r="C725" t="str">
            <v>green</v>
          </cell>
          <cell r="D725">
            <v>303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</row>
        <row r="726">
          <cell r="A726" t="str">
            <v>DJ1M-GY</v>
          </cell>
          <cell r="B726" t="str">
            <v>Kurtka softshell męska w rozmiarze M</v>
          </cell>
          <cell r="C726" t="str">
            <v>szary</v>
          </cell>
          <cell r="D726">
            <v>165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</row>
        <row r="727">
          <cell r="A727" t="str">
            <v>DJ1M-OR</v>
          </cell>
          <cell r="B727" t="str">
            <v>Kurtka softshell męska w rozmiarze M</v>
          </cell>
          <cell r="C727" t="str">
            <v>orange</v>
          </cell>
          <cell r="D727">
            <v>227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</row>
        <row r="728">
          <cell r="A728" t="str">
            <v>DJ1M-RE</v>
          </cell>
          <cell r="B728" t="str">
            <v>Kurtka softshell męska w rozmiarze M</v>
          </cell>
          <cell r="C728" t="str">
            <v>red</v>
          </cell>
          <cell r="D728">
            <v>1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</row>
        <row r="729">
          <cell r="A729" t="str">
            <v>DJ1M-YL</v>
          </cell>
          <cell r="B729" t="str">
            <v>Kurtka softshell męska w rozmiarze M</v>
          </cell>
          <cell r="C729" t="str">
            <v>yellow</v>
          </cell>
          <cell r="D729">
            <v>347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</row>
        <row r="730">
          <cell r="A730" t="str">
            <v>DJ1REC-L-BL</v>
          </cell>
          <cell r="B730" t="str">
            <v>Recyklingowana kurtka softshell męska rozmiar L</v>
          </cell>
          <cell r="C730" t="str">
            <v>black</v>
          </cell>
          <cell r="D730">
            <v>84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</row>
        <row r="731">
          <cell r="A731" t="str">
            <v>DJ1REC-M-BL</v>
          </cell>
          <cell r="B731" t="str">
            <v>Recyklingowana kurtka softshell męska rozmiar M</v>
          </cell>
          <cell r="C731" t="str">
            <v>black</v>
          </cell>
          <cell r="D731">
            <v>18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</row>
        <row r="732">
          <cell r="A732" t="str">
            <v>DJ1REC-S-BL</v>
          </cell>
          <cell r="B732" t="str">
            <v>Recyklingowana kurtka softshell męska rozmiar S</v>
          </cell>
          <cell r="C732" t="str">
            <v>black</v>
          </cell>
          <cell r="D732">
            <v>23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</row>
        <row r="733">
          <cell r="A733" t="str">
            <v>DJ1REC-XL-BL</v>
          </cell>
          <cell r="B733" t="str">
            <v>Recyklingowana kurtka softshell męska rozmiar XL</v>
          </cell>
          <cell r="C733" t="str">
            <v>black</v>
          </cell>
          <cell r="D733">
            <v>73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</row>
        <row r="734">
          <cell r="A734" t="str">
            <v>DJ1REC-XXL-BL</v>
          </cell>
          <cell r="B734" t="str">
            <v>Recyklingowana kurtka softshell męska rozmiar XXL</v>
          </cell>
          <cell r="C734" t="str">
            <v>black</v>
          </cell>
          <cell r="D734">
            <v>52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</row>
        <row r="735">
          <cell r="A735" t="str">
            <v>DJ1REC-XXXL-BL</v>
          </cell>
          <cell r="B735" t="str">
            <v>Recyklingowana kurtka softshell męska rozmiar XXXL</v>
          </cell>
          <cell r="C735" t="str">
            <v>black</v>
          </cell>
          <cell r="D735">
            <v>22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</row>
        <row r="736">
          <cell r="A736" t="str">
            <v>DJ1S-BL</v>
          </cell>
          <cell r="B736" t="str">
            <v>Kurtka softshell męska w rozmiarze S</v>
          </cell>
          <cell r="C736" t="str">
            <v>black</v>
          </cell>
          <cell r="D736">
            <v>90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</row>
        <row r="737">
          <cell r="A737" t="str">
            <v>DJ1S-BU</v>
          </cell>
          <cell r="B737" t="str">
            <v>Kurtka softshell męska w rozmiarze S</v>
          </cell>
          <cell r="C737" t="str">
            <v>blue</v>
          </cell>
          <cell r="D737">
            <v>7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</row>
        <row r="738">
          <cell r="A738" t="str">
            <v>DJ1S-GR</v>
          </cell>
          <cell r="B738" t="str">
            <v>Kurtka softshell męska w rozmiarze S</v>
          </cell>
          <cell r="C738" t="str">
            <v>green</v>
          </cell>
          <cell r="D738">
            <v>146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</row>
        <row r="739">
          <cell r="A739" t="str">
            <v>DJ1S-GY</v>
          </cell>
          <cell r="B739" t="str">
            <v>Kurtka softshell męska w rozmiarze S</v>
          </cell>
          <cell r="C739" t="str">
            <v>szary</v>
          </cell>
          <cell r="D739">
            <v>116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</row>
        <row r="740">
          <cell r="A740" t="str">
            <v>DJ1S-OR</v>
          </cell>
          <cell r="B740" t="str">
            <v>Kurtka softshell męska w rozmiarze S</v>
          </cell>
          <cell r="C740" t="str">
            <v>orange</v>
          </cell>
          <cell r="D740">
            <v>130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</row>
        <row r="741">
          <cell r="A741" t="str">
            <v>DJ1S-RE</v>
          </cell>
          <cell r="B741" t="str">
            <v>Kurtka softshell męska w rozmiarze S</v>
          </cell>
          <cell r="C741" t="str">
            <v>red</v>
          </cell>
          <cell r="D741">
            <v>90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</row>
        <row r="742">
          <cell r="A742" t="str">
            <v>DJ1S-YL</v>
          </cell>
          <cell r="B742" t="str">
            <v>Kurtka softshell męska w rozmiarze S</v>
          </cell>
          <cell r="C742" t="str">
            <v>yellow</v>
          </cell>
          <cell r="D742">
            <v>204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</row>
        <row r="743">
          <cell r="A743" t="str">
            <v>DJ1XL-BL</v>
          </cell>
          <cell r="B743" t="str">
            <v>Kurtka softshell męska w rozmiarze XL</v>
          </cell>
          <cell r="C743" t="str">
            <v>black</v>
          </cell>
          <cell r="D743">
            <v>78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</row>
        <row r="744">
          <cell r="A744" t="str">
            <v>DJ1XL-BU</v>
          </cell>
          <cell r="B744" t="str">
            <v>Kurtka softshell męska w rozmiarze XL</v>
          </cell>
          <cell r="C744" t="str">
            <v>blue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</row>
        <row r="745">
          <cell r="A745" t="str">
            <v>DJ1XL-GR</v>
          </cell>
          <cell r="B745" t="str">
            <v>Kurtka softshell męska w rozmiarze XL</v>
          </cell>
          <cell r="C745" t="str">
            <v>green</v>
          </cell>
          <cell r="D745">
            <v>14</v>
          </cell>
          <cell r="E745">
            <v>500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500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0</v>
          </cell>
          <cell r="AE745">
            <v>0</v>
          </cell>
        </row>
        <row r="746">
          <cell r="A746" t="str">
            <v>DJ1XL-GY</v>
          </cell>
          <cell r="B746" t="str">
            <v>Kurtka softshell męska w rozmiarze XL</v>
          </cell>
          <cell r="C746" t="str">
            <v>szary</v>
          </cell>
          <cell r="D746">
            <v>414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</row>
        <row r="747">
          <cell r="A747" t="str">
            <v>DJ1XL-OR</v>
          </cell>
          <cell r="B747" t="str">
            <v>Kurtka softshell męska w rozmiarze XL</v>
          </cell>
          <cell r="C747" t="str">
            <v>orange</v>
          </cell>
          <cell r="D747">
            <v>368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</row>
        <row r="748">
          <cell r="A748" t="str">
            <v>DJ1XL-RE</v>
          </cell>
          <cell r="B748" t="str">
            <v>Kurtka softshell męska w rozmiarze XL</v>
          </cell>
          <cell r="C748" t="str">
            <v>red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</row>
        <row r="749">
          <cell r="A749" t="str">
            <v>DJ1XL-YL</v>
          </cell>
          <cell r="B749" t="str">
            <v>Kurtka softshell męska w rozmiarze XL</v>
          </cell>
          <cell r="C749" t="str">
            <v>yellow</v>
          </cell>
          <cell r="D749">
            <v>311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0</v>
          </cell>
          <cell r="AE749">
            <v>0</v>
          </cell>
        </row>
        <row r="750">
          <cell r="A750" t="str">
            <v>DJ1XS-BL</v>
          </cell>
          <cell r="B750" t="str">
            <v>KURTKA SOFTSHELL MĘSKA W ROZMIARZE XS</v>
          </cell>
          <cell r="C750" t="str">
            <v>black</v>
          </cell>
          <cell r="D750">
            <v>10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</row>
        <row r="751">
          <cell r="A751" t="str">
            <v>DJ1XS-BU</v>
          </cell>
          <cell r="B751" t="str">
            <v>KURTKA SOFTSHELL MĘSKA W ROZMIARZE XS</v>
          </cell>
          <cell r="C751" t="str">
            <v>blue</v>
          </cell>
          <cell r="D751">
            <v>3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</row>
        <row r="752">
          <cell r="A752" t="str">
            <v>DJ1XS-GR</v>
          </cell>
          <cell r="B752" t="str">
            <v>KURTKA SOFTSHELL MĘSKA W ROZMIARZE XS</v>
          </cell>
          <cell r="C752" t="str">
            <v>green</v>
          </cell>
          <cell r="D752">
            <v>30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</row>
        <row r="753">
          <cell r="A753" t="str">
            <v>DJ1XS-GY</v>
          </cell>
          <cell r="B753" t="str">
            <v>KURTKA SOFTSHELL MĘSKA W ROZMIARZE XS</v>
          </cell>
          <cell r="C753" t="str">
            <v>gray</v>
          </cell>
          <cell r="D753">
            <v>79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</row>
        <row r="754">
          <cell r="A754" t="str">
            <v>DJ1XS-OR</v>
          </cell>
          <cell r="B754" t="str">
            <v>KURTKA SOFTSHELL MĘSKA W ROZMIARZE XS</v>
          </cell>
          <cell r="C754" t="str">
            <v>orange</v>
          </cell>
          <cell r="D754">
            <v>31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</row>
        <row r="755">
          <cell r="A755" t="str">
            <v>DJ1XS-RE</v>
          </cell>
          <cell r="B755" t="str">
            <v>KURTKA SOFTSHELL MĘSKA W ROZMIARZE XS</v>
          </cell>
          <cell r="C755" t="str">
            <v>red</v>
          </cell>
          <cell r="D755">
            <v>10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</row>
        <row r="756">
          <cell r="A756" t="str">
            <v>DJ1XS-YL</v>
          </cell>
          <cell r="B756" t="str">
            <v>KURTKA SOFTSHELL MĘSKA W ROZMIARZE XS</v>
          </cell>
          <cell r="C756" t="str">
            <v>yellow</v>
          </cell>
          <cell r="D756">
            <v>101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</row>
        <row r="757">
          <cell r="A757" t="str">
            <v>DJ1XXL-BL</v>
          </cell>
          <cell r="B757" t="str">
            <v>Kurtka softshell męska w rozmiarze XXL</v>
          </cell>
          <cell r="C757" t="str">
            <v>black</v>
          </cell>
          <cell r="D757">
            <v>62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</row>
        <row r="758">
          <cell r="A758" t="str">
            <v>DJ1XXL-BU</v>
          </cell>
          <cell r="B758" t="str">
            <v>Kurtka softshell męska w rozmiarze XXL</v>
          </cell>
          <cell r="C758" t="str">
            <v>blue</v>
          </cell>
          <cell r="D758">
            <v>2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</row>
        <row r="759">
          <cell r="A759" t="str">
            <v>DJ1XXL-GR</v>
          </cell>
          <cell r="B759" t="str">
            <v>Kurtka softshell męska w rozmiarze XXL</v>
          </cell>
          <cell r="C759" t="str">
            <v>green</v>
          </cell>
          <cell r="D759">
            <v>60</v>
          </cell>
          <cell r="E759">
            <v>200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200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</row>
        <row r="760">
          <cell r="A760" t="str">
            <v>DJ1XXL-GY</v>
          </cell>
          <cell r="B760" t="str">
            <v>Kurtka softshell męska w rozmiarze XXL</v>
          </cell>
          <cell r="C760" t="str">
            <v>szary</v>
          </cell>
          <cell r="D760">
            <v>169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</row>
        <row r="761">
          <cell r="A761" t="str">
            <v>DJ1XXL-OR</v>
          </cell>
          <cell r="B761" t="str">
            <v>Kurtka softshell męska w rozmiarze XXL</v>
          </cell>
          <cell r="C761" t="str">
            <v>orange</v>
          </cell>
          <cell r="D761">
            <v>43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</row>
        <row r="762">
          <cell r="A762" t="str">
            <v>DJ1XXL-RE</v>
          </cell>
          <cell r="B762" t="str">
            <v>Kurtka softshell męska w rozmiarze XXL</v>
          </cell>
          <cell r="C762" t="str">
            <v>red</v>
          </cell>
          <cell r="D762">
            <v>33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</row>
        <row r="763">
          <cell r="A763" t="str">
            <v>DJ1XXL-YL</v>
          </cell>
          <cell r="B763" t="str">
            <v>Kurtka softshell męska w rozmiarze XXL</v>
          </cell>
          <cell r="C763" t="str">
            <v>yellow</v>
          </cell>
          <cell r="D763">
            <v>261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</row>
        <row r="764">
          <cell r="A764" t="str">
            <v>DJ1XXXL-BL</v>
          </cell>
          <cell r="B764" t="str">
            <v>Kurtka softshell męska w rozmiarze XXXL</v>
          </cell>
          <cell r="C764" t="str">
            <v>black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</row>
        <row r="765">
          <cell r="A765" t="str">
            <v>DJ1XXXL-BU</v>
          </cell>
          <cell r="B765" t="str">
            <v>Kurtka softshell męska w rozmiarze XXXL</v>
          </cell>
          <cell r="C765" t="str">
            <v>blue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</row>
        <row r="766">
          <cell r="A766" t="str">
            <v>DJ1XXXL-GR</v>
          </cell>
          <cell r="B766" t="str">
            <v>Kurtka softshell męska w rozmiarze XXXL</v>
          </cell>
          <cell r="C766" t="str">
            <v>green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</row>
        <row r="767">
          <cell r="A767" t="str">
            <v>DJ1XXXL-GY</v>
          </cell>
          <cell r="B767" t="str">
            <v>Kurtka softshell męska w rozmiarze XXXL</v>
          </cell>
          <cell r="C767" t="str">
            <v>grey/silver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</row>
        <row r="768">
          <cell r="A768" t="str">
            <v>DJ1XXXL-OR</v>
          </cell>
          <cell r="B768" t="str">
            <v>Kurtka softshell męska w rozmiarze XXXL</v>
          </cell>
          <cell r="C768" t="str">
            <v>orange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</row>
        <row r="769">
          <cell r="A769" t="str">
            <v>DJ1XXXL-RE</v>
          </cell>
          <cell r="B769" t="str">
            <v>Kurtka softshell męska w rozmiarze XXXL</v>
          </cell>
          <cell r="C769" t="str">
            <v>red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</row>
        <row r="770">
          <cell r="A770" t="str">
            <v>DJ1XXXL-YL</v>
          </cell>
          <cell r="B770" t="str">
            <v>Kurtka softshell męska w rozmiarze XXXL</v>
          </cell>
          <cell r="C770" t="str">
            <v>yellow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</row>
        <row r="771">
          <cell r="A771" t="str">
            <v>DJ2L-BU</v>
          </cell>
          <cell r="B771" t="str">
            <v>Kurtka softshell damska w rozmiarze L</v>
          </cell>
          <cell r="C771" t="str">
            <v>blue</v>
          </cell>
          <cell r="D771">
            <v>0</v>
          </cell>
          <cell r="E771">
            <v>400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400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</row>
        <row r="772">
          <cell r="A772" t="str">
            <v>DJ2L-GR</v>
          </cell>
          <cell r="B772" t="str">
            <v>Kurtka softshell damska w rozmiarze L</v>
          </cell>
          <cell r="C772" t="str">
            <v>green</v>
          </cell>
          <cell r="D772">
            <v>26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</row>
        <row r="773">
          <cell r="A773" t="str">
            <v>DJ2L-GY</v>
          </cell>
          <cell r="B773" t="str">
            <v>Kurtka softshell damska w rozmiarze L</v>
          </cell>
          <cell r="C773" t="str">
            <v>szary</v>
          </cell>
          <cell r="D773">
            <v>408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</row>
        <row r="774">
          <cell r="A774" t="str">
            <v>DJ2L-OR</v>
          </cell>
          <cell r="B774" t="str">
            <v>Kurtka softshell damska w rozmiarze L</v>
          </cell>
          <cell r="C774" t="str">
            <v>orange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0</v>
          </cell>
          <cell r="AE774">
            <v>0</v>
          </cell>
        </row>
        <row r="775">
          <cell r="A775" t="str">
            <v>DJ2L-PR</v>
          </cell>
          <cell r="B775" t="str">
            <v>Kurtka softshell damska w rozmiarze L</v>
          </cell>
          <cell r="C775" t="str">
            <v>purple</v>
          </cell>
          <cell r="D775">
            <v>10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</row>
        <row r="776">
          <cell r="A776" t="str">
            <v>DJ2L-RE</v>
          </cell>
          <cell r="B776" t="str">
            <v>Kurtka softshell damska w rozmiarze L</v>
          </cell>
          <cell r="C776" t="str">
            <v>red</v>
          </cell>
          <cell r="D776">
            <v>0</v>
          </cell>
          <cell r="E776">
            <v>400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400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</row>
        <row r="777">
          <cell r="A777" t="str">
            <v>DJ2L-RO</v>
          </cell>
          <cell r="B777" t="str">
            <v>Kurtka softshell damska w rozmiarze L</v>
          </cell>
          <cell r="C777" t="str">
            <v>pink</v>
          </cell>
          <cell r="D777">
            <v>11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</row>
        <row r="778">
          <cell r="A778" t="str">
            <v>DJ2L-YL</v>
          </cell>
          <cell r="B778" t="str">
            <v>Kurtka softshell damska w rozmiarze L</v>
          </cell>
          <cell r="C778" t="str">
            <v>yellow</v>
          </cell>
          <cell r="D778">
            <v>43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</row>
        <row r="779">
          <cell r="A779" t="str">
            <v>DJ2M-BU</v>
          </cell>
          <cell r="B779" t="str">
            <v>Kurtka softshell damska w rozmiarze M</v>
          </cell>
          <cell r="C779" t="str">
            <v>blue</v>
          </cell>
          <cell r="D779">
            <v>0</v>
          </cell>
          <cell r="E779">
            <v>400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400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</row>
        <row r="780">
          <cell r="A780" t="str">
            <v>DJ2M-GR</v>
          </cell>
          <cell r="B780" t="str">
            <v>Kurtka softshell damska w rozmiarze M</v>
          </cell>
          <cell r="C780" t="str">
            <v>green</v>
          </cell>
          <cell r="D780">
            <v>42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</row>
        <row r="781">
          <cell r="A781" t="str">
            <v>DJ2M-GY</v>
          </cell>
          <cell r="B781" t="str">
            <v>Kurtka softshell damska w rozmiarze M</v>
          </cell>
          <cell r="C781" t="str">
            <v>szary</v>
          </cell>
          <cell r="D781">
            <v>416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</row>
        <row r="782">
          <cell r="A782" t="str">
            <v>DJ2M-OR</v>
          </cell>
          <cell r="B782" t="str">
            <v>Kurtka softshell damska w rozmiarze M</v>
          </cell>
          <cell r="C782" t="str">
            <v>orange</v>
          </cell>
          <cell r="D782">
            <v>121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</row>
        <row r="783">
          <cell r="A783" t="str">
            <v>DJ2M-PR</v>
          </cell>
          <cell r="B783" t="str">
            <v>Kurtka softshell damska w rozmiarze M</v>
          </cell>
          <cell r="C783" t="str">
            <v>purple</v>
          </cell>
          <cell r="D783">
            <v>20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</row>
        <row r="784">
          <cell r="A784" t="str">
            <v>DJ2M-RE</v>
          </cell>
          <cell r="B784" t="str">
            <v>Kurtka softshell damska w rozmiarze M</v>
          </cell>
          <cell r="C784" t="str">
            <v>red</v>
          </cell>
          <cell r="D784">
            <v>19</v>
          </cell>
          <cell r="E784">
            <v>400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400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</row>
        <row r="785">
          <cell r="A785" t="str">
            <v>DJ2M-RO</v>
          </cell>
          <cell r="B785" t="str">
            <v>Kurtka softshell damska w rozmiarze M</v>
          </cell>
          <cell r="C785" t="str">
            <v>pink</v>
          </cell>
          <cell r="D785">
            <v>12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</row>
        <row r="786">
          <cell r="A786" t="str">
            <v>DJ2M-YL</v>
          </cell>
          <cell r="B786" t="str">
            <v>Kurtka softshell damska w rozmiarze M</v>
          </cell>
          <cell r="C786" t="str">
            <v>yellow</v>
          </cell>
          <cell r="D786">
            <v>10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</row>
        <row r="787">
          <cell r="A787" t="str">
            <v>DJ2REC-L-BL</v>
          </cell>
          <cell r="B787" t="str">
            <v>Recyklingowana kurtka softshell damska rozmiar L</v>
          </cell>
          <cell r="C787" t="str">
            <v>black</v>
          </cell>
          <cell r="D787">
            <v>272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</row>
        <row r="788">
          <cell r="A788" t="str">
            <v>DJ2REC-M-BL</v>
          </cell>
          <cell r="B788" t="str">
            <v>Recyklingowana kurtka softshell damska rozmiar M</v>
          </cell>
          <cell r="C788" t="str">
            <v>black</v>
          </cell>
          <cell r="D788">
            <v>233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</row>
        <row r="789">
          <cell r="A789" t="str">
            <v>DJ2REC-S-BL</v>
          </cell>
          <cell r="B789" t="str">
            <v>Recyklingowana kurtka softshell damska rozmiar S</v>
          </cell>
          <cell r="C789" t="str">
            <v>black</v>
          </cell>
          <cell r="D789">
            <v>103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</row>
        <row r="790">
          <cell r="A790" t="str">
            <v>DJ2REC-XL-BL</v>
          </cell>
          <cell r="B790" t="str">
            <v>Recyklingowana kurtka softshell damska rozmiar XL</v>
          </cell>
          <cell r="C790" t="str">
            <v>black</v>
          </cell>
          <cell r="D790">
            <v>77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</row>
        <row r="791">
          <cell r="A791" t="str">
            <v>DJ2REC-XS-BL</v>
          </cell>
          <cell r="B791" t="str">
            <v>Recyklingowana kurtka softshell damska rozmiar XS</v>
          </cell>
          <cell r="C791" t="str">
            <v>black</v>
          </cell>
          <cell r="D791">
            <v>30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</row>
        <row r="792">
          <cell r="A792" t="str">
            <v>DJ2REC-XXL-BL</v>
          </cell>
          <cell r="B792" t="str">
            <v>Recyklingowana kurtka softshell damska rozmiar XXL</v>
          </cell>
          <cell r="C792" t="str">
            <v>black</v>
          </cell>
          <cell r="D792">
            <v>25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</row>
        <row r="793">
          <cell r="A793" t="str">
            <v>DJ2S-BU</v>
          </cell>
          <cell r="B793" t="str">
            <v>Kurtka softshell damska w rozmiarze S</v>
          </cell>
          <cell r="C793" t="str">
            <v>blue</v>
          </cell>
          <cell r="D793">
            <v>73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</row>
        <row r="794">
          <cell r="A794" t="str">
            <v>DJ2S-GR</v>
          </cell>
          <cell r="B794" t="str">
            <v>Kurtka softshell damska w rozmiarze S</v>
          </cell>
          <cell r="C794" t="str">
            <v>green</v>
          </cell>
          <cell r="D794">
            <v>36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</row>
        <row r="795">
          <cell r="A795" t="str">
            <v>DJ2S-GY</v>
          </cell>
          <cell r="B795" t="str">
            <v>Kurtka softshell damska w rozmiarze S</v>
          </cell>
          <cell r="C795" t="str">
            <v>szary</v>
          </cell>
          <cell r="D795">
            <v>278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</row>
        <row r="796">
          <cell r="A796" t="str">
            <v>DJ2S-OR</v>
          </cell>
          <cell r="B796" t="str">
            <v>Kurtka softshell damska w rozmiarze S</v>
          </cell>
          <cell r="C796" t="str">
            <v>orange</v>
          </cell>
          <cell r="D796">
            <v>10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</row>
        <row r="797">
          <cell r="A797" t="str">
            <v>DJ2S-PR</v>
          </cell>
          <cell r="B797" t="str">
            <v>Kurtka softshell damska w rozmiarze S</v>
          </cell>
          <cell r="C797" t="str">
            <v>purple</v>
          </cell>
          <cell r="D797">
            <v>20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</row>
        <row r="798">
          <cell r="A798" t="str">
            <v>DJ2S-RE</v>
          </cell>
          <cell r="B798" t="str">
            <v>Kurtka softshell damska w rozmiarze S</v>
          </cell>
          <cell r="C798" t="str">
            <v>red</v>
          </cell>
          <cell r="D798">
            <v>192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</row>
        <row r="799">
          <cell r="A799" t="str">
            <v>DJ2S-RO</v>
          </cell>
          <cell r="B799" t="str">
            <v>Kurtka softshell damska w rozmiarze S</v>
          </cell>
          <cell r="C799" t="str">
            <v>pink</v>
          </cell>
          <cell r="D799">
            <v>28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</row>
        <row r="800">
          <cell r="A800" t="str">
            <v>DJ2S-YL</v>
          </cell>
          <cell r="B800" t="str">
            <v>Kurtka softshell damska w rozmiarze S</v>
          </cell>
          <cell r="C800" t="str">
            <v>yellow</v>
          </cell>
          <cell r="D800">
            <v>26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</row>
        <row r="801">
          <cell r="A801" t="str">
            <v>DJ2XL-BU</v>
          </cell>
          <cell r="B801" t="str">
            <v>Kurtka softshell damska w rozmiarze XL</v>
          </cell>
          <cell r="C801" t="str">
            <v>blue</v>
          </cell>
          <cell r="D801">
            <v>0</v>
          </cell>
          <cell r="E801">
            <v>150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150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</row>
        <row r="802">
          <cell r="A802" t="str">
            <v>DJ2XL-GR</v>
          </cell>
          <cell r="B802" t="str">
            <v>Kurtka softshell damska w rozmiarze XL</v>
          </cell>
          <cell r="C802" t="str">
            <v>green</v>
          </cell>
          <cell r="D802">
            <v>23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0</v>
          </cell>
        </row>
        <row r="803">
          <cell r="A803" t="str">
            <v>DJ2XL-GY</v>
          </cell>
          <cell r="B803" t="str">
            <v>Kurtka softshell damska w rozmiarze XL</v>
          </cell>
          <cell r="C803" t="str">
            <v>szary</v>
          </cell>
          <cell r="D803">
            <v>202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</row>
        <row r="804">
          <cell r="A804" t="str">
            <v>DJ2XL-OR</v>
          </cell>
          <cell r="B804" t="str">
            <v>Kurtka softshell damska w rozmiarze XL</v>
          </cell>
          <cell r="C804" t="str">
            <v>orange</v>
          </cell>
          <cell r="D804">
            <v>10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</row>
        <row r="805">
          <cell r="A805" t="str">
            <v>DJ2XL-PR</v>
          </cell>
          <cell r="B805" t="str">
            <v>Kurtka softshell damska w rozmiarze XL</v>
          </cell>
          <cell r="C805" t="str">
            <v>purple</v>
          </cell>
          <cell r="D805">
            <v>103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</row>
        <row r="806">
          <cell r="A806" t="str">
            <v>DJ2XL-RE</v>
          </cell>
          <cell r="B806" t="str">
            <v>Kurtka softshell damska w rozmiarze XL</v>
          </cell>
          <cell r="C806" t="str">
            <v>red</v>
          </cell>
          <cell r="D806">
            <v>0</v>
          </cell>
          <cell r="E806">
            <v>150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150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</row>
        <row r="807">
          <cell r="A807" t="str">
            <v>DJ2XL-RO</v>
          </cell>
          <cell r="B807" t="str">
            <v>Kurtka softshell damska w rozmiarze XL</v>
          </cell>
          <cell r="C807" t="str">
            <v>pink</v>
          </cell>
          <cell r="D807">
            <v>91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</row>
        <row r="808">
          <cell r="A808" t="str">
            <v>DJ2XL-YL</v>
          </cell>
          <cell r="B808" t="str">
            <v>Kurtka softshell damska w rozmiarze XL</v>
          </cell>
          <cell r="C808" t="str">
            <v>yellow</v>
          </cell>
          <cell r="D808">
            <v>46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</row>
        <row r="809">
          <cell r="A809" t="str">
            <v>DJ2XS-BL</v>
          </cell>
          <cell r="B809" t="str">
            <v>KURTKA DAMSKA SOFTSHELL, rozmiar XS</v>
          </cell>
          <cell r="C809" t="str">
            <v>black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</row>
        <row r="810">
          <cell r="A810" t="str">
            <v>DJ2XS-BU</v>
          </cell>
          <cell r="B810" t="str">
            <v>KURTKA DAMSKA SOFTSHELL, rozmiar XS</v>
          </cell>
          <cell r="C810" t="str">
            <v>blue</v>
          </cell>
          <cell r="D810">
            <v>109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</row>
        <row r="811">
          <cell r="A811" t="str">
            <v>DJ2XS-GR</v>
          </cell>
          <cell r="B811" t="str">
            <v>KURTKA DAMSKA SOFTSHELL, rozmiar XS</v>
          </cell>
          <cell r="C811" t="str">
            <v>green</v>
          </cell>
          <cell r="D811">
            <v>39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0</v>
          </cell>
          <cell r="AE811">
            <v>0</v>
          </cell>
        </row>
        <row r="812">
          <cell r="A812" t="str">
            <v>DJ2XS-GY</v>
          </cell>
          <cell r="B812" t="str">
            <v>KURTKA DAMSKA SOFTSHELL, rozmiar XS</v>
          </cell>
          <cell r="C812" t="str">
            <v>gray</v>
          </cell>
          <cell r="D812">
            <v>350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</row>
        <row r="813">
          <cell r="A813" t="str">
            <v>DJ2XS-OR</v>
          </cell>
          <cell r="B813" t="str">
            <v>KURTKA DAMSKA SOFTSHELL, rozmiar XS</v>
          </cell>
          <cell r="C813" t="str">
            <v>orange</v>
          </cell>
          <cell r="D813">
            <v>1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</row>
        <row r="814">
          <cell r="A814" t="str">
            <v>DJ2XS-PR</v>
          </cell>
          <cell r="B814" t="str">
            <v>KURTKA DAMSKA SOFTSHELL, rozmiar XS</v>
          </cell>
          <cell r="C814" t="str">
            <v>purple</v>
          </cell>
          <cell r="D814">
            <v>10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</row>
        <row r="815">
          <cell r="A815" t="str">
            <v>DJ2XS-RE</v>
          </cell>
          <cell r="B815" t="str">
            <v>KURTKA DAMSKA SOFTSHELL, rozmiar XS</v>
          </cell>
          <cell r="C815" t="str">
            <v>red</v>
          </cell>
          <cell r="D815">
            <v>133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</row>
        <row r="816">
          <cell r="A816" t="str">
            <v>DJ2XS-RO</v>
          </cell>
          <cell r="B816" t="str">
            <v>KURTKA DAMSKA SOFTSHELL, rozmiar XS</v>
          </cell>
          <cell r="C816" t="str">
            <v>pink</v>
          </cell>
          <cell r="D816">
            <v>57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</row>
        <row r="817">
          <cell r="A817" t="str">
            <v>DJ2XS-YL</v>
          </cell>
          <cell r="B817" t="str">
            <v>KURTKA DAMSKA SOFTSHELL, rozmiar XS</v>
          </cell>
          <cell r="C817" t="str">
            <v>yellow</v>
          </cell>
          <cell r="D817">
            <v>36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</row>
        <row r="818">
          <cell r="A818" t="str">
            <v>DJ2XXL-BU</v>
          </cell>
          <cell r="B818" t="str">
            <v>Kurtka softshell damska w rozmiarze XXL</v>
          </cell>
          <cell r="C818" t="str">
            <v>blue</v>
          </cell>
          <cell r="D818">
            <v>0</v>
          </cell>
          <cell r="E818">
            <v>50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50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</row>
        <row r="819">
          <cell r="A819" t="str">
            <v>DJ2XXL-GR</v>
          </cell>
          <cell r="B819" t="str">
            <v>Kurtka softshell damska w rozmiarze XXL</v>
          </cell>
          <cell r="C819" t="str">
            <v>green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</row>
        <row r="820">
          <cell r="A820" t="str">
            <v>DJ2XXL-GY</v>
          </cell>
          <cell r="B820" t="str">
            <v>Kurtka softshell damska w rozmiarze XXL</v>
          </cell>
          <cell r="C820" t="str">
            <v>szary</v>
          </cell>
          <cell r="D820">
            <v>96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</row>
        <row r="821">
          <cell r="A821" t="str">
            <v>DJ2XXL-OR</v>
          </cell>
          <cell r="B821" t="str">
            <v>Kurtka softshell damska w rozmiarze XXL</v>
          </cell>
          <cell r="C821" t="str">
            <v>orange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0</v>
          </cell>
          <cell r="AE821">
            <v>0</v>
          </cell>
        </row>
        <row r="822">
          <cell r="A822" t="str">
            <v>DJ2XXL-PR</v>
          </cell>
          <cell r="B822" t="str">
            <v>Kurtka softshell damska w rozmiarze XXL</v>
          </cell>
          <cell r="C822" t="str">
            <v>purple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</row>
        <row r="823">
          <cell r="A823" t="str">
            <v>DJ2XXL-RE</v>
          </cell>
          <cell r="B823" t="str">
            <v>Kurtka softshell damska w rozmiarze XXL</v>
          </cell>
          <cell r="C823" t="str">
            <v>red</v>
          </cell>
          <cell r="D823">
            <v>0</v>
          </cell>
          <cell r="E823">
            <v>50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50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</row>
        <row r="824">
          <cell r="A824" t="str">
            <v>DJ2XXL-RO</v>
          </cell>
          <cell r="B824" t="str">
            <v>Kurtka softshell damska w rozmiarze XXL</v>
          </cell>
          <cell r="C824" t="str">
            <v>pink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</row>
        <row r="825">
          <cell r="A825" t="str">
            <v>DJ2XXL-YL</v>
          </cell>
          <cell r="B825" t="str">
            <v>Kurtka softshell damska w rozmiarze XXL</v>
          </cell>
          <cell r="C825" t="str">
            <v>yellow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</row>
        <row r="826">
          <cell r="A826" t="str">
            <v>DJ3L-GY</v>
          </cell>
          <cell r="B826" t="str">
            <v>Kurtka softshell męska z kapturem w rozmiarze L</v>
          </cell>
          <cell r="C826" t="str">
            <v>grey/silver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</row>
        <row r="827">
          <cell r="A827" t="str">
            <v>DJ3M-GY</v>
          </cell>
          <cell r="B827" t="str">
            <v>Kurtka softshell męska z kapturem w rozmiarze M</v>
          </cell>
          <cell r="C827" t="str">
            <v>grey/silver</v>
          </cell>
          <cell r="D827">
            <v>2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</row>
        <row r="828">
          <cell r="A828" t="str">
            <v>DJ3XL-GY</v>
          </cell>
          <cell r="B828" t="str">
            <v>Kurtka softshell męska z kapturem w rozmiarze XL</v>
          </cell>
          <cell r="C828" t="str">
            <v>grey/silver</v>
          </cell>
          <cell r="D828">
            <v>1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</row>
        <row r="829">
          <cell r="A829" t="str">
            <v>DJ3XXL-GY</v>
          </cell>
          <cell r="B829" t="str">
            <v>Kurtka softshell męska z kapturem w rozmiarze XXL</v>
          </cell>
          <cell r="C829" t="str">
            <v>grey/silver</v>
          </cell>
          <cell r="D829">
            <v>68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</row>
        <row r="830">
          <cell r="A830" t="str">
            <v>DJ3XXXL-GY</v>
          </cell>
          <cell r="B830" t="str">
            <v>Kurtka softshell męska z kapturem w rozmiarze XXXL</v>
          </cell>
          <cell r="C830" t="str">
            <v>grey/silver</v>
          </cell>
          <cell r="D830">
            <v>73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</row>
        <row r="831">
          <cell r="A831" t="str">
            <v>DJ4L-GY</v>
          </cell>
          <cell r="B831" t="str">
            <v>Kurtka softshell damska z kapturem w rozmiarze L</v>
          </cell>
          <cell r="C831" t="str">
            <v>grey/silver</v>
          </cell>
          <cell r="D831">
            <v>29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</row>
        <row r="832">
          <cell r="A832" t="str">
            <v>DJ4M-GY</v>
          </cell>
          <cell r="B832" t="str">
            <v>Kurtka softshell damska z kapturem w rozmiarze M</v>
          </cell>
          <cell r="C832" t="str">
            <v>grey/silver</v>
          </cell>
          <cell r="D832">
            <v>110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</row>
        <row r="833">
          <cell r="A833" t="str">
            <v>DJ4S-GY</v>
          </cell>
          <cell r="B833" t="str">
            <v>Kurtka softshell damska z kapturem w rozmiarze S</v>
          </cell>
          <cell r="C833" t="str">
            <v>grey/silver</v>
          </cell>
          <cell r="D833">
            <v>59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</row>
        <row r="834">
          <cell r="A834" t="str">
            <v>DJ4XL-GY</v>
          </cell>
          <cell r="B834" t="str">
            <v>Kurtka softshell damska z kapturem w rozmiarze XL</v>
          </cell>
          <cell r="C834" t="str">
            <v>grey/silver</v>
          </cell>
          <cell r="D834">
            <v>3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</row>
        <row r="835">
          <cell r="A835" t="str">
            <v>DJ4XXL-GY</v>
          </cell>
          <cell r="B835" t="str">
            <v>Kurtka softshell damska z kapturem w rozmiarze XXL</v>
          </cell>
          <cell r="C835" t="str">
            <v>grey/silver</v>
          </cell>
          <cell r="D835">
            <v>30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</row>
        <row r="836">
          <cell r="A836" t="str">
            <v>EC2015-01</v>
          </cell>
          <cell r="B836" t="str">
            <v>TORBA NA LAPTOP EXEL-C</v>
          </cell>
          <cell r="C836" t="str">
            <v>standard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</row>
        <row r="837">
          <cell r="A837" t="str">
            <v>EMA01</v>
          </cell>
          <cell r="B837" t="str">
            <v>biały kartonik na scyzoryk wielofunkcyjny</v>
          </cell>
          <cell r="C837" t="str">
            <v>black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</row>
        <row r="838">
          <cell r="A838" t="str">
            <v>EMM02</v>
          </cell>
          <cell r="B838" t="str">
            <v>Etui na narzędzie wielofunkcyjne duże</v>
          </cell>
          <cell r="C838" t="str">
            <v>black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</row>
        <row r="839">
          <cell r="A839" t="str">
            <v>EMM03</v>
          </cell>
          <cell r="B839" t="str">
            <v>Etui na narzędzie wielofunkcyjne mniejsze</v>
          </cell>
          <cell r="C839" t="str">
            <v>black</v>
          </cell>
          <cell r="D839">
            <v>4133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</row>
        <row r="840">
          <cell r="A840" t="str">
            <v>EMT01</v>
          </cell>
          <cell r="B840" t="str">
            <v>biały kartonik na latarke</v>
          </cell>
          <cell r="C840" t="str">
            <v>black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</row>
        <row r="841">
          <cell r="A841" t="str">
            <v>FK220-BL</v>
          </cell>
          <cell r="B841" t="str">
            <v>SASZETKA NA KOSMETYKI UNIVERSE Z BLASZKĄ</v>
          </cell>
          <cell r="C841" t="str">
            <v>black</v>
          </cell>
          <cell r="D841">
            <v>1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</row>
        <row r="842">
          <cell r="A842" t="str">
            <v>FOL1-BL</v>
          </cell>
          <cell r="B842" t="str">
            <v>CZARNY FOLIOPAK Z PREZENTEM- 40 x 58 cm</v>
          </cell>
          <cell r="C842" t="str">
            <v>black</v>
          </cell>
          <cell r="D842">
            <v>178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</row>
        <row r="843">
          <cell r="A843" t="str">
            <v>FOL2-BL</v>
          </cell>
          <cell r="B843" t="str">
            <v>CZARNY FOLIOPAK Z PREZENTEM- 30 x 35 cm</v>
          </cell>
          <cell r="C843" t="str">
            <v>black</v>
          </cell>
          <cell r="D843">
            <v>4580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</row>
        <row r="844">
          <cell r="A844" t="str">
            <v>FOLS-NB</v>
          </cell>
          <cell r="B844" t="str">
            <v>FOLIOPAK ŚWIĄTECZNY- 40 x 58 cm (NIEBIESKI)</v>
          </cell>
          <cell r="C844" t="str">
            <v>navy blue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</row>
        <row r="845">
          <cell r="A845" t="str">
            <v>FOLS-RE</v>
          </cell>
          <cell r="B845" t="str">
            <v>FOLIOPAK ŚWIĄTECZNY- 30 x 35 cm (CZERWONY)</v>
          </cell>
          <cell r="C845" t="str">
            <v>red</v>
          </cell>
          <cell r="D845">
            <v>4965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</row>
        <row r="846">
          <cell r="A846" t="str">
            <v>FT140</v>
          </cell>
          <cell r="B846" t="str">
            <v>PRIMO PODRÓŻNA KOSMETYCZKA M</v>
          </cell>
          <cell r="C846" t="str">
            <v>black</v>
          </cell>
          <cell r="D846">
            <v>2164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</row>
        <row r="847">
          <cell r="A847" t="str">
            <v>FT150</v>
          </cell>
          <cell r="B847" t="str">
            <v>PRIMO PODRÓŻNA KOSMETYCZKA L</v>
          </cell>
          <cell r="C847" t="str">
            <v>black</v>
          </cell>
          <cell r="D847">
            <v>4667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</row>
        <row r="848">
          <cell r="A848" t="str">
            <v>FT160-GY</v>
          </cell>
          <cell r="B848" t="str">
            <v>KOSMETYCZKA PRIMO PERFECT</v>
          </cell>
          <cell r="C848" t="str">
            <v>gray</v>
          </cell>
          <cell r="D848">
            <v>2743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</row>
        <row r="849">
          <cell r="A849" t="str">
            <v>FT160-NB</v>
          </cell>
          <cell r="B849" t="str">
            <v>KOSMETYCZKA PRIMO PERFECT</v>
          </cell>
          <cell r="C849" t="str">
            <v>navy blue</v>
          </cell>
          <cell r="D849">
            <v>1236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</row>
        <row r="850">
          <cell r="A850" t="str">
            <v>FT160-RE</v>
          </cell>
          <cell r="B850" t="str">
            <v>KOSMETYCZKA PRIMO PERFECT</v>
          </cell>
          <cell r="C850" t="str">
            <v>red</v>
          </cell>
          <cell r="D850">
            <v>1167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</row>
        <row r="851">
          <cell r="A851" t="str">
            <v>FT21-BL</v>
          </cell>
          <cell r="B851" t="str">
            <v>KOSMETYCZKA CARMEN</v>
          </cell>
          <cell r="C851" t="str">
            <v>black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</row>
        <row r="852">
          <cell r="A852" t="str">
            <v>FT220-BL</v>
          </cell>
          <cell r="B852" t="str">
            <v>KOSMETYCZKA UNIVERSE</v>
          </cell>
          <cell r="C852" t="str">
            <v>black</v>
          </cell>
          <cell r="D852">
            <v>1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</row>
        <row r="853">
          <cell r="A853" t="str">
            <v>FT41-BL</v>
          </cell>
          <cell r="B853" t="str">
            <v>Kosmetyczka Monaco</v>
          </cell>
          <cell r="C853" t="str">
            <v>black</v>
          </cell>
          <cell r="D853">
            <v>2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</row>
        <row r="854">
          <cell r="A854" t="str">
            <v>FT41-GR</v>
          </cell>
          <cell r="B854" t="str">
            <v>Kosmetyczka Master bez logo</v>
          </cell>
          <cell r="C854" t="str">
            <v>green</v>
          </cell>
          <cell r="D854">
            <v>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</row>
        <row r="855">
          <cell r="A855" t="str">
            <v>FT41-GY</v>
          </cell>
          <cell r="B855" t="str">
            <v>Kosmetyczka Master bez logo</v>
          </cell>
          <cell r="C855" t="str">
            <v>gray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</row>
        <row r="856">
          <cell r="A856" t="str">
            <v>FT41-LB</v>
          </cell>
          <cell r="B856" t="str">
            <v>Kosmetyczka Master bez logo</v>
          </cell>
          <cell r="C856" t="str">
            <v>blue</v>
          </cell>
          <cell r="D856">
            <v>5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0</v>
          </cell>
          <cell r="AE856">
            <v>0</v>
          </cell>
        </row>
        <row r="857">
          <cell r="A857" t="str">
            <v>FT41-NB</v>
          </cell>
          <cell r="B857" t="str">
            <v>Kosmetyczka Master bez logo</v>
          </cell>
          <cell r="C857" t="str">
            <v>navy blue</v>
          </cell>
          <cell r="D857">
            <v>15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</row>
        <row r="858">
          <cell r="A858" t="str">
            <v>FT41-OR</v>
          </cell>
          <cell r="B858" t="str">
            <v>Kosmetyczka Master bez logo</v>
          </cell>
          <cell r="C858" t="str">
            <v>orange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</row>
        <row r="859">
          <cell r="A859" t="str">
            <v>FT41-PR</v>
          </cell>
          <cell r="B859" t="str">
            <v>Kosmetyczka Master bez logo</v>
          </cell>
          <cell r="C859" t="str">
            <v>purple</v>
          </cell>
          <cell r="D859">
            <v>1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</row>
        <row r="860">
          <cell r="A860" t="str">
            <v>FT41-RE</v>
          </cell>
          <cell r="B860" t="str">
            <v>Kosmetyczka Master bez logo</v>
          </cell>
          <cell r="C860" t="str">
            <v>red</v>
          </cell>
          <cell r="D860">
            <v>4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</row>
        <row r="861">
          <cell r="A861" t="str">
            <v>FT41-RO</v>
          </cell>
          <cell r="B861" t="str">
            <v>Kosmetyczka Master bez logo</v>
          </cell>
          <cell r="C861" t="str">
            <v>pink</v>
          </cell>
          <cell r="D861">
            <v>18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</row>
        <row r="862">
          <cell r="A862" t="str">
            <v>FT41-TU</v>
          </cell>
          <cell r="B862" t="str">
            <v>Kosmetyczka Master bez logo</v>
          </cell>
          <cell r="C862" t="str">
            <v>turquoise/turkus</v>
          </cell>
          <cell r="D862">
            <v>14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0</v>
          </cell>
          <cell r="AE862">
            <v>0</v>
          </cell>
        </row>
        <row r="863">
          <cell r="A863" t="str">
            <v>FT41-YL</v>
          </cell>
          <cell r="B863" t="str">
            <v>Kosmetyczka Master bez logo</v>
          </cell>
          <cell r="C863" t="str">
            <v>yellow</v>
          </cell>
          <cell r="D863">
            <v>11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</row>
        <row r="864">
          <cell r="A864" t="str">
            <v>FT42-BL</v>
          </cell>
          <cell r="B864" t="str">
            <v>Kosmetyczka Master bez logo</v>
          </cell>
          <cell r="C864" t="str">
            <v>black</v>
          </cell>
          <cell r="D864">
            <v>2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</row>
        <row r="865">
          <cell r="A865" t="str">
            <v>FT560-BL</v>
          </cell>
          <cell r="B865" t="str">
            <v>kosmetyczka Flash</v>
          </cell>
          <cell r="C865" t="str">
            <v>black</v>
          </cell>
          <cell r="D865">
            <v>1477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</row>
        <row r="866">
          <cell r="A866" t="str">
            <v>FT560-BU</v>
          </cell>
          <cell r="B866" t="str">
            <v>kosmetyczka Flash</v>
          </cell>
          <cell r="C866" t="str">
            <v>blue</v>
          </cell>
          <cell r="D866">
            <v>188</v>
          </cell>
          <cell r="E866">
            <v>1580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990</v>
          </cell>
          <cell r="Y866">
            <v>590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</row>
        <row r="867">
          <cell r="A867" t="str">
            <v>FT560-GR</v>
          </cell>
          <cell r="B867" t="str">
            <v>kosmetyczka Flash</v>
          </cell>
          <cell r="C867" t="str">
            <v>green</v>
          </cell>
          <cell r="D867">
            <v>775</v>
          </cell>
          <cell r="E867">
            <v>590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590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</row>
        <row r="868">
          <cell r="A868" t="str">
            <v>FT560-GY</v>
          </cell>
          <cell r="B868" t="str">
            <v>kosmetyczka Flash</v>
          </cell>
          <cell r="C868" t="str">
            <v>gray</v>
          </cell>
          <cell r="D868">
            <v>856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</row>
        <row r="869">
          <cell r="A869" t="str">
            <v>FT560-OR</v>
          </cell>
          <cell r="B869" t="str">
            <v>kosmetyczka Flash</v>
          </cell>
          <cell r="C869" t="str">
            <v>orange</v>
          </cell>
          <cell r="D869">
            <v>0</v>
          </cell>
          <cell r="E869">
            <v>891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890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</row>
        <row r="870">
          <cell r="A870" t="str">
            <v>FT560-PR</v>
          </cell>
          <cell r="B870" t="str">
            <v>kosmetyczka Flash</v>
          </cell>
          <cell r="C870" t="str">
            <v>violet</v>
          </cell>
          <cell r="D870">
            <v>525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</row>
        <row r="871">
          <cell r="A871" t="str">
            <v>FT560-RE</v>
          </cell>
          <cell r="B871" t="str">
            <v>kosmetyczka Flash</v>
          </cell>
          <cell r="C871" t="str">
            <v>red</v>
          </cell>
          <cell r="D871">
            <v>434</v>
          </cell>
          <cell r="E871">
            <v>1580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990</v>
          </cell>
          <cell r="Y871">
            <v>590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</row>
        <row r="872">
          <cell r="A872" t="str">
            <v>FT560-RO</v>
          </cell>
          <cell r="B872" t="str">
            <v>kosmetyczka Flash</v>
          </cell>
          <cell r="C872" t="str">
            <v>pink</v>
          </cell>
          <cell r="D872">
            <v>245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</row>
        <row r="873">
          <cell r="A873" t="str">
            <v>FT560-TU</v>
          </cell>
          <cell r="B873" t="str">
            <v>kosmetyczka Flash</v>
          </cell>
          <cell r="C873" t="str">
            <v>turquoise</v>
          </cell>
          <cell r="D873">
            <v>149</v>
          </cell>
          <cell r="E873">
            <v>590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590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</row>
        <row r="874">
          <cell r="A874" t="str">
            <v>FT560-YL</v>
          </cell>
          <cell r="B874" t="str">
            <v>kosmetyczka Flash</v>
          </cell>
          <cell r="C874" t="str">
            <v>yellow</v>
          </cell>
          <cell r="D874">
            <v>8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</row>
        <row r="875">
          <cell r="A875" t="str">
            <v>FT650-BU</v>
          </cell>
          <cell r="B875" t="str">
            <v>MĘSKA KOSMETYCZKA PODRÓŻNA VOYAGER</v>
          </cell>
          <cell r="C875" t="str">
            <v>blue</v>
          </cell>
          <cell r="D875">
            <v>213</v>
          </cell>
          <cell r="E875">
            <v>590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590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</row>
        <row r="876">
          <cell r="A876" t="str">
            <v>FT650-GR</v>
          </cell>
          <cell r="B876" t="str">
            <v>MĘSKA KOSMETYCZKA PODRÓŻNA VOYAGER</v>
          </cell>
          <cell r="C876" t="str">
            <v>green</v>
          </cell>
          <cell r="D876">
            <v>242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</row>
        <row r="877">
          <cell r="A877" t="str">
            <v>FT650-GY</v>
          </cell>
          <cell r="B877" t="str">
            <v>MĘSKA KOSMETYCZKA PODRÓŻNA VOYAGER</v>
          </cell>
          <cell r="C877" t="str">
            <v>gray</v>
          </cell>
          <cell r="D877">
            <v>360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</row>
        <row r="878">
          <cell r="A878" t="str">
            <v>FT650-OR</v>
          </cell>
          <cell r="B878" t="str">
            <v>MĘSKA KOSMETYCZKA PODRÓŻNA VOYAGER</v>
          </cell>
          <cell r="C878" t="str">
            <v>orange</v>
          </cell>
          <cell r="D878">
            <v>277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</row>
        <row r="879">
          <cell r="A879" t="str">
            <v>FT650-RE</v>
          </cell>
          <cell r="B879" t="str">
            <v>MĘSKA KOSMETYCZKA PODRÓŻNA VOYAGER</v>
          </cell>
          <cell r="C879" t="str">
            <v>red</v>
          </cell>
          <cell r="D879">
            <v>0</v>
          </cell>
          <cell r="E879">
            <v>990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990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</row>
        <row r="880">
          <cell r="A880" t="str">
            <v>FT650-YL</v>
          </cell>
          <cell r="B880" t="str">
            <v>MĘSKA KOSMETYCZKA PODRÓŻNA VOYAGER</v>
          </cell>
          <cell r="C880" t="str">
            <v>yellow</v>
          </cell>
          <cell r="D880">
            <v>722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</row>
        <row r="881">
          <cell r="A881" t="str">
            <v>FT650REC-BL</v>
          </cell>
          <cell r="B881" t="str">
            <v>RECYKLINGOWANA KOSMETYCZKA VOYAGER</v>
          </cell>
          <cell r="C881" t="str">
            <v>black</v>
          </cell>
          <cell r="D881">
            <v>258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</row>
        <row r="882">
          <cell r="A882" t="str">
            <v>FT90-PR</v>
          </cell>
          <cell r="B882" t="str">
            <v>Kosmetyczka z Logo Orbicel na suwaku</v>
          </cell>
          <cell r="C882" t="str">
            <v>fioletowy</v>
          </cell>
          <cell r="D882">
            <v>10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</row>
        <row r="883">
          <cell r="A883" t="str">
            <v>GN01-BU</v>
          </cell>
          <cell r="B883" t="str">
            <v>NOŻYCZKI Z KOLEKCJI COLORISSIMO</v>
          </cell>
          <cell r="C883" t="str">
            <v>blue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</row>
        <row r="884">
          <cell r="A884" t="str">
            <v>GN01-GR</v>
          </cell>
          <cell r="B884" t="str">
            <v>NOŻYCZKI Z KOLEKCJI COLORISSIMO</v>
          </cell>
          <cell r="C884" t="str">
            <v>green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</row>
        <row r="885">
          <cell r="A885" t="str">
            <v>GN01-RO</v>
          </cell>
          <cell r="B885" t="str">
            <v>NOŻYCZKI Z KOLEKCJI COLORISSIMO</v>
          </cell>
          <cell r="C885" t="str">
            <v>pink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</row>
        <row r="886">
          <cell r="A886" t="str">
            <v>GP01-BU</v>
          </cell>
          <cell r="B886" t="str">
            <v>PIÓRNIK/ STOJAK NA DŁUGOPISY</v>
          </cell>
          <cell r="C886" t="str">
            <v>blue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</row>
        <row r="887">
          <cell r="A887" t="str">
            <v>GP01-GR</v>
          </cell>
          <cell r="B887" t="str">
            <v>PIÓRNIK/ STOJAK NA DŁUGOPISY</v>
          </cell>
          <cell r="C887" t="str">
            <v>green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</row>
        <row r="888">
          <cell r="A888" t="str">
            <v>GP01-OR</v>
          </cell>
          <cell r="B888" t="str">
            <v>PIÓRNIK/ STOJAK NA DŁUGOPISY</v>
          </cell>
          <cell r="C888" t="str">
            <v>orange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</row>
        <row r="889">
          <cell r="A889" t="str">
            <v>GP01-PR</v>
          </cell>
          <cell r="B889" t="str">
            <v>PIÓRNIK/ STOJAK NA DŁUGOPISY</v>
          </cell>
          <cell r="C889" t="str">
            <v>purple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</row>
        <row r="890">
          <cell r="A890" t="str">
            <v>GP01-RE</v>
          </cell>
          <cell r="B890" t="str">
            <v>PIÓRNIK/ STOJAK NA DŁUGOPISY</v>
          </cell>
          <cell r="C890" t="str">
            <v>red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</row>
        <row r="891">
          <cell r="A891" t="str">
            <v>GP01-RO</v>
          </cell>
          <cell r="B891" t="str">
            <v>PIÓRNIK/ STOJAK NA DŁUGOPISY</v>
          </cell>
          <cell r="C891" t="str">
            <v>pink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</row>
        <row r="892">
          <cell r="A892" t="str">
            <v>GP01-WH</v>
          </cell>
          <cell r="B892" t="str">
            <v>PIÓRNIK/ STOJAK NA DŁUGOPISY</v>
          </cell>
          <cell r="C892" t="str">
            <v>white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</row>
        <row r="893">
          <cell r="A893" t="str">
            <v>GP01-YL</v>
          </cell>
          <cell r="B893" t="str">
            <v>PIÓRNIK/ STOJAK NA DŁUGOPISY</v>
          </cell>
          <cell r="C893" t="str">
            <v>yellow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</row>
        <row r="894">
          <cell r="A894" t="str">
            <v>GS03-BL</v>
          </cell>
          <cell r="B894" t="str">
            <v>ZSZYWACZ ŚREDNI COLORISSIMO</v>
          </cell>
          <cell r="C894" t="str">
            <v>black</v>
          </cell>
          <cell r="D894">
            <v>2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</row>
        <row r="895">
          <cell r="A895" t="str">
            <v>GS03-BU</v>
          </cell>
          <cell r="B895" t="str">
            <v>ZSZYWACZ ŚREDNI COLORISSIMO</v>
          </cell>
          <cell r="C895" t="str">
            <v>blue</v>
          </cell>
          <cell r="D895">
            <v>1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</row>
        <row r="896">
          <cell r="A896" t="str">
            <v>GS03-GR</v>
          </cell>
          <cell r="B896" t="str">
            <v>ZSZYWACZ ŚREDNI COLORISSIMO</v>
          </cell>
          <cell r="C896" t="str">
            <v>green</v>
          </cell>
          <cell r="D896">
            <v>3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</row>
        <row r="897">
          <cell r="A897" t="str">
            <v>GS03-OR</v>
          </cell>
          <cell r="B897" t="str">
            <v>ZSZYWACZ ŚREDNI COLORISSIMO</v>
          </cell>
          <cell r="C897" t="str">
            <v>orange</v>
          </cell>
          <cell r="D897">
            <v>5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</row>
        <row r="898">
          <cell r="A898" t="str">
            <v>GS03-PR</v>
          </cell>
          <cell r="B898" t="str">
            <v>ZSZYWACZ ŚREDNI COLORISSIMO</v>
          </cell>
          <cell r="C898" t="str">
            <v>purple</v>
          </cell>
          <cell r="D898">
            <v>3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</row>
        <row r="899">
          <cell r="A899" t="str">
            <v>GS03-RE</v>
          </cell>
          <cell r="B899" t="str">
            <v>ZSZYWACZ ŚREDNI COLORISSIMO</v>
          </cell>
          <cell r="C899" t="str">
            <v>red</v>
          </cell>
          <cell r="D899">
            <v>3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</row>
        <row r="900">
          <cell r="A900" t="str">
            <v>GS03-RO</v>
          </cell>
          <cell r="B900" t="str">
            <v>ZSZYWACZ ŚREDNI COLORISSIMO</v>
          </cell>
          <cell r="C900" t="str">
            <v>pink</v>
          </cell>
          <cell r="D900">
            <v>2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</row>
        <row r="901">
          <cell r="A901" t="str">
            <v>GS03-YL</v>
          </cell>
          <cell r="B901" t="str">
            <v>ZSZYWACZ ŚREDNI COLORISSIMO</v>
          </cell>
          <cell r="C901" t="str">
            <v>yellow</v>
          </cell>
          <cell r="D901">
            <v>6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</row>
        <row r="902">
          <cell r="A902" t="str">
            <v>GT02-BU</v>
          </cell>
          <cell r="B902" t="str">
            <v>PODAJNIK NA TAŚMĘ COLORISSIMO</v>
          </cell>
          <cell r="C902" t="str">
            <v>blue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</row>
        <row r="903">
          <cell r="A903" t="str">
            <v>GT02-GR</v>
          </cell>
          <cell r="B903" t="str">
            <v>PODAJNIK NA TAŚMĘ COLORISSIMO</v>
          </cell>
          <cell r="C903" t="str">
            <v>green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</row>
        <row r="904">
          <cell r="A904" t="str">
            <v>GT02-OR</v>
          </cell>
          <cell r="B904" t="str">
            <v>PODAJNIK NA TAŚMĘ COLORISSIMO</v>
          </cell>
          <cell r="C904" t="str">
            <v>orange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</row>
        <row r="905">
          <cell r="A905" t="str">
            <v>GT02-PR</v>
          </cell>
          <cell r="B905" t="str">
            <v>PODAJNIK NA TAŚMĘ COLORISSIMO</v>
          </cell>
          <cell r="C905" t="str">
            <v>purple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</row>
        <row r="906">
          <cell r="A906" t="str">
            <v>GT02-RE</v>
          </cell>
          <cell r="B906" t="str">
            <v>PODAJNIK NA TAŚMĘ COLORISSIMO</v>
          </cell>
          <cell r="C906" t="str">
            <v>red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</row>
        <row r="907">
          <cell r="A907" t="str">
            <v>GT02-RO</v>
          </cell>
          <cell r="B907" t="str">
            <v>PODAJNIK NA TAŚMĘ COLORISSIMO</v>
          </cell>
          <cell r="C907" t="str">
            <v>pink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</row>
        <row r="908">
          <cell r="A908" t="str">
            <v>GT02-TU</v>
          </cell>
          <cell r="B908" t="str">
            <v>PODAJNIK NA TAŚMĘ COLORISSIMO</v>
          </cell>
          <cell r="C908" t="str">
            <v>turquoise/turkus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</row>
        <row r="909">
          <cell r="A909" t="str">
            <v>GT02-YL</v>
          </cell>
          <cell r="B909" t="str">
            <v>PODAJNIK NA TAŚMĘ COLORISSIMO</v>
          </cell>
          <cell r="C909" t="str">
            <v>yellow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</row>
        <row r="910">
          <cell r="A910" t="str">
            <v>GW01-BU</v>
          </cell>
          <cell r="B910" t="str">
            <v>Wizytownik na biurko</v>
          </cell>
          <cell r="C910" t="str">
            <v>standard</v>
          </cell>
          <cell r="D910">
            <v>6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</row>
        <row r="911">
          <cell r="A911" t="str">
            <v>GW01-GR</v>
          </cell>
          <cell r="B911" t="str">
            <v>Wizytownik na biurko</v>
          </cell>
          <cell r="C911" t="str">
            <v>standard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</row>
        <row r="912">
          <cell r="A912" t="str">
            <v>GW01-OR</v>
          </cell>
          <cell r="B912" t="str">
            <v>Wizytownik na biurko</v>
          </cell>
          <cell r="C912" t="str">
            <v>standard</v>
          </cell>
          <cell r="D912">
            <v>3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</row>
        <row r="913">
          <cell r="A913" t="str">
            <v>GW01-PR</v>
          </cell>
          <cell r="B913" t="str">
            <v>Wizytownik na biurko</v>
          </cell>
          <cell r="C913" t="str">
            <v>standard</v>
          </cell>
          <cell r="D913">
            <v>1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</row>
        <row r="914">
          <cell r="A914" t="str">
            <v>GW01-RE</v>
          </cell>
          <cell r="B914" t="str">
            <v>Wizytownik na biurko</v>
          </cell>
          <cell r="C914" t="str">
            <v>standard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</row>
        <row r="915">
          <cell r="A915" t="str">
            <v>GW01-RO</v>
          </cell>
          <cell r="B915" t="str">
            <v>Wizytownik na biurko</v>
          </cell>
          <cell r="C915" t="str">
            <v>standard</v>
          </cell>
          <cell r="D915">
            <v>3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</row>
        <row r="916">
          <cell r="A916" t="str">
            <v>GW01-TU</v>
          </cell>
          <cell r="B916" t="str">
            <v>Wizytownik na biurko</v>
          </cell>
          <cell r="C916" t="str">
            <v>turquoise/turkus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</row>
        <row r="917">
          <cell r="A917" t="str">
            <v>GW01-WH</v>
          </cell>
          <cell r="B917" t="str">
            <v>Wizytownik na biurko</v>
          </cell>
          <cell r="C917" t="str">
            <v>white</v>
          </cell>
          <cell r="D917">
            <v>1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</row>
        <row r="918">
          <cell r="A918" t="str">
            <v>GW01-YL</v>
          </cell>
          <cell r="B918" t="str">
            <v>Wizytownik na biurko</v>
          </cell>
          <cell r="C918" t="str">
            <v>standard</v>
          </cell>
          <cell r="D918">
            <v>1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</row>
        <row r="919">
          <cell r="A919" t="str">
            <v>HB01-BL</v>
          </cell>
          <cell r="B919" t="str">
            <v>BIDON COLORISSIMO</v>
          </cell>
          <cell r="C919" t="str">
            <v>black</v>
          </cell>
          <cell r="D919">
            <v>1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</row>
        <row r="920">
          <cell r="A920" t="str">
            <v>HB01-BLa</v>
          </cell>
          <cell r="B920" t="str">
            <v>BIDON COLORISSIMO</v>
          </cell>
          <cell r="C920" t="str">
            <v>black</v>
          </cell>
          <cell r="D920">
            <v>99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</row>
        <row r="921">
          <cell r="A921" t="str">
            <v>HB01-BLa-</v>
          </cell>
          <cell r="B921" t="str">
            <v>BIDON COLORISSIMO</v>
          </cell>
          <cell r="C921" t="str">
            <v>black</v>
          </cell>
          <cell r="D921">
            <v>2064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</row>
        <row r="922">
          <cell r="A922" t="str">
            <v>HB01-BLex</v>
          </cell>
          <cell r="B922" t="str">
            <v>WATER BOTTLE COLORISSIMO, 600 ml.</v>
          </cell>
          <cell r="C922" t="str">
            <v>black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</row>
        <row r="923">
          <cell r="A923" t="str">
            <v>HB01-BLt</v>
          </cell>
          <cell r="B923" t="str">
            <v>BIDON COLORISSIMO</v>
          </cell>
          <cell r="C923" t="str">
            <v>black</v>
          </cell>
          <cell r="D923">
            <v>11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</row>
        <row r="924">
          <cell r="A924" t="str">
            <v>HB01-GR</v>
          </cell>
          <cell r="B924" t="str">
            <v>BIDON COLORISSIMO</v>
          </cell>
          <cell r="C924" t="str">
            <v>green</v>
          </cell>
          <cell r="D924">
            <v>1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</row>
        <row r="925">
          <cell r="A925" t="str">
            <v>HB01-GRa</v>
          </cell>
          <cell r="B925" t="str">
            <v>BIDON COLORISSIMO</v>
          </cell>
          <cell r="C925" t="str">
            <v>green</v>
          </cell>
          <cell r="D925">
            <v>105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</row>
        <row r="926">
          <cell r="A926" t="str">
            <v>HB01-GRa-</v>
          </cell>
          <cell r="B926" t="str">
            <v>BIDON COLORISSIMO</v>
          </cell>
          <cell r="C926" t="str">
            <v>green</v>
          </cell>
          <cell r="D926">
            <v>482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</row>
        <row r="927">
          <cell r="A927" t="str">
            <v>HB01-GRex</v>
          </cell>
          <cell r="B927" t="str">
            <v>WATER BOTTLE COLORISSIMO, 600 ml.</v>
          </cell>
          <cell r="C927" t="str">
            <v>green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</row>
        <row r="928">
          <cell r="A928" t="str">
            <v>HB01-GRt</v>
          </cell>
          <cell r="B928" t="str">
            <v>BIDON COLORISSIMO</v>
          </cell>
          <cell r="C928" t="str">
            <v>green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</row>
        <row r="929">
          <cell r="A929" t="str">
            <v>HB01-GY</v>
          </cell>
          <cell r="B929" t="str">
            <v>BIDON COLORISSIMO</v>
          </cell>
          <cell r="C929" t="str">
            <v>gray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</row>
        <row r="930">
          <cell r="A930" t="str">
            <v>HB01-GYa-</v>
          </cell>
          <cell r="B930" t="str">
            <v>BIDON COLORISSIMO</v>
          </cell>
          <cell r="C930" t="str">
            <v>gray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</row>
        <row r="931">
          <cell r="A931" t="str">
            <v>HB01-GYex</v>
          </cell>
          <cell r="B931" t="str">
            <v>WATER BOTTLE COLORISSIMO, 600 ml.</v>
          </cell>
          <cell r="C931" t="str">
            <v>gray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</row>
        <row r="932">
          <cell r="A932" t="str">
            <v>HB01-LB</v>
          </cell>
          <cell r="B932" t="str">
            <v>BIDON COLORISSIMO</v>
          </cell>
          <cell r="C932" t="str">
            <v>light blue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</row>
        <row r="933">
          <cell r="A933" t="str">
            <v>HB01-LBa-</v>
          </cell>
          <cell r="B933" t="str">
            <v>BIDON COLORISSIMO</v>
          </cell>
          <cell r="C933" t="str">
            <v>light blue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</row>
        <row r="934">
          <cell r="A934" t="str">
            <v>HB01-LBex</v>
          </cell>
          <cell r="B934" t="str">
            <v>WATER BOTTLE COLORISSIMO, 600 ml.</v>
          </cell>
          <cell r="C934" t="str">
            <v>light blue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</row>
        <row r="935">
          <cell r="A935" t="str">
            <v>HB01-LBm</v>
          </cell>
          <cell r="B935" t="str">
            <v>BIDON COLORISSIMO</v>
          </cell>
          <cell r="C935" t="str">
            <v>light blue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</row>
        <row r="936">
          <cell r="A936" t="str">
            <v>HB01-LI</v>
          </cell>
          <cell r="B936" t="str">
            <v>BIDON kolor Liliowy</v>
          </cell>
          <cell r="C936" t="str">
            <v/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</row>
        <row r="937">
          <cell r="A937" t="str">
            <v>HB01-NB</v>
          </cell>
          <cell r="B937" t="str">
            <v>BIDON COLORISSIMO</v>
          </cell>
          <cell r="C937" t="str">
            <v>navy blue</v>
          </cell>
          <cell r="D937">
            <v>89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</row>
        <row r="938">
          <cell r="A938" t="str">
            <v>HB01-NBa</v>
          </cell>
          <cell r="B938" t="str">
            <v>BIDON COLORISSIMO</v>
          </cell>
          <cell r="C938" t="str">
            <v>navy blue</v>
          </cell>
          <cell r="D938">
            <v>21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</row>
        <row r="939">
          <cell r="A939" t="str">
            <v>HB01-NBa-</v>
          </cell>
          <cell r="B939" t="str">
            <v>BIDON COLORISSIMO</v>
          </cell>
          <cell r="C939" t="str">
            <v>navy blue</v>
          </cell>
          <cell r="D939">
            <v>140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</row>
        <row r="940">
          <cell r="A940" t="str">
            <v>HB01-NBc</v>
          </cell>
          <cell r="B940" t="str">
            <v>BIDON COLORISSIMO</v>
          </cell>
          <cell r="C940" t="str">
            <v>navy blue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</row>
        <row r="941">
          <cell r="A941" t="str">
            <v>HB01-NBex</v>
          </cell>
          <cell r="B941" t="str">
            <v>WATER BOTTLE COLORISSIMO, 600 ml.</v>
          </cell>
          <cell r="C941" t="str">
            <v>navy blue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</row>
        <row r="942">
          <cell r="A942" t="str">
            <v>HB01-NBs</v>
          </cell>
          <cell r="B942" t="str">
            <v>BIDON COLORISSIMO BŁYSZCZĄCY</v>
          </cell>
          <cell r="C942" t="str">
            <v>navy blue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</row>
        <row r="943">
          <cell r="A943" t="str">
            <v>HB01-NBt</v>
          </cell>
          <cell r="B943" t="str">
            <v>BIDON COLORISSIMO</v>
          </cell>
          <cell r="C943" t="str">
            <v>navy blue</v>
          </cell>
          <cell r="D943">
            <v>2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</row>
        <row r="944">
          <cell r="A944" t="str">
            <v>HB01-OR</v>
          </cell>
          <cell r="B944" t="str">
            <v>BIDON COLORISSIMO</v>
          </cell>
          <cell r="C944" t="str">
            <v>orange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</row>
        <row r="945">
          <cell r="A945" t="str">
            <v>HB01-ORa</v>
          </cell>
          <cell r="B945" t="str">
            <v>BIDON COLORISSIMO</v>
          </cell>
          <cell r="C945" t="str">
            <v>orange</v>
          </cell>
          <cell r="D945">
            <v>60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</row>
        <row r="946">
          <cell r="A946" t="str">
            <v>HB01-ORa-</v>
          </cell>
          <cell r="B946" t="str">
            <v>BIDON COLORISSIMO</v>
          </cell>
          <cell r="C946" t="str">
            <v>orange</v>
          </cell>
          <cell r="D946">
            <v>253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</row>
        <row r="947">
          <cell r="A947" t="str">
            <v>HB01-ORc</v>
          </cell>
          <cell r="B947" t="str">
            <v>BIDON COLORISSIMO</v>
          </cell>
          <cell r="C947" t="str">
            <v>orange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</row>
        <row r="948">
          <cell r="A948" t="str">
            <v>HB01-ORex</v>
          </cell>
          <cell r="B948" t="str">
            <v>WATER BOTTLE COLORISSIMO, 600 ml</v>
          </cell>
          <cell r="C948" t="str">
            <v>orange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</row>
        <row r="949">
          <cell r="A949" t="str">
            <v>HB01-ORt</v>
          </cell>
          <cell r="B949" t="str">
            <v>BIDON COLORISSIMO</v>
          </cell>
          <cell r="C949" t="str">
            <v>orange</v>
          </cell>
          <cell r="D949">
            <v>6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</row>
        <row r="950">
          <cell r="A950" t="str">
            <v>HB01-PR</v>
          </cell>
          <cell r="B950" t="str">
            <v>BIDON COLORISSIMO</v>
          </cell>
          <cell r="C950" t="str">
            <v>purple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</row>
        <row r="951">
          <cell r="A951" t="str">
            <v>HB01-PRa</v>
          </cell>
          <cell r="B951" t="str">
            <v>BIDON COLORISSIMO</v>
          </cell>
          <cell r="C951" t="str">
            <v>purple</v>
          </cell>
          <cell r="D951">
            <v>84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</row>
        <row r="952">
          <cell r="A952" t="str">
            <v>HB01-PRa-</v>
          </cell>
          <cell r="B952" t="str">
            <v>BIDON COLORISSIMO</v>
          </cell>
          <cell r="C952" t="str">
            <v>purple</v>
          </cell>
          <cell r="D952">
            <v>82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</row>
        <row r="953">
          <cell r="A953" t="str">
            <v>HB01-PRex</v>
          </cell>
          <cell r="B953" t="str">
            <v>WATER BOTTLE COLORISSIMO, 600 ml.</v>
          </cell>
          <cell r="C953" t="str">
            <v>purple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</row>
        <row r="954">
          <cell r="A954" t="str">
            <v>HB01-PRt</v>
          </cell>
          <cell r="B954" t="str">
            <v>BIDON COLORISSIMO</v>
          </cell>
          <cell r="C954" t="str">
            <v>purple</v>
          </cell>
          <cell r="D954">
            <v>76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</row>
        <row r="955">
          <cell r="A955" t="str">
            <v>HB01-RE</v>
          </cell>
          <cell r="B955" t="str">
            <v>BIDON COLORISSIMO</v>
          </cell>
          <cell r="C955" t="str">
            <v>red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</row>
        <row r="956">
          <cell r="A956" t="str">
            <v>HB01-REa</v>
          </cell>
          <cell r="B956" t="str">
            <v>BIDON COLORISSIMO</v>
          </cell>
          <cell r="C956" t="str">
            <v>red</v>
          </cell>
          <cell r="D956">
            <v>52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</row>
        <row r="957">
          <cell r="A957" t="str">
            <v>HB01-REa-</v>
          </cell>
          <cell r="B957" t="str">
            <v>BIDON COLORISSIMO</v>
          </cell>
          <cell r="C957" t="str">
            <v>red</v>
          </cell>
          <cell r="D957">
            <v>315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</row>
        <row r="958">
          <cell r="A958" t="str">
            <v>HB01-REc</v>
          </cell>
          <cell r="B958" t="str">
            <v>BIDON COLORISSIMO</v>
          </cell>
          <cell r="C958" t="str">
            <v>red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</row>
        <row r="959">
          <cell r="A959" t="str">
            <v>HB01-REex</v>
          </cell>
          <cell r="B959" t="str">
            <v>WATER BOTTLE COLORISSIMO, 600 ml.</v>
          </cell>
          <cell r="C959" t="str">
            <v>red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</row>
        <row r="960">
          <cell r="A960" t="str">
            <v>HB01-REt</v>
          </cell>
          <cell r="B960" t="str">
            <v>BIDON COLORISSIMO</v>
          </cell>
          <cell r="C960" t="str">
            <v>red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</row>
        <row r="961">
          <cell r="A961" t="str">
            <v>HB01-RO</v>
          </cell>
          <cell r="B961" t="str">
            <v>BIDON COLORISSIMO</v>
          </cell>
          <cell r="C961" t="str">
            <v>pink</v>
          </cell>
          <cell r="D961">
            <v>17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</row>
        <row r="962">
          <cell r="A962" t="str">
            <v>HB01-ROa</v>
          </cell>
          <cell r="B962" t="str">
            <v>BIDON COLORISSIMO</v>
          </cell>
          <cell r="C962" t="str">
            <v>pink</v>
          </cell>
          <cell r="D962">
            <v>261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</row>
        <row r="963">
          <cell r="A963" t="str">
            <v>HB01-ROa-</v>
          </cell>
          <cell r="B963" t="str">
            <v>BIDON COLORISSIMO</v>
          </cell>
          <cell r="C963" t="str">
            <v>pink</v>
          </cell>
          <cell r="D963">
            <v>154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</row>
        <row r="964">
          <cell r="A964" t="str">
            <v>HB01-ROex</v>
          </cell>
          <cell r="B964" t="str">
            <v>WATER BOTTLE COLORISSIMO, 600 ml.</v>
          </cell>
          <cell r="C964" t="str">
            <v>pink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</row>
        <row r="965">
          <cell r="A965" t="str">
            <v>HB01-ROt</v>
          </cell>
          <cell r="B965" t="str">
            <v>BIDON COLORISSIMO</v>
          </cell>
          <cell r="C965" t="str">
            <v>pink</v>
          </cell>
          <cell r="D965">
            <v>2330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</row>
        <row r="966">
          <cell r="A966" t="str">
            <v>HB01-TU</v>
          </cell>
          <cell r="B966" t="str">
            <v>BIDON COLORISSIMO</v>
          </cell>
          <cell r="C966" t="str">
            <v>turquoise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</row>
        <row r="967">
          <cell r="A967" t="str">
            <v>HB01-TUa</v>
          </cell>
          <cell r="B967" t="str">
            <v>BIDON COLORISSIMO</v>
          </cell>
          <cell r="C967" t="str">
            <v>turquoise</v>
          </cell>
          <cell r="D967">
            <v>74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</row>
        <row r="968">
          <cell r="A968" t="str">
            <v>HB01-TUa-</v>
          </cell>
          <cell r="B968" t="str">
            <v>BIDON COLORISSIMO</v>
          </cell>
          <cell r="C968" t="str">
            <v>turquoise</v>
          </cell>
          <cell r="D968">
            <v>44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</row>
        <row r="969">
          <cell r="A969" t="str">
            <v>HB01-TUex</v>
          </cell>
          <cell r="B969" t="str">
            <v>WATER BOTTLE COLORISSIMO, 600 ml.</v>
          </cell>
          <cell r="C969" t="str">
            <v>turquoise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</row>
        <row r="970">
          <cell r="A970" t="str">
            <v>HB01-YL</v>
          </cell>
          <cell r="B970" t="str">
            <v>BIDON COLORISSIMO</v>
          </cell>
          <cell r="C970" t="str">
            <v>yellow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</row>
        <row r="971">
          <cell r="A971" t="str">
            <v>HB01-YLa</v>
          </cell>
          <cell r="B971" t="str">
            <v>BIDON COLORISSIMO</v>
          </cell>
          <cell r="C971" t="str">
            <v>yellow</v>
          </cell>
          <cell r="D971">
            <v>369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  <cell r="Y971">
            <v>0</v>
          </cell>
          <cell r="Z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0</v>
          </cell>
          <cell r="AE971">
            <v>0</v>
          </cell>
        </row>
        <row r="972">
          <cell r="A972" t="str">
            <v>HB01-YLa-</v>
          </cell>
          <cell r="B972" t="str">
            <v>BIDON COLORISSIMO</v>
          </cell>
          <cell r="C972" t="str">
            <v>yellow</v>
          </cell>
          <cell r="D972">
            <v>244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</row>
        <row r="973">
          <cell r="A973" t="str">
            <v>HB01-YLex</v>
          </cell>
          <cell r="B973" t="str">
            <v>WATER BOTTLE COLORISSIMO, 600 ml.</v>
          </cell>
          <cell r="C973" t="str">
            <v>yellow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</row>
        <row r="974">
          <cell r="A974" t="str">
            <v>HB02-BL</v>
          </cell>
          <cell r="B974" t="str">
            <v>BIDON COLORISSIMO</v>
          </cell>
          <cell r="C974" t="str">
            <v>black</v>
          </cell>
          <cell r="D974">
            <v>925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</row>
        <row r="975">
          <cell r="A975" t="str">
            <v>HB02-BLa</v>
          </cell>
          <cell r="B975" t="str">
            <v>BIDON COLORISSIMO</v>
          </cell>
          <cell r="C975" t="str">
            <v>black</v>
          </cell>
          <cell r="D975">
            <v>935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  <cell r="AE975">
            <v>0</v>
          </cell>
        </row>
        <row r="976">
          <cell r="A976" t="str">
            <v>HB02-BLa-</v>
          </cell>
          <cell r="B976" t="str">
            <v>BIDON COLORISSIMO</v>
          </cell>
          <cell r="C976" t="str">
            <v>black</v>
          </cell>
          <cell r="D976">
            <v>104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</row>
        <row r="977">
          <cell r="A977" t="str">
            <v>HB02-BLex</v>
          </cell>
          <cell r="B977" t="str">
            <v>WATER BOTTLE COLORISSIMO, 700 ml.</v>
          </cell>
          <cell r="C977" t="str">
            <v>black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</row>
        <row r="978">
          <cell r="A978" t="str">
            <v>HB02-BLm</v>
          </cell>
          <cell r="B978" t="str">
            <v>BIDON COLORISSIMO</v>
          </cell>
          <cell r="C978" t="str">
            <v>black</v>
          </cell>
          <cell r="D978">
            <v>2890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</row>
        <row r="979">
          <cell r="A979" t="str">
            <v>HB02-BLs</v>
          </cell>
          <cell r="B979" t="str">
            <v>BIDON COLORISSIMO</v>
          </cell>
          <cell r="C979" t="str">
            <v>black</v>
          </cell>
          <cell r="D979">
            <v>642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</row>
        <row r="980">
          <cell r="A980" t="str">
            <v>HB02-GR</v>
          </cell>
          <cell r="B980" t="str">
            <v>BIDON COLORISSIMO</v>
          </cell>
          <cell r="C980" t="str">
            <v>green</v>
          </cell>
          <cell r="D980">
            <v>28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</row>
        <row r="981">
          <cell r="A981" t="str">
            <v>HB02-GRa</v>
          </cell>
          <cell r="B981" t="str">
            <v>BIDON COLORISSIMO</v>
          </cell>
          <cell r="C981" t="str">
            <v>green</v>
          </cell>
          <cell r="D981">
            <v>50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</row>
        <row r="982">
          <cell r="A982" t="str">
            <v>HB02-GRa-</v>
          </cell>
          <cell r="B982" t="str">
            <v>BIDON COLORISSIMO</v>
          </cell>
          <cell r="C982" t="str">
            <v>green</v>
          </cell>
          <cell r="D982">
            <v>76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</row>
        <row r="983">
          <cell r="A983" t="str">
            <v>HB02-GRex</v>
          </cell>
          <cell r="B983" t="str">
            <v>WATER BOTTLE COLORISSIMO, 700 ml.</v>
          </cell>
          <cell r="C983" t="str">
            <v>green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0</v>
          </cell>
        </row>
        <row r="984">
          <cell r="A984" t="str">
            <v>HB02-GRs</v>
          </cell>
          <cell r="B984" t="str">
            <v>BIDON COLORISSIMO BŁYSZCZĄCY</v>
          </cell>
          <cell r="C984" t="str">
            <v>green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</row>
        <row r="985">
          <cell r="A985" t="str">
            <v>HB02-GY</v>
          </cell>
          <cell r="B985" t="str">
            <v>BIDON COLORISSIMO</v>
          </cell>
          <cell r="C985" t="str">
            <v>gray</v>
          </cell>
          <cell r="D985">
            <v>10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</row>
        <row r="986">
          <cell r="A986" t="str">
            <v>HB02-GYa</v>
          </cell>
          <cell r="B986" t="str">
            <v>BIDON COLORISSIMO</v>
          </cell>
          <cell r="C986" t="str">
            <v>gray</v>
          </cell>
          <cell r="D986">
            <v>124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</row>
        <row r="987">
          <cell r="A987" t="str">
            <v>HB02-GYa-</v>
          </cell>
          <cell r="B987" t="str">
            <v>BIDON COLORISSIMO</v>
          </cell>
          <cell r="C987" t="str">
            <v>gray</v>
          </cell>
          <cell r="D987">
            <v>38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</row>
        <row r="988">
          <cell r="A988" t="str">
            <v>HB02-GYex</v>
          </cell>
          <cell r="B988" t="str">
            <v>WATER BOTTLE COLORISSIMO, 700 ml</v>
          </cell>
          <cell r="C988" t="str">
            <v>gray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</row>
        <row r="989">
          <cell r="A989" t="str">
            <v>HB02-GYm</v>
          </cell>
          <cell r="B989" t="str">
            <v>BIDON COLORISSIMO</v>
          </cell>
          <cell r="C989" t="str">
            <v>gray</v>
          </cell>
          <cell r="D989">
            <v>2719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  <cell r="Y989">
            <v>0</v>
          </cell>
          <cell r="Z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0</v>
          </cell>
          <cell r="AE989">
            <v>0</v>
          </cell>
        </row>
        <row r="990">
          <cell r="A990" t="str">
            <v>HB02-LB</v>
          </cell>
          <cell r="B990" t="str">
            <v>BIDON COLORISSIMO</v>
          </cell>
          <cell r="C990" t="str">
            <v>blue</v>
          </cell>
          <cell r="D990">
            <v>108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</row>
        <row r="991">
          <cell r="A991" t="str">
            <v>HB02-LBa-</v>
          </cell>
          <cell r="B991" t="str">
            <v>BIDON COLORISSIMO</v>
          </cell>
          <cell r="C991" t="str">
            <v>blue</v>
          </cell>
          <cell r="D991">
            <v>9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</row>
        <row r="992">
          <cell r="A992" t="str">
            <v>HB02-LBex</v>
          </cell>
          <cell r="B992" t="str">
            <v>WATER BOTTLE COLORISSIMO, 700 ml</v>
          </cell>
          <cell r="C992" t="str">
            <v>blue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</row>
        <row r="993">
          <cell r="A993" t="str">
            <v>HB02-LBm</v>
          </cell>
          <cell r="B993" t="str">
            <v>BIDON COLORISSIMO</v>
          </cell>
          <cell r="C993" t="str">
            <v>blue</v>
          </cell>
          <cell r="D993">
            <v>2624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</row>
        <row r="994">
          <cell r="A994" t="str">
            <v>HB02-NB</v>
          </cell>
          <cell r="B994" t="str">
            <v>BIDON COLORISSIMO</v>
          </cell>
          <cell r="C994" t="str">
            <v>navy</v>
          </cell>
          <cell r="D994">
            <v>1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</row>
        <row r="995">
          <cell r="A995" t="str">
            <v>HB02-NBa</v>
          </cell>
          <cell r="B995" t="str">
            <v>BIDON COLORISSIMO</v>
          </cell>
          <cell r="C995" t="str">
            <v>navy</v>
          </cell>
          <cell r="D995">
            <v>362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0</v>
          </cell>
          <cell r="AE995">
            <v>0</v>
          </cell>
        </row>
        <row r="996">
          <cell r="A996" t="str">
            <v>HB02-NBa-</v>
          </cell>
          <cell r="B996" t="str">
            <v>BIDON COLORISSIMO</v>
          </cell>
          <cell r="C996" t="str">
            <v>navy</v>
          </cell>
          <cell r="D996">
            <v>120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</row>
        <row r="997">
          <cell r="A997" t="str">
            <v>HB02-NBex</v>
          </cell>
          <cell r="B997" t="str">
            <v>WATER BOTTLE COLORISSIMO, 700 ml.</v>
          </cell>
          <cell r="C997" t="str">
            <v>navy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</row>
        <row r="998">
          <cell r="A998" t="str">
            <v>HB02-NBm</v>
          </cell>
          <cell r="B998" t="str">
            <v>BIDON COLORISSIMO</v>
          </cell>
          <cell r="C998" t="str">
            <v>navy blue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0</v>
          </cell>
          <cell r="AE998">
            <v>0</v>
          </cell>
        </row>
        <row r="999">
          <cell r="A999" t="str">
            <v>HB02-NBs</v>
          </cell>
          <cell r="B999" t="str">
            <v>BIDON COLORISSIMO BŁYSZCZĄCY</v>
          </cell>
          <cell r="C999" t="str">
            <v>navy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</row>
        <row r="1000">
          <cell r="A1000" t="str">
            <v>HB02-OR</v>
          </cell>
          <cell r="B1000" t="str">
            <v>BIDON COLORISSIMO</v>
          </cell>
          <cell r="C1000" t="str">
            <v>orange</v>
          </cell>
          <cell r="D1000">
            <v>8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0</v>
          </cell>
          <cell r="AE1000">
            <v>0</v>
          </cell>
        </row>
        <row r="1001">
          <cell r="A1001" t="str">
            <v>HB02-ORa</v>
          </cell>
          <cell r="B1001" t="str">
            <v>BIDON COLORISSIMO</v>
          </cell>
          <cell r="C1001" t="str">
            <v>orange</v>
          </cell>
          <cell r="D1001">
            <v>53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</row>
        <row r="1002">
          <cell r="A1002" t="str">
            <v>HB02-ORa-</v>
          </cell>
          <cell r="B1002" t="str">
            <v>BIDON COLORISSIMO</v>
          </cell>
          <cell r="C1002" t="str">
            <v>orange</v>
          </cell>
          <cell r="D1002">
            <v>210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0</v>
          </cell>
          <cell r="AE1002">
            <v>0</v>
          </cell>
        </row>
        <row r="1003">
          <cell r="A1003" t="str">
            <v>HB02-ORex</v>
          </cell>
          <cell r="B1003" t="str">
            <v>WATER BOTTLE COLORISSIMO, 700 ml.</v>
          </cell>
          <cell r="C1003" t="str">
            <v>orange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</row>
        <row r="1004">
          <cell r="A1004" t="str">
            <v>HB02-PR</v>
          </cell>
          <cell r="B1004" t="str">
            <v>BIDON COLORISSIMO</v>
          </cell>
          <cell r="C1004" t="str">
            <v>purple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0</v>
          </cell>
          <cell r="AE1004">
            <v>0</v>
          </cell>
        </row>
        <row r="1005">
          <cell r="A1005" t="str">
            <v>HB02-PRa</v>
          </cell>
          <cell r="B1005" t="str">
            <v>BIDON COLORISSIMO</v>
          </cell>
          <cell r="C1005" t="str">
            <v>purple</v>
          </cell>
          <cell r="D1005">
            <v>43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</row>
        <row r="1006">
          <cell r="A1006" t="str">
            <v>HB02-PRex</v>
          </cell>
          <cell r="B1006" t="str">
            <v>WATER BOTTLE COLORISSIMO, 700 ml</v>
          </cell>
          <cell r="C1006" t="str">
            <v>purple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</row>
        <row r="1007">
          <cell r="A1007" t="str">
            <v>HB02-RE</v>
          </cell>
          <cell r="B1007" t="str">
            <v>BIDON COLORISSIMO</v>
          </cell>
          <cell r="C1007" t="str">
            <v>red</v>
          </cell>
          <cell r="D1007">
            <v>40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0</v>
          </cell>
          <cell r="AE1007">
            <v>0</v>
          </cell>
        </row>
        <row r="1008">
          <cell r="A1008" t="str">
            <v>HB02-REa</v>
          </cell>
          <cell r="B1008" t="str">
            <v>BIDON COLORISSIMO</v>
          </cell>
          <cell r="C1008" t="str">
            <v>red</v>
          </cell>
          <cell r="D1008">
            <v>91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0</v>
          </cell>
          <cell r="AE1008">
            <v>0</v>
          </cell>
        </row>
        <row r="1009">
          <cell r="A1009" t="str">
            <v>HB02-REa-</v>
          </cell>
          <cell r="B1009" t="str">
            <v>BIDON COLORISSIMO</v>
          </cell>
          <cell r="C1009" t="str">
            <v>red</v>
          </cell>
          <cell r="D1009">
            <v>134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</row>
        <row r="1010">
          <cell r="A1010" t="str">
            <v>HB02-REex</v>
          </cell>
          <cell r="B1010" t="str">
            <v>WATER BOTTLE COLORISSIMO, 700 ml</v>
          </cell>
          <cell r="C1010" t="str">
            <v>red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</row>
        <row r="1011">
          <cell r="A1011" t="str">
            <v>HB02-RO</v>
          </cell>
          <cell r="B1011" t="str">
            <v>BIDON COLORISSIMO</v>
          </cell>
          <cell r="C1011" t="str">
            <v>pink</v>
          </cell>
          <cell r="D1011">
            <v>101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</row>
        <row r="1012">
          <cell r="A1012" t="str">
            <v>HB02-ROa</v>
          </cell>
          <cell r="B1012" t="str">
            <v>BIDON COLORISSIMO</v>
          </cell>
          <cell r="C1012" t="str">
            <v>pink</v>
          </cell>
          <cell r="D1012">
            <v>30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</row>
        <row r="1013">
          <cell r="A1013" t="str">
            <v>HB02-ROa-</v>
          </cell>
          <cell r="B1013" t="str">
            <v>BIDON COLORISSIMO</v>
          </cell>
          <cell r="C1013" t="str">
            <v>pink</v>
          </cell>
          <cell r="D1013">
            <v>40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</row>
        <row r="1014">
          <cell r="A1014" t="str">
            <v>HB02-ROex</v>
          </cell>
          <cell r="B1014" t="str">
            <v>WATER BOTTLE COLORISSIMO, 700 ml.</v>
          </cell>
          <cell r="C1014" t="str">
            <v>pink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0</v>
          </cell>
          <cell r="V1014">
            <v>0</v>
          </cell>
          <cell r="W1014">
            <v>0</v>
          </cell>
          <cell r="X1014">
            <v>0</v>
          </cell>
          <cell r="Y1014">
            <v>0</v>
          </cell>
          <cell r="Z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0</v>
          </cell>
          <cell r="AE1014">
            <v>0</v>
          </cell>
        </row>
        <row r="1015">
          <cell r="A1015" t="str">
            <v>HB02-TU</v>
          </cell>
          <cell r="B1015" t="str">
            <v>BIDON COLORISSIMO</v>
          </cell>
          <cell r="C1015" t="str">
            <v>turquoise</v>
          </cell>
          <cell r="D1015">
            <v>1532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0</v>
          </cell>
          <cell r="V1015">
            <v>0</v>
          </cell>
          <cell r="W1015">
            <v>0</v>
          </cell>
          <cell r="X1015">
            <v>0</v>
          </cell>
          <cell r="Y1015">
            <v>0</v>
          </cell>
          <cell r="Z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0</v>
          </cell>
          <cell r="AE1015">
            <v>0</v>
          </cell>
        </row>
        <row r="1016">
          <cell r="A1016" t="str">
            <v>HB02-TUa</v>
          </cell>
          <cell r="B1016" t="str">
            <v>BIDON COLORISSIMO</v>
          </cell>
          <cell r="C1016" t="str">
            <v>turquoise</v>
          </cell>
          <cell r="D1016">
            <v>495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</row>
        <row r="1017">
          <cell r="A1017" t="str">
            <v>HB02-TUa-</v>
          </cell>
          <cell r="B1017" t="str">
            <v>BIDON COLORISSIMO</v>
          </cell>
          <cell r="C1017" t="str">
            <v>turquoise</v>
          </cell>
          <cell r="D1017">
            <v>36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Y1017">
            <v>0</v>
          </cell>
          <cell r="Z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0</v>
          </cell>
          <cell r="AE1017">
            <v>0</v>
          </cell>
        </row>
        <row r="1018">
          <cell r="A1018" t="str">
            <v>HB02-TUex</v>
          </cell>
          <cell r="B1018" t="str">
            <v>WATER BOTTLE COLORISSIMO, 700 ml</v>
          </cell>
          <cell r="C1018" t="str">
            <v>turquoise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0</v>
          </cell>
          <cell r="AE1018">
            <v>0</v>
          </cell>
        </row>
        <row r="1019">
          <cell r="A1019" t="str">
            <v>HB02-TUm</v>
          </cell>
          <cell r="B1019" t="str">
            <v>BIDON COLORISSIMO</v>
          </cell>
          <cell r="C1019" t="str">
            <v>turquoise</v>
          </cell>
          <cell r="D1019">
            <v>351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0</v>
          </cell>
          <cell r="AE1019">
            <v>0</v>
          </cell>
        </row>
        <row r="1020">
          <cell r="A1020" t="str">
            <v>HB02-YL</v>
          </cell>
          <cell r="B1020" t="str">
            <v>BIDON COLORISSIMO</v>
          </cell>
          <cell r="C1020" t="str">
            <v>yellow</v>
          </cell>
          <cell r="D1020">
            <v>7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0</v>
          </cell>
          <cell r="AE1020">
            <v>0</v>
          </cell>
        </row>
        <row r="1021">
          <cell r="A1021" t="str">
            <v>HB02-YLa</v>
          </cell>
          <cell r="B1021" t="str">
            <v>BIDON COLORISSIMO</v>
          </cell>
          <cell r="C1021" t="str">
            <v>yellow</v>
          </cell>
          <cell r="D1021">
            <v>64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0</v>
          </cell>
          <cell r="AE1021">
            <v>0</v>
          </cell>
        </row>
        <row r="1022">
          <cell r="A1022" t="str">
            <v>HB02-YLa-</v>
          </cell>
          <cell r="B1022" t="str">
            <v>BIDON COLORISSIMO</v>
          </cell>
          <cell r="C1022" t="str">
            <v>yellow</v>
          </cell>
          <cell r="D1022">
            <v>83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0</v>
          </cell>
          <cell r="AE1022">
            <v>0</v>
          </cell>
        </row>
        <row r="1023">
          <cell r="A1023" t="str">
            <v>HB02-YLex</v>
          </cell>
          <cell r="B1023" t="str">
            <v>WATER BOTTLE COLORISSIMO, 700 ml.</v>
          </cell>
          <cell r="C1023" t="str">
            <v>yellow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0</v>
          </cell>
          <cell r="AE1023">
            <v>0</v>
          </cell>
        </row>
        <row r="1024">
          <cell r="A1024" t="str">
            <v>HBN01-BL</v>
          </cell>
          <cell r="B1024" t="str">
            <v>NORDIC BUTELKA TERMICZNA, 500 ml</v>
          </cell>
          <cell r="C1024" t="str">
            <v>black</v>
          </cell>
          <cell r="D1024">
            <v>51</v>
          </cell>
          <cell r="E1024">
            <v>5990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5990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</row>
        <row r="1025">
          <cell r="A1025" t="str">
            <v>HBN01-GR</v>
          </cell>
          <cell r="B1025" t="str">
            <v>NORDIC BUTELKA TERMICZNA, 500 ml</v>
          </cell>
          <cell r="C1025" t="str">
            <v>green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0</v>
          </cell>
          <cell r="AE1025">
            <v>0</v>
          </cell>
        </row>
        <row r="1026">
          <cell r="A1026" t="str">
            <v>HBN01-GY</v>
          </cell>
          <cell r="B1026" t="str">
            <v>NORDIC BUTELKA TERMICZNA, 500 ml</v>
          </cell>
          <cell r="C1026" t="str">
            <v>gray</v>
          </cell>
          <cell r="D1026">
            <v>939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0</v>
          </cell>
          <cell r="V1026">
            <v>0</v>
          </cell>
          <cell r="W1026">
            <v>0</v>
          </cell>
          <cell r="X1026">
            <v>0</v>
          </cell>
          <cell r="Y1026">
            <v>0</v>
          </cell>
          <cell r="Z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0</v>
          </cell>
          <cell r="AE1026">
            <v>0</v>
          </cell>
        </row>
        <row r="1027">
          <cell r="A1027" t="str">
            <v>HBN01-NB</v>
          </cell>
          <cell r="B1027" t="str">
            <v>NORDIC BUTELKA TERMICZNA, 500 ml</v>
          </cell>
          <cell r="C1027" t="str">
            <v>navy blue</v>
          </cell>
          <cell r="D1027">
            <v>10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0</v>
          </cell>
          <cell r="AE1027">
            <v>0</v>
          </cell>
        </row>
        <row r="1028">
          <cell r="A1028" t="str">
            <v>HBN01-OR</v>
          </cell>
          <cell r="B1028" t="str">
            <v>NORDIC BUTELKA TERMICZNA, 500 ml</v>
          </cell>
          <cell r="C1028" t="str">
            <v>orange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0</v>
          </cell>
          <cell r="AE1028">
            <v>0</v>
          </cell>
        </row>
        <row r="1029">
          <cell r="A1029" t="str">
            <v>HBN01-RE</v>
          </cell>
          <cell r="B1029" t="str">
            <v>NORDIC BUTELKA TERMICZNA, 500 ml</v>
          </cell>
          <cell r="C1029" t="str">
            <v>red</v>
          </cell>
          <cell r="D1029">
            <v>1503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0</v>
          </cell>
          <cell r="AE1029">
            <v>0</v>
          </cell>
        </row>
        <row r="1030">
          <cell r="A1030" t="str">
            <v>HBN02-BL</v>
          </cell>
          <cell r="B1030" t="str">
            <v>NORDIC II BUTELKA TERMICZNA, 500 ml</v>
          </cell>
          <cell r="C1030" t="str">
            <v>black</v>
          </cell>
          <cell r="D1030">
            <v>2617</v>
          </cell>
          <cell r="E1030">
            <v>4780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4780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  <cell r="AE1030">
            <v>0</v>
          </cell>
        </row>
        <row r="1031">
          <cell r="A1031" t="str">
            <v>HBN02-GR</v>
          </cell>
          <cell r="B1031" t="str">
            <v>NORDIC II BUTELKA TERMICZNA, 500 ml</v>
          </cell>
          <cell r="C1031" t="str">
            <v>green</v>
          </cell>
          <cell r="D1031">
            <v>844</v>
          </cell>
          <cell r="E1031">
            <v>2990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2990</v>
          </cell>
          <cell r="K1031">
            <v>0</v>
          </cell>
          <cell r="L1031">
            <v>0</v>
          </cell>
          <cell r="M1031">
            <v>0</v>
          </cell>
          <cell r="N1031">
            <v>0</v>
          </cell>
          <cell r="O1031">
            <v>0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0</v>
          </cell>
          <cell r="V1031">
            <v>0</v>
          </cell>
          <cell r="W1031">
            <v>0</v>
          </cell>
          <cell r="X1031">
            <v>0</v>
          </cell>
          <cell r="Y1031">
            <v>0</v>
          </cell>
          <cell r="Z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0</v>
          </cell>
          <cell r="AE1031">
            <v>0</v>
          </cell>
        </row>
        <row r="1032">
          <cell r="A1032" t="str">
            <v>HBN02-GY</v>
          </cell>
          <cell r="B1032" t="str">
            <v>NORDIC II BUTELKA TERMICZNA, 500 ml</v>
          </cell>
          <cell r="C1032" t="str">
            <v>gray</v>
          </cell>
          <cell r="D1032">
            <v>2442</v>
          </cell>
          <cell r="E1032">
            <v>4940</v>
          </cell>
          <cell r="F1032">
            <v>0</v>
          </cell>
          <cell r="G1032">
            <v>0</v>
          </cell>
          <cell r="H1032">
            <v>4940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0</v>
          </cell>
          <cell r="V1032">
            <v>0</v>
          </cell>
          <cell r="W1032">
            <v>0</v>
          </cell>
          <cell r="X1032">
            <v>0</v>
          </cell>
          <cell r="Y1032">
            <v>0</v>
          </cell>
          <cell r="Z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0</v>
          </cell>
          <cell r="AE1032">
            <v>0</v>
          </cell>
        </row>
        <row r="1033">
          <cell r="A1033" t="str">
            <v>HBN02-LB</v>
          </cell>
          <cell r="B1033" t="str">
            <v>NORDIC II BUTELKA TERMICZNA, 500 ml</v>
          </cell>
          <cell r="C1033" t="str">
            <v>light blue</v>
          </cell>
          <cell r="D1033">
            <v>1370</v>
          </cell>
          <cell r="E1033">
            <v>2990</v>
          </cell>
          <cell r="F1033">
            <v>0</v>
          </cell>
          <cell r="G1033">
            <v>0</v>
          </cell>
          <cell r="H1033">
            <v>2990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</row>
        <row r="1034">
          <cell r="A1034" t="str">
            <v>HBN02-LG</v>
          </cell>
          <cell r="B1034" t="str">
            <v>NORDIC II BUTELKA TERMICZNA, 500 ml</v>
          </cell>
          <cell r="C1034" t="str">
            <v/>
          </cell>
          <cell r="D1034">
            <v>2245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</row>
        <row r="1035">
          <cell r="A1035" t="str">
            <v>HBN02-NB</v>
          </cell>
          <cell r="B1035" t="str">
            <v>NORDIC II BUTELKA TERMICZNA, 500 ml</v>
          </cell>
          <cell r="C1035" t="str">
            <v>navy blue</v>
          </cell>
          <cell r="D1035">
            <v>2259</v>
          </cell>
          <cell r="E1035">
            <v>4780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4780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</row>
        <row r="1036">
          <cell r="A1036" t="str">
            <v>HBN02-OR</v>
          </cell>
          <cell r="B1036" t="str">
            <v>NORDIC II BUTELKA TERMICZNA, 500 ml</v>
          </cell>
          <cell r="C1036" t="str">
            <v>orange</v>
          </cell>
          <cell r="D1036">
            <v>1054</v>
          </cell>
          <cell r="E1036">
            <v>7990</v>
          </cell>
          <cell r="F1036">
            <v>0</v>
          </cell>
          <cell r="G1036">
            <v>0</v>
          </cell>
          <cell r="H1036">
            <v>5000</v>
          </cell>
          <cell r="I1036">
            <v>0</v>
          </cell>
          <cell r="J1036">
            <v>2990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</row>
        <row r="1037">
          <cell r="A1037" t="str">
            <v>HBN02-PR</v>
          </cell>
          <cell r="B1037" t="str">
            <v>NORDIC II BUTELKA TERMICZNA, 500 ml</v>
          </cell>
          <cell r="C1037" t="str">
            <v>purple</v>
          </cell>
          <cell r="D1037">
            <v>2847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</row>
        <row r="1038">
          <cell r="A1038" t="str">
            <v>HBN02-RE</v>
          </cell>
          <cell r="B1038" t="str">
            <v>NORDIC II BUTELKA TERMICZNA, 500 ml</v>
          </cell>
          <cell r="C1038" t="str">
            <v>red</v>
          </cell>
          <cell r="D1038">
            <v>3005</v>
          </cell>
          <cell r="E1038">
            <v>2990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2990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</row>
        <row r="1039">
          <cell r="A1039" t="str">
            <v>HBN02-RO</v>
          </cell>
          <cell r="B1039" t="str">
            <v>NORDIC II BUTELKA TERMICZNA, 500 ml</v>
          </cell>
          <cell r="C1039" t="str">
            <v>pink</v>
          </cell>
          <cell r="D1039">
            <v>2680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</row>
        <row r="1040">
          <cell r="A1040" t="str">
            <v>HBN02-TU</v>
          </cell>
          <cell r="B1040" t="str">
            <v>NORDIC II BUTELKA TERMICZNA, 500 ml</v>
          </cell>
          <cell r="C1040" t="str">
            <v>turquoise</v>
          </cell>
          <cell r="D1040">
            <v>2064</v>
          </cell>
          <cell r="E1040">
            <v>5980</v>
          </cell>
          <cell r="F1040">
            <v>0</v>
          </cell>
          <cell r="G1040">
            <v>0</v>
          </cell>
          <cell r="H1040">
            <v>2990</v>
          </cell>
          <cell r="I1040">
            <v>0</v>
          </cell>
          <cell r="J1040">
            <v>2990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</row>
        <row r="1041">
          <cell r="A1041" t="str">
            <v>HBN02-YL</v>
          </cell>
          <cell r="B1041" t="str">
            <v>NORDIC II BUTELKA TERMICZNA, 500 ml</v>
          </cell>
          <cell r="C1041" t="str">
            <v>yellow</v>
          </cell>
          <cell r="D1041">
            <v>2103</v>
          </cell>
          <cell r="E1041">
            <v>2990</v>
          </cell>
          <cell r="F1041">
            <v>0</v>
          </cell>
          <cell r="G1041">
            <v>0</v>
          </cell>
          <cell r="H1041">
            <v>2990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</row>
        <row r="1042">
          <cell r="A1042" t="str">
            <v>HBN03-BL</v>
          </cell>
          <cell r="B1042" t="str">
            <v>BIDON NA WODĘ PRIMO</v>
          </cell>
          <cell r="C1042" t="str">
            <v>black</v>
          </cell>
          <cell r="D1042">
            <v>10042</v>
          </cell>
          <cell r="E1042">
            <v>8000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8000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</row>
        <row r="1043">
          <cell r="A1043" t="str">
            <v>HBN03-BU</v>
          </cell>
          <cell r="B1043" t="str">
            <v>BIDON NA WODĘ PRIMO</v>
          </cell>
          <cell r="C1043" t="str">
            <v>light blue</v>
          </cell>
          <cell r="D1043">
            <v>0</v>
          </cell>
          <cell r="E1043">
            <v>5550</v>
          </cell>
          <cell r="F1043">
            <v>0</v>
          </cell>
          <cell r="G1043">
            <v>0</v>
          </cell>
          <cell r="H1043">
            <v>5550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</row>
        <row r="1044">
          <cell r="A1044" t="str">
            <v>HBN03-GR</v>
          </cell>
          <cell r="B1044" t="str">
            <v>BIDON NA WODĘ PRIMO</v>
          </cell>
          <cell r="C1044" t="str">
            <v>green</v>
          </cell>
          <cell r="D1044">
            <v>668</v>
          </cell>
          <cell r="E1044">
            <v>5000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5000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</row>
        <row r="1045">
          <cell r="A1045" t="str">
            <v>HBN03-GY</v>
          </cell>
          <cell r="B1045" t="str">
            <v>BIDON NA WODĘ PRIMO</v>
          </cell>
          <cell r="C1045" t="str">
            <v>gray</v>
          </cell>
          <cell r="D1045">
            <v>4410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</row>
        <row r="1046">
          <cell r="A1046" t="str">
            <v>HBN03-LB</v>
          </cell>
          <cell r="B1046" t="str">
            <v>BIDON NA WODĘ PRIMO</v>
          </cell>
          <cell r="C1046" t="str">
            <v>light blue</v>
          </cell>
          <cell r="D1046">
            <v>0</v>
          </cell>
          <cell r="E1046">
            <v>4900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4800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0</v>
          </cell>
          <cell r="AE1046">
            <v>0</v>
          </cell>
        </row>
        <row r="1047">
          <cell r="A1047" t="str">
            <v>HBN03-LG</v>
          </cell>
          <cell r="B1047" t="str">
            <v>BIDON NA WODĘ PRIMO</v>
          </cell>
          <cell r="C1047" t="str">
            <v>green</v>
          </cell>
          <cell r="D1047">
            <v>2817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</row>
        <row r="1048">
          <cell r="A1048" t="str">
            <v>HBN03-NB</v>
          </cell>
          <cell r="B1048" t="str">
            <v>BIDON NA WODĘ PRIMO</v>
          </cell>
          <cell r="C1048" t="str">
            <v>navy blue</v>
          </cell>
          <cell r="D1048">
            <v>0</v>
          </cell>
          <cell r="E1048">
            <v>14800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14800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</row>
        <row r="1049">
          <cell r="A1049" t="str">
            <v>HBN03-NBZ</v>
          </cell>
          <cell r="B1049" t="str">
            <v>BIDON NA WODĘ PRIMO</v>
          </cell>
          <cell r="C1049" t="str">
            <v/>
          </cell>
          <cell r="D1049">
            <v>12127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</row>
        <row r="1050">
          <cell r="A1050" t="str">
            <v>HBN03-OR</v>
          </cell>
          <cell r="B1050" t="str">
            <v>BIDON NA WODĘ PRIMO</v>
          </cell>
          <cell r="C1050" t="str">
            <v>orange</v>
          </cell>
          <cell r="D1050">
            <v>1348</v>
          </cell>
          <cell r="E1050">
            <v>5000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5000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</row>
        <row r="1051">
          <cell r="A1051" t="str">
            <v>HBN03-PR</v>
          </cell>
          <cell r="B1051" t="str">
            <v>BIDON NA WODĘ PRIMO</v>
          </cell>
          <cell r="C1051" t="str">
            <v>purple</v>
          </cell>
          <cell r="D1051">
            <v>1362</v>
          </cell>
          <cell r="E1051">
            <v>3000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3000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</row>
        <row r="1052">
          <cell r="A1052" t="str">
            <v>HBN03-PRZ</v>
          </cell>
          <cell r="B1052" t="str">
            <v>BIDON NA WODĘ PRIMO</v>
          </cell>
          <cell r="C1052" t="str">
            <v>purpurowy</v>
          </cell>
          <cell r="D1052">
            <v>0</v>
          </cell>
          <cell r="E1052">
            <v>3000</v>
          </cell>
          <cell r="F1052">
            <v>0</v>
          </cell>
          <cell r="G1052">
            <v>0</v>
          </cell>
          <cell r="H1052">
            <v>3000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</row>
        <row r="1053">
          <cell r="A1053" t="str">
            <v>HBN03-RE</v>
          </cell>
          <cell r="B1053" t="str">
            <v>BIDON NA WODĘ PRIMO</v>
          </cell>
          <cell r="C1053" t="str">
            <v>red</v>
          </cell>
          <cell r="D1053">
            <v>7131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</row>
        <row r="1054">
          <cell r="A1054" t="str">
            <v>HBN03-RO</v>
          </cell>
          <cell r="B1054" t="str">
            <v>BIDON NA WODĘ PRIMO</v>
          </cell>
          <cell r="C1054" t="str">
            <v>pink</v>
          </cell>
          <cell r="D1054">
            <v>1063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</row>
        <row r="1055">
          <cell r="A1055" t="str">
            <v>HBN03-ROZ</v>
          </cell>
          <cell r="B1055" t="str">
            <v>BIDON NA WODĘ PRIMO</v>
          </cell>
          <cell r="C1055" t="str">
            <v>pink</v>
          </cell>
          <cell r="D1055">
            <v>0</v>
          </cell>
          <cell r="E1055">
            <v>3000</v>
          </cell>
          <cell r="F1055">
            <v>0</v>
          </cell>
          <cell r="G1055">
            <v>0</v>
          </cell>
          <cell r="H1055">
            <v>3000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  <cell r="X1055">
            <v>0</v>
          </cell>
          <cell r="Y1055">
            <v>0</v>
          </cell>
          <cell r="Z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0</v>
          </cell>
          <cell r="AE1055">
            <v>0</v>
          </cell>
        </row>
        <row r="1056">
          <cell r="A1056" t="str">
            <v>HBN03-TU</v>
          </cell>
          <cell r="B1056" t="str">
            <v>BIDON NA WODĘ PRIMO</v>
          </cell>
          <cell r="C1056" t="str">
            <v>turquoise</v>
          </cell>
          <cell r="D1056">
            <v>4726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  <cell r="X1056">
            <v>0</v>
          </cell>
          <cell r="Y1056">
            <v>0</v>
          </cell>
          <cell r="Z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0</v>
          </cell>
          <cell r="AE1056">
            <v>0</v>
          </cell>
        </row>
        <row r="1057">
          <cell r="A1057" t="str">
            <v>HBN03-YL</v>
          </cell>
          <cell r="B1057" t="str">
            <v>BIDON NA WODĘ PRIMO</v>
          </cell>
          <cell r="C1057" t="str">
            <v>yellow</v>
          </cell>
          <cell r="D1057">
            <v>3974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  <cell r="Y1057">
            <v>0</v>
          </cell>
          <cell r="Z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0</v>
          </cell>
          <cell r="AE1057">
            <v>0</v>
          </cell>
        </row>
        <row r="1058">
          <cell r="A1058" t="str">
            <v>HBTN01-BL</v>
          </cell>
          <cell r="B1058" t="str">
            <v>NORDIC BIDOTERM, 650 ml.</v>
          </cell>
          <cell r="C1058" t="str">
            <v>black</v>
          </cell>
          <cell r="D1058">
            <v>5361</v>
          </cell>
          <cell r="E1058">
            <v>2990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2990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  <cell r="X1058">
            <v>0</v>
          </cell>
          <cell r="Y1058">
            <v>0</v>
          </cell>
          <cell r="Z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0</v>
          </cell>
          <cell r="AE1058">
            <v>0</v>
          </cell>
        </row>
        <row r="1059">
          <cell r="A1059" t="str">
            <v>HBTN01-GR</v>
          </cell>
          <cell r="B1059" t="str">
            <v>NORDIC BIDOTERM, 650 ml.</v>
          </cell>
          <cell r="C1059" t="str">
            <v>green</v>
          </cell>
          <cell r="D1059">
            <v>2076</v>
          </cell>
          <cell r="E1059">
            <v>2990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2990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  <cell r="X1059">
            <v>0</v>
          </cell>
          <cell r="Y1059">
            <v>0</v>
          </cell>
          <cell r="Z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0</v>
          </cell>
          <cell r="AE1059">
            <v>0</v>
          </cell>
        </row>
        <row r="1060">
          <cell r="A1060" t="str">
            <v>HBTN01-GY</v>
          </cell>
          <cell r="B1060" t="str">
            <v>NORDIC BIDOTERM, 650 ml.</v>
          </cell>
          <cell r="C1060" t="str">
            <v>gray</v>
          </cell>
          <cell r="D1060">
            <v>2534</v>
          </cell>
          <cell r="E1060">
            <v>2990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2990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  <cell r="X1060">
            <v>0</v>
          </cell>
          <cell r="Y1060">
            <v>0</v>
          </cell>
          <cell r="Z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0</v>
          </cell>
          <cell r="AE1060">
            <v>0</v>
          </cell>
        </row>
        <row r="1061">
          <cell r="A1061" t="str">
            <v>HBTN01-LB</v>
          </cell>
          <cell r="B1061" t="str">
            <v>NORDIC BIDOTERM, 650 ml.</v>
          </cell>
          <cell r="C1061" t="str">
            <v>light blue</v>
          </cell>
          <cell r="D1061">
            <v>2642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  <cell r="X1061">
            <v>0</v>
          </cell>
          <cell r="Y1061">
            <v>0</v>
          </cell>
          <cell r="Z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0</v>
          </cell>
          <cell r="AE1061">
            <v>0</v>
          </cell>
        </row>
        <row r="1062">
          <cell r="A1062" t="str">
            <v>HBTN01-NB</v>
          </cell>
          <cell r="B1062" t="str">
            <v>NORDIC BIDOTERM, 650 ml.</v>
          </cell>
          <cell r="C1062" t="str">
            <v>blue</v>
          </cell>
          <cell r="D1062">
            <v>3034</v>
          </cell>
          <cell r="E1062">
            <v>2990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2990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  <cell r="Y1062">
            <v>0</v>
          </cell>
          <cell r="Z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0</v>
          </cell>
          <cell r="AE1062">
            <v>0</v>
          </cell>
        </row>
        <row r="1063">
          <cell r="A1063" t="str">
            <v>HBTN01-OR</v>
          </cell>
          <cell r="B1063" t="str">
            <v>NORDIC BIDOTERM, 650 ml.</v>
          </cell>
          <cell r="C1063" t="str">
            <v>orange</v>
          </cell>
          <cell r="D1063">
            <v>2531</v>
          </cell>
          <cell r="E1063">
            <v>2990</v>
          </cell>
          <cell r="F1063">
            <v>0</v>
          </cell>
          <cell r="G1063">
            <v>0</v>
          </cell>
          <cell r="H1063">
            <v>2990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  <cell r="X1063">
            <v>0</v>
          </cell>
          <cell r="Y1063">
            <v>0</v>
          </cell>
          <cell r="Z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0</v>
          </cell>
        </row>
        <row r="1064">
          <cell r="A1064" t="str">
            <v>HBTN01-RE</v>
          </cell>
          <cell r="B1064" t="str">
            <v>NORDIC BIDOTERM, 650 ml.</v>
          </cell>
          <cell r="C1064" t="str">
            <v>red</v>
          </cell>
          <cell r="D1064">
            <v>4508</v>
          </cell>
          <cell r="E1064">
            <v>2990</v>
          </cell>
          <cell r="F1064">
            <v>0</v>
          </cell>
          <cell r="G1064">
            <v>0</v>
          </cell>
          <cell r="H1064">
            <v>2990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  <cell r="X1064">
            <v>0</v>
          </cell>
          <cell r="Y1064">
            <v>0</v>
          </cell>
          <cell r="Z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0</v>
          </cell>
          <cell r="AE1064">
            <v>0</v>
          </cell>
        </row>
        <row r="1065">
          <cell r="A1065" t="str">
            <v>HBTN01-TU</v>
          </cell>
          <cell r="B1065" t="str">
            <v>NORDIC BIDOTERM, 650 ml.</v>
          </cell>
          <cell r="C1065" t="str">
            <v>turquoise</v>
          </cell>
          <cell r="D1065">
            <v>2520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  <cell r="AE1065">
            <v>0</v>
          </cell>
        </row>
        <row r="1066">
          <cell r="A1066" t="str">
            <v>HBTN01-YL</v>
          </cell>
          <cell r="B1066" t="str">
            <v>NORDIC BIDOTERM, 650 ml.</v>
          </cell>
          <cell r="C1066" t="str">
            <v>yellow</v>
          </cell>
          <cell r="D1066">
            <v>2527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  <cell r="X1066">
            <v>0</v>
          </cell>
          <cell r="Y1066">
            <v>0</v>
          </cell>
          <cell r="Z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0</v>
          </cell>
          <cell r="AE1066">
            <v>0</v>
          </cell>
        </row>
        <row r="1067">
          <cell r="A1067" t="str">
            <v>HCM01-BL</v>
          </cell>
          <cell r="B1067" t="str">
            <v>NORDIC KUBEK NA KAWĘ, 350 ml.</v>
          </cell>
          <cell r="C1067" t="str">
            <v>black</v>
          </cell>
          <cell r="D1067">
            <v>2705</v>
          </cell>
          <cell r="E1067">
            <v>4980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4980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  <cell r="X1067">
            <v>0</v>
          </cell>
          <cell r="Y1067">
            <v>0</v>
          </cell>
          <cell r="Z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0</v>
          </cell>
          <cell r="AE1067">
            <v>0</v>
          </cell>
        </row>
        <row r="1068">
          <cell r="A1068" t="str">
            <v>HCM01-GR</v>
          </cell>
          <cell r="B1068" t="str">
            <v>NORDIC KUBEK NA KAWĘ, 350 ml.</v>
          </cell>
          <cell r="C1068" t="str">
            <v>green</v>
          </cell>
          <cell r="D1068">
            <v>1830</v>
          </cell>
          <cell r="E1068">
            <v>2990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2990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>
            <v>0</v>
          </cell>
          <cell r="Y1068">
            <v>0</v>
          </cell>
          <cell r="Z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0</v>
          </cell>
          <cell r="AE1068">
            <v>0</v>
          </cell>
        </row>
        <row r="1069">
          <cell r="A1069" t="str">
            <v>HCM01-GY</v>
          </cell>
          <cell r="B1069" t="str">
            <v>NORDIC KUBEK NA KAWĘ, 350 ml.</v>
          </cell>
          <cell r="C1069" t="str">
            <v>gray</v>
          </cell>
          <cell r="D1069">
            <v>9407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0</v>
          </cell>
          <cell r="AE1069">
            <v>0</v>
          </cell>
        </row>
        <row r="1070">
          <cell r="A1070" t="str">
            <v>HCM01-LB</v>
          </cell>
          <cell r="B1070" t="str">
            <v>NORDIC KUBEK NA KAWĘ, 350 ml.</v>
          </cell>
          <cell r="C1070" t="str">
            <v>light blue</v>
          </cell>
          <cell r="D1070">
            <v>3167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</row>
        <row r="1071">
          <cell r="A1071" t="str">
            <v>HCM01-LG</v>
          </cell>
          <cell r="B1071" t="str">
            <v>NORDIC KUBEK NA KAWĘ, 350 ml.</v>
          </cell>
          <cell r="C1071" t="str">
            <v/>
          </cell>
          <cell r="D1071">
            <v>2525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0</v>
          </cell>
          <cell r="AE1071">
            <v>0</v>
          </cell>
        </row>
        <row r="1072">
          <cell r="A1072" t="str">
            <v>HCM01-NB</v>
          </cell>
          <cell r="B1072" t="str">
            <v>NORDIC KUBEK NA KAWĘ, 350 ml.</v>
          </cell>
          <cell r="C1072" t="str">
            <v>blue</v>
          </cell>
          <cell r="D1072">
            <v>2901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</row>
        <row r="1073">
          <cell r="A1073" t="str">
            <v>HCM01-OR</v>
          </cell>
          <cell r="B1073" t="str">
            <v>NORDIC KUBEK NA KAWĘ, 350 ml.</v>
          </cell>
          <cell r="C1073" t="str">
            <v>orange</v>
          </cell>
          <cell r="D1073">
            <v>1801</v>
          </cell>
          <cell r="E1073">
            <v>2990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2990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0</v>
          </cell>
          <cell r="AE1073">
            <v>0</v>
          </cell>
        </row>
        <row r="1074">
          <cell r="A1074" t="str">
            <v>HCM01-PR</v>
          </cell>
          <cell r="B1074" t="str">
            <v>NORDIC KUBEK NA KAWĘ, 350 ml.</v>
          </cell>
          <cell r="C1074" t="str">
            <v>purple</v>
          </cell>
          <cell r="D1074">
            <v>0</v>
          </cell>
          <cell r="E1074">
            <v>2875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2875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  <cell r="Y1074">
            <v>0</v>
          </cell>
          <cell r="Z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0</v>
          </cell>
          <cell r="AE1074">
            <v>0</v>
          </cell>
        </row>
        <row r="1075">
          <cell r="A1075" t="str">
            <v>HCM01-RE</v>
          </cell>
          <cell r="B1075" t="str">
            <v>NORDIC KUBEK NA KAWĘ, 350 ml.</v>
          </cell>
          <cell r="C1075" t="str">
            <v>red</v>
          </cell>
          <cell r="D1075">
            <v>1871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  <cell r="X1075">
            <v>0</v>
          </cell>
          <cell r="Y1075">
            <v>0</v>
          </cell>
          <cell r="Z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0</v>
          </cell>
          <cell r="AE1075">
            <v>0</v>
          </cell>
        </row>
        <row r="1076">
          <cell r="A1076" t="str">
            <v>HCM01-RO</v>
          </cell>
          <cell r="B1076" t="str">
            <v>NORDIC KUBEK NA KAWĘ, 350 ml.</v>
          </cell>
          <cell r="C1076" t="str">
            <v>pink</v>
          </cell>
          <cell r="D1076">
            <v>3513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0</v>
          </cell>
          <cell r="AE1076">
            <v>0</v>
          </cell>
        </row>
        <row r="1077">
          <cell r="A1077" t="str">
            <v>HCM01-TU</v>
          </cell>
          <cell r="B1077" t="str">
            <v>NORDIC KUBEK NA KAWĘ, 350 ml.</v>
          </cell>
          <cell r="C1077" t="str">
            <v>turquoise</v>
          </cell>
          <cell r="D1077">
            <v>4953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0</v>
          </cell>
          <cell r="AE1077">
            <v>0</v>
          </cell>
        </row>
        <row r="1078">
          <cell r="A1078" t="str">
            <v>HCM01-YL</v>
          </cell>
          <cell r="B1078" t="str">
            <v>NORDIC KUBEK NA KAWĘ, 350 ml.</v>
          </cell>
          <cell r="C1078" t="str">
            <v>yellow</v>
          </cell>
          <cell r="D1078">
            <v>3198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</row>
        <row r="1079">
          <cell r="A1079" t="str">
            <v>HD01-BL</v>
          </cell>
          <cell r="B1079" t="str">
            <v>KUBEK TERMICZNY COLORISSIMO</v>
          </cell>
          <cell r="C1079" t="str">
            <v>black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  <cell r="X1079">
            <v>0</v>
          </cell>
          <cell r="Y1079">
            <v>0</v>
          </cell>
          <cell r="Z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0</v>
          </cell>
          <cell r="AE1079">
            <v>0</v>
          </cell>
        </row>
        <row r="1080">
          <cell r="A1080" t="str">
            <v>HD01-BLa</v>
          </cell>
          <cell r="B1080" t="str">
            <v>KUBEK TERMICZNY COLORISSIMO</v>
          </cell>
          <cell r="C1080" t="str">
            <v>black</v>
          </cell>
          <cell r="D1080">
            <v>259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</row>
        <row r="1081">
          <cell r="A1081" t="str">
            <v>HD01-BLa-</v>
          </cell>
          <cell r="B1081" t="str">
            <v>KUBEK TERMICZNY COLORISSIMO</v>
          </cell>
          <cell r="C1081" t="str">
            <v>black</v>
          </cell>
          <cell r="D1081">
            <v>273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0</v>
          </cell>
          <cell r="AE1081">
            <v>0</v>
          </cell>
        </row>
        <row r="1082">
          <cell r="A1082" t="str">
            <v>HD01-BLex</v>
          </cell>
          <cell r="B1082" t="str">
            <v>THERMAL MUG COLORISSIMO WITH HANDLE, 450 ml</v>
          </cell>
          <cell r="C1082" t="str">
            <v>black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0</v>
          </cell>
          <cell r="AE1082">
            <v>0</v>
          </cell>
        </row>
        <row r="1083">
          <cell r="A1083" t="str">
            <v>HD01-BLm</v>
          </cell>
          <cell r="B1083" t="str">
            <v>KUBEK TERMICZNY COLORISSIMO</v>
          </cell>
          <cell r="C1083" t="str">
            <v>black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</row>
        <row r="1084">
          <cell r="A1084" t="str">
            <v>HD01-GR</v>
          </cell>
          <cell r="B1084" t="str">
            <v>KUBEK TERMICZNY COLORISSIMO</v>
          </cell>
          <cell r="C1084" t="str">
            <v>green</v>
          </cell>
          <cell r="D1084">
            <v>8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</row>
        <row r="1085">
          <cell r="A1085" t="str">
            <v>HD01-GRa</v>
          </cell>
          <cell r="B1085" t="str">
            <v>KUBEK TERMICZNY COLORISSIMO</v>
          </cell>
          <cell r="C1085" t="str">
            <v>green</v>
          </cell>
          <cell r="D1085">
            <v>156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  <cell r="X1085">
            <v>0</v>
          </cell>
          <cell r="Y1085">
            <v>0</v>
          </cell>
          <cell r="Z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0</v>
          </cell>
          <cell r="AE1085">
            <v>0</v>
          </cell>
        </row>
        <row r="1086">
          <cell r="A1086" t="str">
            <v>HD01-GRa-</v>
          </cell>
          <cell r="B1086" t="str">
            <v>KUBEK TERMICZNY COLORISSIMO</v>
          </cell>
          <cell r="C1086" t="str">
            <v>green</v>
          </cell>
          <cell r="D1086">
            <v>142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</row>
        <row r="1087">
          <cell r="A1087" t="str">
            <v>HD01-GRex</v>
          </cell>
          <cell r="B1087" t="str">
            <v>THERMAL MUG COLORISSIMO WITH HANDLE, 450 ml</v>
          </cell>
          <cell r="C1087" t="str">
            <v>green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</row>
        <row r="1088">
          <cell r="A1088" t="str">
            <v>HD01-GY</v>
          </cell>
          <cell r="B1088" t="str">
            <v>KUBEK TERMICZNY COLORISSIMO</v>
          </cell>
          <cell r="C1088" t="str">
            <v>gray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</row>
        <row r="1089">
          <cell r="A1089" t="str">
            <v>HD01-GYa-</v>
          </cell>
          <cell r="B1089" t="str">
            <v>KUBEK TERMICZNY COLORISSIMO</v>
          </cell>
          <cell r="C1089" t="str">
            <v>gray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</row>
        <row r="1090">
          <cell r="A1090" t="str">
            <v>HD01-GYex</v>
          </cell>
          <cell r="B1090" t="str">
            <v>THERMAL MUG COLORISSIMO WITH HANDLE, 450 ml</v>
          </cell>
          <cell r="C1090" t="str">
            <v>gray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</row>
        <row r="1091">
          <cell r="A1091" t="str">
            <v>HD01-GYm</v>
          </cell>
          <cell r="B1091" t="str">
            <v>KUBEK TERMICZNY COLORISSIMO</v>
          </cell>
          <cell r="C1091" t="str">
            <v>gray</v>
          </cell>
          <cell r="D1091">
            <v>1012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</row>
        <row r="1092">
          <cell r="A1092" t="str">
            <v>HD01-LB</v>
          </cell>
          <cell r="B1092" t="str">
            <v>KUBEK TERMICZNY COLORISSIMO</v>
          </cell>
          <cell r="C1092" t="str">
            <v>light blue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</row>
        <row r="1093">
          <cell r="A1093" t="str">
            <v>HD01-LBa-</v>
          </cell>
          <cell r="B1093" t="str">
            <v>KUBEK TERMICZNY COLORISSIMO</v>
          </cell>
          <cell r="C1093" t="str">
            <v>light blue</v>
          </cell>
          <cell r="D1093">
            <v>12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</row>
        <row r="1094">
          <cell r="A1094" t="str">
            <v>HD01-LBex</v>
          </cell>
          <cell r="B1094" t="str">
            <v>THERMAL MUG COLORISSIMO WITH HANDLE, 450 ml</v>
          </cell>
          <cell r="C1094" t="str">
            <v>light blue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  <cell r="Y1094">
            <v>0</v>
          </cell>
          <cell r="Z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0</v>
          </cell>
          <cell r="AE1094">
            <v>0</v>
          </cell>
        </row>
        <row r="1095">
          <cell r="A1095" t="str">
            <v>HD01-LBm</v>
          </cell>
          <cell r="B1095" t="str">
            <v>KUBEK TERMICZNY COLORISSIMO</v>
          </cell>
          <cell r="C1095" t="str">
            <v>light blue</v>
          </cell>
          <cell r="D1095">
            <v>410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</row>
        <row r="1096">
          <cell r="A1096" t="str">
            <v>HD01-NB</v>
          </cell>
          <cell r="B1096" t="str">
            <v>KUBEK TERMICZNY COLORISSIMO</v>
          </cell>
          <cell r="C1096" t="str">
            <v>navy blue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</row>
        <row r="1097">
          <cell r="A1097" t="str">
            <v>HD01-NBa</v>
          </cell>
          <cell r="B1097" t="str">
            <v>KUBEK TERMICZNY COLORISSIMO</v>
          </cell>
          <cell r="C1097" t="str">
            <v>navy blue</v>
          </cell>
          <cell r="D1097">
            <v>33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</row>
        <row r="1098">
          <cell r="A1098" t="str">
            <v>HD01-NBa-</v>
          </cell>
          <cell r="B1098" t="str">
            <v>KUBEK TERMICZNY COLORISSIMO</v>
          </cell>
          <cell r="C1098" t="str">
            <v>navy blue</v>
          </cell>
          <cell r="D1098">
            <v>202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</row>
        <row r="1099">
          <cell r="A1099" t="str">
            <v>HD01-NBex</v>
          </cell>
          <cell r="B1099" t="str">
            <v>THERMAL MUG COLORISSIMO WITH HANDLE, 450 ml</v>
          </cell>
          <cell r="C1099" t="str">
            <v>navy blue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  <cell r="X1099">
            <v>0</v>
          </cell>
          <cell r="Y1099">
            <v>0</v>
          </cell>
          <cell r="Z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0</v>
          </cell>
          <cell r="AE1099">
            <v>0</v>
          </cell>
        </row>
        <row r="1100">
          <cell r="A1100" t="str">
            <v>HD01-NBm</v>
          </cell>
          <cell r="B1100" t="str">
            <v>KUBEK TERMICZNY COLORISSIMO</v>
          </cell>
          <cell r="C1100" t="str">
            <v>navy blue</v>
          </cell>
          <cell r="D1100">
            <v>818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</row>
        <row r="1101">
          <cell r="A1101" t="str">
            <v>HD01-OR</v>
          </cell>
          <cell r="B1101" t="str">
            <v>KUBEK TERMICZNY COLORISSIMO</v>
          </cell>
          <cell r="C1101" t="str">
            <v>orange</v>
          </cell>
          <cell r="D1101">
            <v>4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</row>
        <row r="1102">
          <cell r="A1102" t="str">
            <v>HD01-ORa</v>
          </cell>
          <cell r="B1102" t="str">
            <v>KUBEK TERMICZNY COLORISSIMO</v>
          </cell>
          <cell r="C1102" t="str">
            <v>orange</v>
          </cell>
          <cell r="D1102">
            <v>211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</row>
        <row r="1103">
          <cell r="A1103" t="str">
            <v>HD01-ORa-</v>
          </cell>
          <cell r="B1103" t="str">
            <v>KUBEK TERMICZNY COLORISSIMO</v>
          </cell>
          <cell r="C1103" t="str">
            <v>orange</v>
          </cell>
          <cell r="D1103">
            <v>140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</row>
        <row r="1104">
          <cell r="A1104" t="str">
            <v>HD01-ORex</v>
          </cell>
          <cell r="B1104" t="str">
            <v>THERMAL MUG COLORISSIMO WITH HANDLE, 450 ml</v>
          </cell>
          <cell r="C1104" t="str">
            <v>orange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  <cell r="X1104">
            <v>0</v>
          </cell>
          <cell r="Y1104">
            <v>0</v>
          </cell>
          <cell r="Z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0</v>
          </cell>
          <cell r="AE1104">
            <v>0</v>
          </cell>
        </row>
        <row r="1105">
          <cell r="A1105" t="str">
            <v>HD01-PR</v>
          </cell>
          <cell r="B1105" t="str">
            <v>KUBEK TERMICZNY COLORISSIMO</v>
          </cell>
          <cell r="C1105" t="str">
            <v>purple</v>
          </cell>
          <cell r="D1105">
            <v>16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</row>
        <row r="1106">
          <cell r="A1106" t="str">
            <v>HD01-PRa</v>
          </cell>
          <cell r="B1106" t="str">
            <v>KUBEK TERMICZNY COLORISSIMO</v>
          </cell>
          <cell r="C1106" t="str">
            <v>purple</v>
          </cell>
          <cell r="D1106">
            <v>247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</row>
        <row r="1107">
          <cell r="A1107" t="str">
            <v>HD01-PRa-</v>
          </cell>
          <cell r="B1107" t="str">
            <v>KUBEK TERMICZNY COLORISSIMO</v>
          </cell>
          <cell r="C1107" t="str">
            <v>purple</v>
          </cell>
          <cell r="D1107">
            <v>150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</row>
        <row r="1108">
          <cell r="A1108" t="str">
            <v>HD01-PRex</v>
          </cell>
          <cell r="B1108" t="str">
            <v>THERMAL MUG COLORISSIMO WITH HANDLE, 450 ml</v>
          </cell>
          <cell r="C1108" t="str">
            <v>purple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</row>
        <row r="1109">
          <cell r="A1109" t="str">
            <v>HD01-RE</v>
          </cell>
          <cell r="B1109" t="str">
            <v>KUBEK TERMICZNY COLORISSIMO</v>
          </cell>
          <cell r="C1109" t="str">
            <v>red</v>
          </cell>
          <cell r="D1109">
            <v>3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</row>
        <row r="1110">
          <cell r="A1110" t="str">
            <v>HD01-REa</v>
          </cell>
          <cell r="B1110" t="str">
            <v>KUBEK TERMICZNY COLORISSIMO</v>
          </cell>
          <cell r="C1110" t="str">
            <v>red</v>
          </cell>
          <cell r="D1110">
            <v>99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  <cell r="Y1110">
            <v>0</v>
          </cell>
          <cell r="Z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0</v>
          </cell>
          <cell r="AE1110">
            <v>0</v>
          </cell>
        </row>
        <row r="1111">
          <cell r="A1111" t="str">
            <v>HD01-REa-</v>
          </cell>
          <cell r="B1111" t="str">
            <v>KUBEK TERMICZNY COLORISSIMO</v>
          </cell>
          <cell r="C1111" t="str">
            <v>red</v>
          </cell>
          <cell r="D1111">
            <v>317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  <cell r="X1111">
            <v>0</v>
          </cell>
          <cell r="Y1111">
            <v>0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0</v>
          </cell>
          <cell r="AE1111">
            <v>0</v>
          </cell>
        </row>
        <row r="1112">
          <cell r="A1112" t="str">
            <v>HD01-REex</v>
          </cell>
          <cell r="B1112" t="str">
            <v>THERMAL MUG COLORISSIMO WITH HANDLE, 450 ml</v>
          </cell>
          <cell r="C1112" t="str">
            <v>red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  <cell r="X1112">
            <v>0</v>
          </cell>
          <cell r="Y1112">
            <v>0</v>
          </cell>
          <cell r="Z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0</v>
          </cell>
          <cell r="AE1112">
            <v>0</v>
          </cell>
        </row>
        <row r="1113">
          <cell r="A1113" t="str">
            <v>HD01-RO</v>
          </cell>
          <cell r="B1113" t="str">
            <v>KUBEK TERMICZNY COLORISSIMO</v>
          </cell>
          <cell r="C1113" t="str">
            <v>pink</v>
          </cell>
          <cell r="D1113">
            <v>194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  <cell r="X1113">
            <v>0</v>
          </cell>
          <cell r="Y1113">
            <v>0</v>
          </cell>
          <cell r="Z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0</v>
          </cell>
          <cell r="AE1113">
            <v>0</v>
          </cell>
        </row>
        <row r="1114">
          <cell r="A1114" t="str">
            <v>HD01-ROa</v>
          </cell>
          <cell r="B1114" t="str">
            <v>KUBEK TERMICZNY COLORISSIMO</v>
          </cell>
          <cell r="C1114" t="str">
            <v>pink</v>
          </cell>
          <cell r="D1114">
            <v>350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  <cell r="X1114">
            <v>0</v>
          </cell>
          <cell r="Y1114">
            <v>0</v>
          </cell>
          <cell r="Z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0</v>
          </cell>
          <cell r="AE1114">
            <v>0</v>
          </cell>
        </row>
        <row r="1115">
          <cell r="A1115" t="str">
            <v>HD01-ROa-</v>
          </cell>
          <cell r="B1115" t="str">
            <v>KUBEK TERMICZNY COLORISSIMO</v>
          </cell>
          <cell r="C1115" t="str">
            <v>pink</v>
          </cell>
          <cell r="D1115">
            <v>133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  <cell r="X1115">
            <v>0</v>
          </cell>
          <cell r="Y1115">
            <v>0</v>
          </cell>
          <cell r="Z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0</v>
          </cell>
          <cell r="AE1115">
            <v>0</v>
          </cell>
        </row>
        <row r="1116">
          <cell r="A1116" t="str">
            <v>HD01-ROex</v>
          </cell>
          <cell r="B1116" t="str">
            <v>THERMAL MUG COLORISSIMO WITH HANDLE, 450 ml</v>
          </cell>
          <cell r="C1116" t="str">
            <v>pink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  <cell r="X1116">
            <v>0</v>
          </cell>
          <cell r="Y1116">
            <v>0</v>
          </cell>
          <cell r="Z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0</v>
          </cell>
          <cell r="AE1116">
            <v>0</v>
          </cell>
        </row>
        <row r="1117">
          <cell r="A1117" t="str">
            <v>HD01-TU</v>
          </cell>
          <cell r="B1117" t="str">
            <v>KUBEK TERMICZNY COLORISSIMO</v>
          </cell>
          <cell r="C1117" t="str">
            <v>turquoise</v>
          </cell>
          <cell r="D1117">
            <v>2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</row>
        <row r="1118">
          <cell r="A1118" t="str">
            <v>HD01-TUa-</v>
          </cell>
          <cell r="B1118" t="str">
            <v>KUBEK TERMICZNY COLORISSIMO</v>
          </cell>
          <cell r="C1118" t="str">
            <v>turquoise</v>
          </cell>
          <cell r="D1118">
            <v>22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  <cell r="X1118">
            <v>0</v>
          </cell>
          <cell r="Y1118">
            <v>0</v>
          </cell>
          <cell r="Z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0</v>
          </cell>
          <cell r="AE1118">
            <v>0</v>
          </cell>
        </row>
        <row r="1119">
          <cell r="A1119" t="str">
            <v>HD01-TUex</v>
          </cell>
          <cell r="B1119" t="str">
            <v>THERMAL MUG COLORISSIMO WITH HANDLE, 450 ml</v>
          </cell>
          <cell r="C1119" t="str">
            <v>turquoise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</row>
        <row r="1120">
          <cell r="A1120" t="str">
            <v>HD01-YL</v>
          </cell>
          <cell r="B1120" t="str">
            <v>KUBEK TERMICZNY COLORISSIMO</v>
          </cell>
          <cell r="C1120" t="str">
            <v>yellow</v>
          </cell>
          <cell r="D1120">
            <v>97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</row>
        <row r="1121">
          <cell r="A1121" t="str">
            <v>HD01-YLa</v>
          </cell>
          <cell r="B1121" t="str">
            <v>KUBEK TERMICZNY COLORISSIMO</v>
          </cell>
          <cell r="C1121" t="str">
            <v>yellow</v>
          </cell>
          <cell r="D1121">
            <v>594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</row>
        <row r="1122">
          <cell r="A1122" t="str">
            <v>HD01-YLa-</v>
          </cell>
          <cell r="B1122" t="str">
            <v>KUBEK TERMICZNY COLORISSIMO</v>
          </cell>
          <cell r="C1122" t="str">
            <v>yellow</v>
          </cell>
          <cell r="D1122">
            <v>240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  <cell r="X1122">
            <v>0</v>
          </cell>
          <cell r="Y1122">
            <v>0</v>
          </cell>
          <cell r="Z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0</v>
          </cell>
          <cell r="AE1122">
            <v>0</v>
          </cell>
        </row>
        <row r="1123">
          <cell r="A1123" t="str">
            <v>HD01-YLex</v>
          </cell>
          <cell r="B1123" t="str">
            <v>THERMAL MUG COLORISSIMO WITH HANDLE, 450 ml</v>
          </cell>
          <cell r="C1123" t="str">
            <v>yellow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  <cell r="X1123">
            <v>0</v>
          </cell>
          <cell r="Y1123">
            <v>0</v>
          </cell>
          <cell r="Z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0</v>
          </cell>
          <cell r="AE1123">
            <v>0</v>
          </cell>
        </row>
        <row r="1124">
          <cell r="A1124" t="str">
            <v>HD02-BL</v>
          </cell>
          <cell r="B1124" t="str">
            <v>KUBEK TERMICZNY COLORISSIMO</v>
          </cell>
          <cell r="C1124" t="str">
            <v>black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  <cell r="X1124">
            <v>0</v>
          </cell>
          <cell r="Y1124">
            <v>0</v>
          </cell>
          <cell r="Z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0</v>
          </cell>
          <cell r="AE1124">
            <v>0</v>
          </cell>
        </row>
        <row r="1125">
          <cell r="A1125" t="str">
            <v>HD02-BLa</v>
          </cell>
          <cell r="B1125" t="str">
            <v>KUBEK TERMICZNY COLORISSIMO</v>
          </cell>
          <cell r="C1125" t="str">
            <v>black</v>
          </cell>
          <cell r="D1125">
            <v>119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  <cell r="X1125">
            <v>0</v>
          </cell>
          <cell r="Y1125">
            <v>0</v>
          </cell>
          <cell r="Z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0</v>
          </cell>
          <cell r="AE1125">
            <v>0</v>
          </cell>
        </row>
        <row r="1126">
          <cell r="A1126" t="str">
            <v>HD02-BLa-</v>
          </cell>
          <cell r="B1126" t="str">
            <v>KUBEK TERMICZNY COLORISSIMO</v>
          </cell>
          <cell r="C1126" t="str">
            <v>black</v>
          </cell>
          <cell r="D1126">
            <v>101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</row>
        <row r="1127">
          <cell r="A1127" t="str">
            <v>HD02-BLex</v>
          </cell>
          <cell r="B1127" t="str">
            <v>THERMAL MUG COLORISSIMO, 450 ml</v>
          </cell>
          <cell r="C1127" t="str">
            <v>black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0</v>
          </cell>
          <cell r="AE1127">
            <v>0</v>
          </cell>
        </row>
        <row r="1128">
          <cell r="A1128" t="str">
            <v>HD02-BLs</v>
          </cell>
          <cell r="B1128" t="str">
            <v>KUBEK TERMICZNY COLORISSIMO BŁYSZCZĄCY</v>
          </cell>
          <cell r="C1128" t="str">
            <v>black</v>
          </cell>
          <cell r="D1128">
            <v>92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</row>
        <row r="1129">
          <cell r="A1129" t="str">
            <v>HD02-GR</v>
          </cell>
          <cell r="B1129" t="str">
            <v>KUBEK TERMICZNY COLORISSIMO</v>
          </cell>
          <cell r="C1129" t="str">
            <v>green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0</v>
          </cell>
          <cell r="AE1129">
            <v>0</v>
          </cell>
        </row>
        <row r="1130">
          <cell r="A1130" t="str">
            <v>HD02-GRa</v>
          </cell>
          <cell r="B1130" t="str">
            <v>KUBEK TERMICZNY COLORISSIMO</v>
          </cell>
          <cell r="C1130" t="str">
            <v>green</v>
          </cell>
          <cell r="D1130">
            <v>36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0</v>
          </cell>
          <cell r="AE1130">
            <v>0</v>
          </cell>
        </row>
        <row r="1131">
          <cell r="A1131" t="str">
            <v>HD02-GRex</v>
          </cell>
          <cell r="B1131" t="str">
            <v>THERMAL MUG COLORISSIMO, 450 ml</v>
          </cell>
          <cell r="C1131" t="str">
            <v>green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0</v>
          </cell>
          <cell r="AE1131">
            <v>0</v>
          </cell>
        </row>
        <row r="1132">
          <cell r="A1132" t="str">
            <v>HD02-GY</v>
          </cell>
          <cell r="B1132" t="str">
            <v>KUBEK TERMICZNY COLORISSIMO</v>
          </cell>
          <cell r="C1132" t="str">
            <v>gray</v>
          </cell>
          <cell r="D1132">
            <v>268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0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  <cell r="Y1132">
            <v>0</v>
          </cell>
          <cell r="Z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0</v>
          </cell>
          <cell r="AE1132">
            <v>0</v>
          </cell>
        </row>
        <row r="1133">
          <cell r="A1133" t="str">
            <v>HD02-GYa-</v>
          </cell>
          <cell r="B1133" t="str">
            <v>KUBEK TERMICZNY COLORISSIMO</v>
          </cell>
          <cell r="C1133" t="str">
            <v>gray</v>
          </cell>
          <cell r="D1133">
            <v>51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0</v>
          </cell>
          <cell r="Q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0</v>
          </cell>
          <cell r="AE1133">
            <v>0</v>
          </cell>
        </row>
        <row r="1134">
          <cell r="A1134" t="str">
            <v>HD02-GYex</v>
          </cell>
          <cell r="B1134" t="str">
            <v>THERMAL MUG COLORISSIMO, 450 ml</v>
          </cell>
          <cell r="C1134" t="str">
            <v>gray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0</v>
          </cell>
          <cell r="Q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0</v>
          </cell>
          <cell r="AE1134">
            <v>0</v>
          </cell>
        </row>
        <row r="1135">
          <cell r="A1135" t="str">
            <v>HD02-GYs</v>
          </cell>
          <cell r="B1135" t="str">
            <v>KUBEK TERMICZNY COLORISSIMO BŁYSZCZĄCY</v>
          </cell>
          <cell r="C1135" t="str">
            <v>gray</v>
          </cell>
          <cell r="D1135">
            <v>1440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  <cell r="Z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0</v>
          </cell>
          <cell r="AE1135">
            <v>0</v>
          </cell>
        </row>
        <row r="1136">
          <cell r="A1136" t="str">
            <v>HD02-LB</v>
          </cell>
          <cell r="B1136" t="str">
            <v>KUBEK TERMICZNY COLORISSIMO</v>
          </cell>
          <cell r="C1136" t="str">
            <v>light blue</v>
          </cell>
          <cell r="D1136">
            <v>11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0</v>
          </cell>
          <cell r="O1136">
            <v>0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  <cell r="AE1136">
            <v>0</v>
          </cell>
        </row>
        <row r="1137">
          <cell r="A1137" t="str">
            <v>HD02-LBex</v>
          </cell>
          <cell r="B1137" t="str">
            <v>THERMAL MUG COLORISSIMO, 450 ml</v>
          </cell>
          <cell r="C1137" t="str">
            <v>blue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0</v>
          </cell>
          <cell r="AE1137">
            <v>0</v>
          </cell>
        </row>
        <row r="1138">
          <cell r="A1138" t="str">
            <v>HD02-LBm</v>
          </cell>
          <cell r="B1138" t="str">
            <v>KUBEK TERMICZNY COLORISSIMO</v>
          </cell>
          <cell r="C1138" t="str">
            <v>light blue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0</v>
          </cell>
          <cell r="AE1138">
            <v>0</v>
          </cell>
        </row>
        <row r="1139">
          <cell r="A1139" t="str">
            <v>HD02-NB</v>
          </cell>
          <cell r="B1139" t="str">
            <v>KUBEK TERMICZNY COLORISSIMO</v>
          </cell>
          <cell r="C1139" t="str">
            <v>navy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  <cell r="AE1139">
            <v>0</v>
          </cell>
        </row>
        <row r="1140">
          <cell r="A1140" t="str">
            <v>HD02-NBa</v>
          </cell>
          <cell r="B1140" t="str">
            <v>KUBEK TERMICZNY COLORISSIMO</v>
          </cell>
          <cell r="C1140" t="str">
            <v>navy</v>
          </cell>
          <cell r="D1140">
            <v>102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</row>
        <row r="1141">
          <cell r="A1141" t="str">
            <v>HD02-NBa-</v>
          </cell>
          <cell r="B1141" t="str">
            <v>KUBEK TERMICZNY COLORISSIMO</v>
          </cell>
          <cell r="C1141" t="str">
            <v>navy</v>
          </cell>
          <cell r="D1141">
            <v>127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0</v>
          </cell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</row>
        <row r="1142">
          <cell r="A1142" t="str">
            <v>HD02-NBex</v>
          </cell>
          <cell r="B1142" t="str">
            <v>THERMAL MUG COLORISSIMO, 450 ml</v>
          </cell>
          <cell r="C1142" t="str">
            <v>navy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  <cell r="Q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0</v>
          </cell>
          <cell r="V1142">
            <v>0</v>
          </cell>
          <cell r="W1142">
            <v>0</v>
          </cell>
          <cell r="X1142">
            <v>0</v>
          </cell>
          <cell r="Y1142">
            <v>0</v>
          </cell>
          <cell r="Z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0</v>
          </cell>
          <cell r="AE1142">
            <v>0</v>
          </cell>
        </row>
        <row r="1143">
          <cell r="A1143" t="str">
            <v>HD02-NBs</v>
          </cell>
          <cell r="B1143" t="str">
            <v>KUBEK TERMICZNY COLORISSIMO BŁYSZCZĄCY</v>
          </cell>
          <cell r="C1143" t="str">
            <v>navy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0</v>
          </cell>
          <cell r="P1143">
            <v>0</v>
          </cell>
          <cell r="Q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0</v>
          </cell>
          <cell r="AE1143">
            <v>0</v>
          </cell>
        </row>
        <row r="1144">
          <cell r="A1144" t="str">
            <v>HD02-OR</v>
          </cell>
          <cell r="B1144" t="str">
            <v>KUBEK TERMICZNY COLORISSIMO</v>
          </cell>
          <cell r="C1144" t="str">
            <v>orange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0</v>
          </cell>
          <cell r="AE1144">
            <v>0</v>
          </cell>
        </row>
        <row r="1145">
          <cell r="A1145" t="str">
            <v>HD02-ORa</v>
          </cell>
          <cell r="B1145" t="str">
            <v>KUBEK TERMICZNY COLORISSIMO</v>
          </cell>
          <cell r="C1145" t="str">
            <v>orange</v>
          </cell>
          <cell r="D1145">
            <v>45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0</v>
          </cell>
          <cell r="AE1145">
            <v>0</v>
          </cell>
        </row>
        <row r="1146">
          <cell r="A1146" t="str">
            <v>HD02-ORex</v>
          </cell>
          <cell r="B1146" t="str">
            <v>THERMAL MUG COLORISSIMO, 450 ml</v>
          </cell>
          <cell r="C1146" t="str">
            <v>orange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0</v>
          </cell>
          <cell r="V1146">
            <v>0</v>
          </cell>
          <cell r="W1146">
            <v>0</v>
          </cell>
          <cell r="X1146">
            <v>0</v>
          </cell>
          <cell r="Y1146">
            <v>0</v>
          </cell>
          <cell r="Z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0</v>
          </cell>
          <cell r="AE1146">
            <v>0</v>
          </cell>
        </row>
        <row r="1147">
          <cell r="A1147" t="str">
            <v>HD02-PR</v>
          </cell>
          <cell r="B1147" t="str">
            <v>KUBEK TERMICZNY COLORISSIMO</v>
          </cell>
          <cell r="C1147" t="str">
            <v>purple</v>
          </cell>
          <cell r="D1147">
            <v>88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0</v>
          </cell>
          <cell r="Y1147">
            <v>0</v>
          </cell>
          <cell r="Z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0</v>
          </cell>
          <cell r="AE1147">
            <v>0</v>
          </cell>
        </row>
        <row r="1148">
          <cell r="A1148" t="str">
            <v>HD02-PRa</v>
          </cell>
          <cell r="B1148" t="str">
            <v>KUBEK TERMICZNY COLORISSIMO</v>
          </cell>
          <cell r="C1148" t="str">
            <v>purple</v>
          </cell>
          <cell r="D1148">
            <v>166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  <cell r="X1148">
            <v>0</v>
          </cell>
          <cell r="Y1148">
            <v>0</v>
          </cell>
          <cell r="Z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0</v>
          </cell>
          <cell r="AE1148">
            <v>0</v>
          </cell>
        </row>
        <row r="1149">
          <cell r="A1149" t="str">
            <v>HD02-PRex</v>
          </cell>
          <cell r="B1149" t="str">
            <v>THERMAL MUG COLORISSIMO, 450 ml</v>
          </cell>
          <cell r="C1149" t="str">
            <v>purple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</row>
        <row r="1150">
          <cell r="A1150" t="str">
            <v>HD02-RE</v>
          </cell>
          <cell r="B1150" t="str">
            <v>KUBEK TERMICZNY COLORISSIMO</v>
          </cell>
          <cell r="C1150" t="str">
            <v>red</v>
          </cell>
          <cell r="D1150">
            <v>1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0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0</v>
          </cell>
          <cell r="AE1150">
            <v>0</v>
          </cell>
        </row>
        <row r="1151">
          <cell r="A1151" t="str">
            <v>HD02-REa</v>
          </cell>
          <cell r="B1151" t="str">
            <v>KUBEK TERMICZNY COLORISSIMO</v>
          </cell>
          <cell r="C1151" t="str">
            <v>red</v>
          </cell>
          <cell r="D1151">
            <v>78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>
            <v>0</v>
          </cell>
          <cell r="Y1151">
            <v>0</v>
          </cell>
          <cell r="Z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0</v>
          </cell>
          <cell r="AE1151">
            <v>0</v>
          </cell>
        </row>
        <row r="1152">
          <cell r="A1152" t="str">
            <v>HD02-REa-</v>
          </cell>
          <cell r="B1152" t="str">
            <v>KUBEK TERMICZNY COLORISSIMO</v>
          </cell>
          <cell r="C1152" t="str">
            <v>red</v>
          </cell>
          <cell r="D1152">
            <v>69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0</v>
          </cell>
          <cell r="AE1152">
            <v>0</v>
          </cell>
        </row>
        <row r="1153">
          <cell r="A1153" t="str">
            <v>HD02-REex</v>
          </cell>
          <cell r="B1153" t="str">
            <v>THERMAL MUG COLORISSIMO, 450 ml</v>
          </cell>
          <cell r="C1153" t="str">
            <v>red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</row>
        <row r="1154">
          <cell r="A1154" t="str">
            <v>HD02-RO</v>
          </cell>
          <cell r="B1154" t="str">
            <v>KUBEK TERMICZNY COLORISSIMO</v>
          </cell>
          <cell r="C1154" t="str">
            <v>pink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  <cell r="X1154">
            <v>0</v>
          </cell>
          <cell r="Y1154">
            <v>0</v>
          </cell>
          <cell r="Z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0</v>
          </cell>
          <cell r="AE1154">
            <v>0</v>
          </cell>
        </row>
        <row r="1155">
          <cell r="A1155" t="str">
            <v>HD02-ROa</v>
          </cell>
          <cell r="B1155" t="str">
            <v>KUBEK TERMICZNY COLORISSIMO</v>
          </cell>
          <cell r="C1155" t="str">
            <v>pink</v>
          </cell>
          <cell r="D1155">
            <v>24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0</v>
          </cell>
          <cell r="V1155">
            <v>0</v>
          </cell>
          <cell r="W1155">
            <v>0</v>
          </cell>
          <cell r="X1155">
            <v>0</v>
          </cell>
          <cell r="Y1155">
            <v>0</v>
          </cell>
          <cell r="Z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0</v>
          </cell>
          <cell r="AE1155">
            <v>0</v>
          </cell>
        </row>
        <row r="1156">
          <cell r="A1156" t="str">
            <v>HD02-ROex</v>
          </cell>
          <cell r="B1156" t="str">
            <v>THERMAL MUG COLORISSIMO, 450 ml</v>
          </cell>
          <cell r="C1156" t="str">
            <v>pink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0</v>
          </cell>
          <cell r="P1156">
            <v>0</v>
          </cell>
          <cell r="Q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0</v>
          </cell>
          <cell r="V1156">
            <v>0</v>
          </cell>
          <cell r="W1156">
            <v>0</v>
          </cell>
          <cell r="X1156">
            <v>0</v>
          </cell>
          <cell r="Y1156">
            <v>0</v>
          </cell>
          <cell r="Z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0</v>
          </cell>
          <cell r="AE1156">
            <v>0</v>
          </cell>
        </row>
        <row r="1157">
          <cell r="A1157" t="str">
            <v>HD02-TU</v>
          </cell>
          <cell r="B1157" t="str">
            <v>KUBEK TERMICZNY COLORISSIMO</v>
          </cell>
          <cell r="C1157" t="str">
            <v>turquoise</v>
          </cell>
          <cell r="D1157">
            <v>25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  <cell r="Y1157">
            <v>0</v>
          </cell>
          <cell r="Z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0</v>
          </cell>
          <cell r="AE1157">
            <v>0</v>
          </cell>
        </row>
        <row r="1158">
          <cell r="A1158" t="str">
            <v>HD02-TUa</v>
          </cell>
          <cell r="B1158" t="str">
            <v>KUBEK TERMICZNY COLORISSIMO</v>
          </cell>
          <cell r="C1158" t="str">
            <v>turquoise</v>
          </cell>
          <cell r="D1158">
            <v>24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</row>
        <row r="1159">
          <cell r="A1159" t="str">
            <v>HD02-TUex</v>
          </cell>
          <cell r="B1159" t="str">
            <v>THERMAL MUG COLORISSIMO, 450 ml</v>
          </cell>
          <cell r="C1159" t="str">
            <v>turquoise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  <cell r="O1159">
            <v>0</v>
          </cell>
          <cell r="P1159">
            <v>0</v>
          </cell>
          <cell r="Q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  <cell r="Y1159">
            <v>0</v>
          </cell>
          <cell r="Z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0</v>
          </cell>
          <cell r="AE1159">
            <v>0</v>
          </cell>
        </row>
        <row r="1160">
          <cell r="A1160" t="str">
            <v>HD02-YL</v>
          </cell>
          <cell r="B1160" t="str">
            <v>KUBEK TERMICZNY COLORISSIMO</v>
          </cell>
          <cell r="C1160" t="str">
            <v>yellow</v>
          </cell>
          <cell r="D1160">
            <v>65</v>
          </cell>
          <cell r="E1160">
            <v>0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</row>
        <row r="1161">
          <cell r="A1161" t="str">
            <v>Hd02-YLa</v>
          </cell>
          <cell r="B1161" t="str">
            <v>KUBEK TERMICZNY COLORISSIMO</v>
          </cell>
          <cell r="C1161" t="str">
            <v>yellow</v>
          </cell>
          <cell r="D1161">
            <v>14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0</v>
          </cell>
          <cell r="Q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0</v>
          </cell>
          <cell r="V1161">
            <v>0</v>
          </cell>
          <cell r="W1161">
            <v>0</v>
          </cell>
          <cell r="X1161">
            <v>0</v>
          </cell>
          <cell r="Y1161">
            <v>0</v>
          </cell>
          <cell r="Z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0</v>
          </cell>
          <cell r="AE1161">
            <v>0</v>
          </cell>
        </row>
        <row r="1162">
          <cell r="A1162" t="str">
            <v>HD02-YLex</v>
          </cell>
          <cell r="B1162" t="str">
            <v>THERMAL MUG COLORISSIMO, 450 ml</v>
          </cell>
          <cell r="C1162" t="str">
            <v>yellow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  <cell r="AE1162">
            <v>0</v>
          </cell>
        </row>
        <row r="1163">
          <cell r="A1163" t="str">
            <v>HD11-BL</v>
          </cell>
          <cell r="B1163" t="str">
            <v>KUBEK TERMICZNY COLORISSIMO</v>
          </cell>
          <cell r="C1163" t="str">
            <v>black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  <cell r="L1163">
            <v>0</v>
          </cell>
          <cell r="M1163">
            <v>0</v>
          </cell>
          <cell r="N1163">
            <v>0</v>
          </cell>
          <cell r="O1163">
            <v>0</v>
          </cell>
          <cell r="P1163">
            <v>0</v>
          </cell>
          <cell r="Q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0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0</v>
          </cell>
          <cell r="AE1163">
            <v>0</v>
          </cell>
        </row>
        <row r="1164">
          <cell r="A1164" t="str">
            <v>HD150</v>
          </cell>
          <cell r="B1164" t="str">
            <v>PRIMO KUBEK TERMICZNY, 450 ml.</v>
          </cell>
          <cell r="C1164" t="str">
            <v>black</v>
          </cell>
          <cell r="D1164">
            <v>529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0</v>
          </cell>
          <cell r="V1164">
            <v>0</v>
          </cell>
          <cell r="W1164">
            <v>0</v>
          </cell>
          <cell r="X1164">
            <v>0</v>
          </cell>
          <cell r="Y1164">
            <v>0</v>
          </cell>
          <cell r="Z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0</v>
          </cell>
          <cell r="AE1164">
            <v>0</v>
          </cell>
        </row>
        <row r="1165">
          <cell r="A1165" t="str">
            <v>HD160-BL</v>
          </cell>
          <cell r="B1165" t="str">
            <v>KUBEK TERMICZNY PRIMO</v>
          </cell>
          <cell r="C1165" t="str">
            <v>black</v>
          </cell>
          <cell r="D1165">
            <v>6322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  <cell r="M1165">
            <v>0</v>
          </cell>
          <cell r="N1165">
            <v>0</v>
          </cell>
          <cell r="O1165">
            <v>0</v>
          </cell>
          <cell r="P1165">
            <v>0</v>
          </cell>
          <cell r="Q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0</v>
          </cell>
          <cell r="AE1165">
            <v>0</v>
          </cell>
        </row>
        <row r="1166">
          <cell r="A1166" t="str">
            <v>HD160-GR</v>
          </cell>
          <cell r="B1166" t="str">
            <v>KUBEK TERMICZNY PRIMO</v>
          </cell>
          <cell r="C1166" t="str">
            <v>green</v>
          </cell>
          <cell r="D1166">
            <v>1052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  <cell r="P1166">
            <v>0</v>
          </cell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</row>
        <row r="1167">
          <cell r="A1167" t="str">
            <v>HD160-GY</v>
          </cell>
          <cell r="B1167" t="str">
            <v>KUBEK TERMICZNY PRIMO</v>
          </cell>
          <cell r="C1167" t="str">
            <v>gray</v>
          </cell>
          <cell r="D1167">
            <v>2223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0</v>
          </cell>
          <cell r="Q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0</v>
          </cell>
          <cell r="V1167">
            <v>0</v>
          </cell>
          <cell r="W1167">
            <v>0</v>
          </cell>
          <cell r="X1167">
            <v>0</v>
          </cell>
          <cell r="Y1167">
            <v>0</v>
          </cell>
          <cell r="Z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0</v>
          </cell>
          <cell r="AE1167">
            <v>0</v>
          </cell>
        </row>
        <row r="1168">
          <cell r="A1168" t="str">
            <v>HD160-LB</v>
          </cell>
          <cell r="B1168" t="str">
            <v>KUBEK TERMICZNY PRIMO</v>
          </cell>
          <cell r="C1168" t="str">
            <v>light blue</v>
          </cell>
          <cell r="D1168">
            <v>3244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  <cell r="Q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0</v>
          </cell>
          <cell r="V1168">
            <v>0</v>
          </cell>
          <cell r="W1168">
            <v>0</v>
          </cell>
          <cell r="X1168">
            <v>0</v>
          </cell>
          <cell r="Y1168">
            <v>0</v>
          </cell>
          <cell r="Z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0</v>
          </cell>
          <cell r="AE1168">
            <v>0</v>
          </cell>
        </row>
        <row r="1169">
          <cell r="A1169" t="str">
            <v>HD160-NB</v>
          </cell>
          <cell r="B1169" t="str">
            <v>KUBEK TERMICZNY PRIMO</v>
          </cell>
          <cell r="C1169" t="str">
            <v>navy blue</v>
          </cell>
          <cell r="D1169">
            <v>5456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  <cell r="L1169">
            <v>0</v>
          </cell>
          <cell r="M1169">
            <v>0</v>
          </cell>
          <cell r="N1169">
            <v>0</v>
          </cell>
          <cell r="O1169">
            <v>0</v>
          </cell>
          <cell r="P1169">
            <v>0</v>
          </cell>
          <cell r="Q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0</v>
          </cell>
          <cell r="V1169">
            <v>0</v>
          </cell>
          <cell r="W1169">
            <v>0</v>
          </cell>
          <cell r="X1169">
            <v>0</v>
          </cell>
          <cell r="Y1169">
            <v>0</v>
          </cell>
          <cell r="Z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0</v>
          </cell>
          <cell r="AE1169">
            <v>0</v>
          </cell>
        </row>
        <row r="1170">
          <cell r="A1170" t="str">
            <v>HD160-OR</v>
          </cell>
          <cell r="B1170" t="str">
            <v>KUBEK TERMICZNY PRIMO</v>
          </cell>
          <cell r="C1170" t="str">
            <v>orange</v>
          </cell>
          <cell r="D1170">
            <v>2578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  <cell r="P1170">
            <v>0</v>
          </cell>
          <cell r="Q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0</v>
          </cell>
          <cell r="V1170">
            <v>0</v>
          </cell>
          <cell r="W1170">
            <v>0</v>
          </cell>
          <cell r="X1170">
            <v>0</v>
          </cell>
          <cell r="Y1170">
            <v>0</v>
          </cell>
          <cell r="Z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0</v>
          </cell>
          <cell r="AE1170">
            <v>0</v>
          </cell>
        </row>
        <row r="1171">
          <cell r="A1171" t="str">
            <v>HD160-PR</v>
          </cell>
          <cell r="B1171" t="str">
            <v>KUBEK TERMICZNY PRIMO</v>
          </cell>
          <cell r="C1171" t="str">
            <v>purple</v>
          </cell>
          <cell r="D1171">
            <v>1645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</row>
        <row r="1172">
          <cell r="A1172" t="str">
            <v>HD160-RE</v>
          </cell>
          <cell r="B1172" t="str">
            <v>KUBEK TERMICZNY PRIMO</v>
          </cell>
          <cell r="C1172" t="str">
            <v>red</v>
          </cell>
          <cell r="D1172">
            <v>3651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  <cell r="X1172">
            <v>0</v>
          </cell>
          <cell r="Y1172">
            <v>0</v>
          </cell>
          <cell r="Z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0</v>
          </cell>
          <cell r="AE1172">
            <v>0</v>
          </cell>
        </row>
        <row r="1173">
          <cell r="A1173" t="str">
            <v>HD160-RO</v>
          </cell>
          <cell r="B1173" t="str">
            <v>KUBEK TERMICZNY PRIMO</v>
          </cell>
          <cell r="C1173" t="str">
            <v>pink</v>
          </cell>
          <cell r="D1173">
            <v>598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</row>
        <row r="1174">
          <cell r="A1174" t="str">
            <v>HD160-TU</v>
          </cell>
          <cell r="B1174" t="str">
            <v>KUBEK TERMICZNY PRIMO</v>
          </cell>
          <cell r="C1174" t="str">
            <v>turquoise</v>
          </cell>
          <cell r="D1174">
            <v>2096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0</v>
          </cell>
          <cell r="AE1174">
            <v>0</v>
          </cell>
        </row>
        <row r="1175">
          <cell r="A1175" t="str">
            <v>HD160-YL</v>
          </cell>
          <cell r="B1175" t="str">
            <v>KUBEK TERMICZNY PRIMO</v>
          </cell>
          <cell r="C1175" t="str">
            <v>yellow</v>
          </cell>
          <cell r="D1175">
            <v>2048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</row>
        <row r="1176">
          <cell r="A1176" t="str">
            <v>HDB01</v>
          </cell>
          <cell r="B1176" t="str">
            <v>Bambusowy kubek termiczny 450ML</v>
          </cell>
          <cell r="C1176" t="str">
            <v>standard</v>
          </cell>
          <cell r="D1176">
            <v>1920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  <cell r="Y1176">
            <v>0</v>
          </cell>
          <cell r="Z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0</v>
          </cell>
          <cell r="AE1176">
            <v>0</v>
          </cell>
        </row>
        <row r="1177">
          <cell r="A1177" t="str">
            <v>HDN01-BL</v>
          </cell>
          <cell r="B1177" t="str">
            <v>NORDIC KUBEK TERMICZNY, 650 ml.</v>
          </cell>
          <cell r="C1177" t="str">
            <v>black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</row>
        <row r="1178">
          <cell r="A1178" t="str">
            <v>HDN01-GR</v>
          </cell>
          <cell r="B1178" t="str">
            <v>NORDIC KUBEK TERMICZNY, 650 ml.</v>
          </cell>
          <cell r="C1178" t="str">
            <v>green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0</v>
          </cell>
          <cell r="V1178">
            <v>0</v>
          </cell>
          <cell r="W1178">
            <v>0</v>
          </cell>
          <cell r="X1178">
            <v>0</v>
          </cell>
          <cell r="Y1178">
            <v>0</v>
          </cell>
          <cell r="Z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0</v>
          </cell>
          <cell r="AE1178">
            <v>0</v>
          </cell>
        </row>
        <row r="1179">
          <cell r="A1179" t="str">
            <v>HDN01-GY</v>
          </cell>
          <cell r="B1179" t="str">
            <v>NORDIC KUBEK TERMICZNY, 650 ml.</v>
          </cell>
          <cell r="C1179" t="str">
            <v>gray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</row>
        <row r="1180">
          <cell r="A1180" t="str">
            <v>HDN01-NB</v>
          </cell>
          <cell r="B1180" t="str">
            <v>NORDIC KUBEK TERMICZNY, 650 ml.</v>
          </cell>
          <cell r="C1180" t="str">
            <v>navy blue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>
            <v>0</v>
          </cell>
          <cell r="W1180">
            <v>0</v>
          </cell>
          <cell r="X1180">
            <v>0</v>
          </cell>
          <cell r="Y1180">
            <v>0</v>
          </cell>
          <cell r="Z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0</v>
          </cell>
          <cell r="AE1180">
            <v>0</v>
          </cell>
        </row>
        <row r="1181">
          <cell r="A1181" t="str">
            <v>HDN01-OR</v>
          </cell>
          <cell r="B1181" t="str">
            <v>NORDIC KUBEK TERMICZNY, 650 ml.</v>
          </cell>
          <cell r="C1181" t="str">
            <v>orange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0</v>
          </cell>
          <cell r="P1181">
            <v>0</v>
          </cell>
          <cell r="Q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0</v>
          </cell>
          <cell r="V1181">
            <v>0</v>
          </cell>
          <cell r="W1181">
            <v>0</v>
          </cell>
          <cell r="X1181">
            <v>0</v>
          </cell>
          <cell r="Y1181">
            <v>0</v>
          </cell>
          <cell r="Z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0</v>
          </cell>
          <cell r="AE1181">
            <v>0</v>
          </cell>
        </row>
        <row r="1182">
          <cell r="A1182" t="str">
            <v>HDN01-RE</v>
          </cell>
          <cell r="B1182" t="str">
            <v>NORDIC KUBEK TERMICZNY, 650 ml.</v>
          </cell>
          <cell r="C1182" t="str">
            <v>red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0</v>
          </cell>
          <cell r="V1182">
            <v>0</v>
          </cell>
          <cell r="W1182">
            <v>0</v>
          </cell>
          <cell r="X1182">
            <v>0</v>
          </cell>
          <cell r="Y1182">
            <v>0</v>
          </cell>
          <cell r="Z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0</v>
          </cell>
          <cell r="AE1182">
            <v>0</v>
          </cell>
        </row>
        <row r="1183">
          <cell r="A1183" t="str">
            <v>HFN01-BL</v>
          </cell>
          <cell r="B1183" t="str">
            <v>NORDIC PRÓŻNIOWY TERMOS NA ŻYWNOŚĆ, 600 ml</v>
          </cell>
          <cell r="C1183" t="str">
            <v>black</v>
          </cell>
          <cell r="D1183">
            <v>1924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</row>
        <row r="1184">
          <cell r="A1184" t="str">
            <v>HFN01-GR</v>
          </cell>
          <cell r="B1184" t="str">
            <v>NORDIC PRÓŻNIOWY TERMOS NA ŻYWNOŚĆ, 600 ml</v>
          </cell>
          <cell r="C1184" t="str">
            <v>green</v>
          </cell>
          <cell r="D1184">
            <v>3806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</row>
        <row r="1185">
          <cell r="A1185" t="str">
            <v>HFN01-GY</v>
          </cell>
          <cell r="B1185" t="str">
            <v>NORDIC PRÓŻNIOWY TERMOS NA ŻYWNOŚĆ, 600 ml</v>
          </cell>
          <cell r="C1185" t="str">
            <v>gray</v>
          </cell>
          <cell r="D1185">
            <v>2992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</row>
        <row r="1186">
          <cell r="A1186" t="str">
            <v>HFN01-LB</v>
          </cell>
          <cell r="B1186" t="str">
            <v>NORDIC PRÓŻNIOWY TERMOS NA ŻYWNOŚĆ, 600 ml</v>
          </cell>
          <cell r="C1186" t="str">
            <v>light blue</v>
          </cell>
          <cell r="D1186">
            <v>3178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0</v>
          </cell>
          <cell r="M1186">
            <v>0</v>
          </cell>
          <cell r="N1186">
            <v>0</v>
          </cell>
          <cell r="O1186">
            <v>0</v>
          </cell>
          <cell r="P1186">
            <v>0</v>
          </cell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</row>
        <row r="1187">
          <cell r="A1187" t="str">
            <v>HFN01-MT</v>
          </cell>
          <cell r="B1187" t="str">
            <v>NORDIC PRÓŻNIOWY TERMOS NA ŻYWNOŚĆ, 600 ml</v>
          </cell>
          <cell r="C1187" t="str">
            <v/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0</v>
          </cell>
          <cell r="V1187">
            <v>0</v>
          </cell>
          <cell r="W1187">
            <v>0</v>
          </cell>
          <cell r="X1187">
            <v>0</v>
          </cell>
          <cell r="Y1187">
            <v>0</v>
          </cell>
          <cell r="Z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0</v>
          </cell>
          <cell r="AE1187">
            <v>0</v>
          </cell>
        </row>
        <row r="1188">
          <cell r="A1188" t="str">
            <v>HFN01-NB</v>
          </cell>
          <cell r="B1188" t="str">
            <v>NORDIC PRÓŻNIOWY TERMOS NA ŻYWNOŚĆ, 600 ml</v>
          </cell>
          <cell r="C1188" t="str">
            <v>navy blue</v>
          </cell>
          <cell r="D1188">
            <v>1818</v>
          </cell>
          <cell r="E1188">
            <v>2990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2990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</row>
        <row r="1189">
          <cell r="A1189" t="str">
            <v>HFN01-OR</v>
          </cell>
          <cell r="B1189" t="str">
            <v>NORDIC PRÓŻNIOWY TERMOS NA ŻYWNOŚĆ, 600 ml</v>
          </cell>
          <cell r="C1189" t="str">
            <v>orange</v>
          </cell>
          <cell r="D1189">
            <v>722</v>
          </cell>
          <cell r="E1189">
            <v>2990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2990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</row>
        <row r="1190">
          <cell r="A1190" t="str">
            <v>HFN01-PR</v>
          </cell>
          <cell r="B1190" t="str">
            <v>NORDIC PRÓŻNIOWY TERMOS NA ŻYWNOŚĆ, 600 ml</v>
          </cell>
          <cell r="C1190" t="str">
            <v>purple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</row>
        <row r="1191">
          <cell r="A1191" t="str">
            <v>HFN01-RE</v>
          </cell>
          <cell r="B1191" t="str">
            <v>NORDIC PRÓŻNIOWY TERMOS NA ŻYWNOŚĆ, 600 ml</v>
          </cell>
          <cell r="C1191" t="str">
            <v>red</v>
          </cell>
          <cell r="D1191">
            <v>1606</v>
          </cell>
          <cell r="E1191">
            <v>2990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2990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</row>
        <row r="1192">
          <cell r="A1192" t="str">
            <v>HFN01-RO</v>
          </cell>
          <cell r="B1192" t="str">
            <v>NORDIC PRÓŻNIOWY TERMOS NA ŻYWNOŚĆ, 600 ml</v>
          </cell>
          <cell r="C1192" t="str">
            <v>pink</v>
          </cell>
          <cell r="D1192">
            <v>365</v>
          </cell>
          <cell r="E1192">
            <v>0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</row>
        <row r="1193">
          <cell r="A1193" t="str">
            <v>HFN01-TU</v>
          </cell>
          <cell r="B1193" t="str">
            <v>NORDIC PRÓŻNIOWY TERMOS NA ŻYWNOŚĆ, 600 ml</v>
          </cell>
          <cell r="C1193" t="str">
            <v>turkus</v>
          </cell>
          <cell r="D1193">
            <v>1772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0</v>
          </cell>
          <cell r="AE1193">
            <v>0</v>
          </cell>
        </row>
        <row r="1194">
          <cell r="A1194" t="str">
            <v>HFN01-YL</v>
          </cell>
          <cell r="B1194" t="str">
            <v>NORDIC PRÓŻNIOWY TERMOS NA ŻYWNOŚĆ, 600 ml</v>
          </cell>
          <cell r="C1194" t="str">
            <v>yellow</v>
          </cell>
          <cell r="D1194">
            <v>1403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</row>
        <row r="1195">
          <cell r="A1195" t="str">
            <v>HGN01-BL</v>
          </cell>
          <cell r="B1195" t="str">
            <v>Nordic kubek termiczny 420 ml.</v>
          </cell>
          <cell r="C1195" t="str">
            <v>black</v>
          </cell>
          <cell r="D1195">
            <v>2487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0</v>
          </cell>
          <cell r="AE1195">
            <v>0</v>
          </cell>
        </row>
        <row r="1196">
          <cell r="A1196" t="str">
            <v>HT01-BL</v>
          </cell>
          <cell r="B1196" t="str">
            <v>TERMOS COLORISSIMO</v>
          </cell>
          <cell r="C1196" t="str">
            <v>black</v>
          </cell>
          <cell r="D1196">
            <v>38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0</v>
          </cell>
          <cell r="AE1196">
            <v>0</v>
          </cell>
        </row>
        <row r="1197">
          <cell r="A1197" t="str">
            <v>HT01-BLa-</v>
          </cell>
          <cell r="B1197" t="str">
            <v>TERMOS COLORISSIMO</v>
          </cell>
          <cell r="C1197" t="str">
            <v>black</v>
          </cell>
          <cell r="D1197">
            <v>356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0</v>
          </cell>
          <cell r="AE1197">
            <v>0</v>
          </cell>
        </row>
        <row r="1198">
          <cell r="A1198" t="str">
            <v>HT01-BLex</v>
          </cell>
          <cell r="B1198" t="str">
            <v>THERMOS COLORISSIMO, 500 ml.</v>
          </cell>
          <cell r="C1198" t="str">
            <v>black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0</v>
          </cell>
          <cell r="AE1198">
            <v>0</v>
          </cell>
        </row>
        <row r="1199">
          <cell r="A1199" t="str">
            <v>HT01-BLt</v>
          </cell>
          <cell r="B1199" t="str">
            <v>TERMOS COLORISSIMO</v>
          </cell>
          <cell r="C1199" t="str">
            <v>black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0</v>
          </cell>
          <cell r="AE1199">
            <v>0</v>
          </cell>
        </row>
        <row r="1200">
          <cell r="A1200" t="str">
            <v>HT01-GR</v>
          </cell>
          <cell r="B1200" t="str">
            <v>TERMOS COLORISSIMO</v>
          </cell>
          <cell r="C1200" t="str">
            <v>green</v>
          </cell>
          <cell r="D1200">
            <v>14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  <cell r="N1200">
            <v>0</v>
          </cell>
          <cell r="O1200">
            <v>0</v>
          </cell>
          <cell r="P1200">
            <v>0</v>
          </cell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</row>
        <row r="1201">
          <cell r="A1201" t="str">
            <v>HT01-GRa</v>
          </cell>
          <cell r="B1201" t="str">
            <v>TERMOS COLORISSIMO</v>
          </cell>
          <cell r="C1201" t="str">
            <v>green</v>
          </cell>
          <cell r="D1201">
            <v>80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0</v>
          </cell>
          <cell r="AE1201">
            <v>0</v>
          </cell>
        </row>
        <row r="1202">
          <cell r="A1202" t="str">
            <v>HT01-GRa-</v>
          </cell>
          <cell r="B1202" t="str">
            <v>TERMOS COLORISSIMO</v>
          </cell>
          <cell r="C1202" t="str">
            <v>green</v>
          </cell>
          <cell r="D1202">
            <v>180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0</v>
          </cell>
          <cell r="AE1202">
            <v>0</v>
          </cell>
        </row>
        <row r="1203">
          <cell r="A1203" t="str">
            <v>HT01-GRex</v>
          </cell>
          <cell r="B1203" t="str">
            <v>THERMOS COLORISSIMO, 500 ml.</v>
          </cell>
          <cell r="C1203" t="str">
            <v>green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  <cell r="X1203">
            <v>0</v>
          </cell>
          <cell r="Y1203">
            <v>0</v>
          </cell>
          <cell r="Z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0</v>
          </cell>
          <cell r="AE1203">
            <v>0</v>
          </cell>
        </row>
        <row r="1204">
          <cell r="A1204" t="str">
            <v>HT01-GRt</v>
          </cell>
          <cell r="B1204" t="str">
            <v>TERMOS COLORISSIMO</v>
          </cell>
          <cell r="C1204" t="str">
            <v>green</v>
          </cell>
          <cell r="D1204">
            <v>36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0</v>
          </cell>
          <cell r="AE1204">
            <v>0</v>
          </cell>
        </row>
        <row r="1205">
          <cell r="A1205" t="str">
            <v>HT01-GY</v>
          </cell>
          <cell r="B1205" t="str">
            <v>TERMOS COLORISSIMO</v>
          </cell>
          <cell r="C1205" t="str">
            <v>gray</v>
          </cell>
          <cell r="D1205">
            <v>19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0</v>
          </cell>
          <cell r="AE1205">
            <v>0</v>
          </cell>
        </row>
        <row r="1206">
          <cell r="A1206" t="str">
            <v>HT01-GYa-</v>
          </cell>
          <cell r="B1206" t="str">
            <v>TERMOS COLORISSIMO</v>
          </cell>
          <cell r="C1206" t="str">
            <v>gray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0</v>
          </cell>
          <cell r="W1206">
            <v>0</v>
          </cell>
          <cell r="X1206">
            <v>0</v>
          </cell>
          <cell r="Y1206">
            <v>0</v>
          </cell>
          <cell r="Z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0</v>
          </cell>
          <cell r="AE1206">
            <v>0</v>
          </cell>
        </row>
        <row r="1207">
          <cell r="A1207" t="str">
            <v>HT01-GYex</v>
          </cell>
          <cell r="B1207" t="str">
            <v>THERMOS COLORISSIMO, 500 ml.</v>
          </cell>
          <cell r="C1207" t="str">
            <v>gray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0</v>
          </cell>
          <cell r="AE1207">
            <v>0</v>
          </cell>
        </row>
        <row r="1208">
          <cell r="A1208" t="str">
            <v>HT01-LB</v>
          </cell>
          <cell r="B1208" t="str">
            <v>TERMOS COLORISSIMO</v>
          </cell>
          <cell r="C1208" t="str">
            <v>light blue</v>
          </cell>
          <cell r="D1208">
            <v>1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0</v>
          </cell>
          <cell r="AE1208">
            <v>0</v>
          </cell>
        </row>
        <row r="1209">
          <cell r="A1209" t="str">
            <v>HT01-LBa</v>
          </cell>
          <cell r="B1209" t="str">
            <v>TERMOS COLORISSIMO</v>
          </cell>
          <cell r="C1209" t="str">
            <v>light blue</v>
          </cell>
          <cell r="D1209">
            <v>12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</row>
        <row r="1210">
          <cell r="A1210" t="str">
            <v>HT01-LBa-</v>
          </cell>
          <cell r="B1210" t="str">
            <v>TERMOS COLORISSIMO</v>
          </cell>
          <cell r="C1210" t="str">
            <v>light blue</v>
          </cell>
          <cell r="D1210">
            <v>35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0</v>
          </cell>
          <cell r="AE1210">
            <v>0</v>
          </cell>
        </row>
        <row r="1211">
          <cell r="A1211" t="str">
            <v>HT01-LBex</v>
          </cell>
          <cell r="B1211" t="str">
            <v>THERMOS COLORISSIMO, 500 ml.</v>
          </cell>
          <cell r="C1211" t="str">
            <v>light blue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0</v>
          </cell>
          <cell r="AE1211">
            <v>0</v>
          </cell>
        </row>
        <row r="1212">
          <cell r="A1212" t="str">
            <v>HT01-NB</v>
          </cell>
          <cell r="B1212" t="str">
            <v>TERMOS COLORISSIMO</v>
          </cell>
          <cell r="C1212" t="str">
            <v>navy blue</v>
          </cell>
          <cell r="D1212">
            <v>3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0</v>
          </cell>
          <cell r="V1212">
            <v>0</v>
          </cell>
          <cell r="W1212">
            <v>0</v>
          </cell>
          <cell r="X1212">
            <v>0</v>
          </cell>
          <cell r="Y1212">
            <v>0</v>
          </cell>
          <cell r="Z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0</v>
          </cell>
          <cell r="AE1212">
            <v>0</v>
          </cell>
        </row>
        <row r="1213">
          <cell r="A1213" t="str">
            <v>HT01-NBa</v>
          </cell>
          <cell r="B1213" t="str">
            <v>TERMOS COLORISSIMO</v>
          </cell>
          <cell r="C1213" t="str">
            <v>navy blue</v>
          </cell>
          <cell r="D1213">
            <v>82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  <cell r="Y1213">
            <v>0</v>
          </cell>
          <cell r="Z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0</v>
          </cell>
          <cell r="AE1213">
            <v>0</v>
          </cell>
        </row>
        <row r="1214">
          <cell r="A1214" t="str">
            <v>HT01-NBa-</v>
          </cell>
          <cell r="B1214" t="str">
            <v>TERMOS COLORISSIMO</v>
          </cell>
          <cell r="C1214" t="str">
            <v>navy blue</v>
          </cell>
          <cell r="D1214">
            <v>407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0</v>
          </cell>
          <cell r="V1214">
            <v>0</v>
          </cell>
          <cell r="W1214">
            <v>0</v>
          </cell>
          <cell r="X1214">
            <v>0</v>
          </cell>
          <cell r="Y1214">
            <v>0</v>
          </cell>
          <cell r="Z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0</v>
          </cell>
          <cell r="AE1214">
            <v>0</v>
          </cell>
        </row>
        <row r="1215">
          <cell r="A1215" t="str">
            <v>HT01-NBc</v>
          </cell>
          <cell r="B1215" t="str">
            <v>TERMOS COLORISSIMO</v>
          </cell>
          <cell r="C1215" t="str">
            <v>navy blue</v>
          </cell>
          <cell r="D1215">
            <v>9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  <cell r="O1215">
            <v>0</v>
          </cell>
          <cell r="P1215">
            <v>0</v>
          </cell>
          <cell r="Q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0</v>
          </cell>
          <cell r="V1215">
            <v>0</v>
          </cell>
          <cell r="W1215">
            <v>0</v>
          </cell>
          <cell r="X1215">
            <v>0</v>
          </cell>
          <cell r="Y1215">
            <v>0</v>
          </cell>
          <cell r="Z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0</v>
          </cell>
          <cell r="AE1215">
            <v>0</v>
          </cell>
        </row>
        <row r="1216">
          <cell r="A1216" t="str">
            <v>HT01-NBex</v>
          </cell>
          <cell r="B1216" t="str">
            <v>THERMOS COLORISSIMO, 500 ml.</v>
          </cell>
          <cell r="C1216" t="str">
            <v>navy blue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</row>
        <row r="1217">
          <cell r="A1217" t="str">
            <v>HT01-NBs</v>
          </cell>
          <cell r="B1217" t="str">
            <v>TERMOS COLORISSIMO BŁYSZCZĄCY</v>
          </cell>
          <cell r="C1217" t="str">
            <v>navy blue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  <cell r="O1217">
            <v>0</v>
          </cell>
          <cell r="P1217">
            <v>0</v>
          </cell>
          <cell r="Q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0</v>
          </cell>
          <cell r="V1217">
            <v>0</v>
          </cell>
          <cell r="W1217">
            <v>0</v>
          </cell>
          <cell r="X1217">
            <v>0</v>
          </cell>
          <cell r="Y1217">
            <v>0</v>
          </cell>
          <cell r="Z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0</v>
          </cell>
          <cell r="AE1217">
            <v>0</v>
          </cell>
        </row>
        <row r="1218">
          <cell r="A1218" t="str">
            <v>HT01-NBt</v>
          </cell>
          <cell r="B1218" t="str">
            <v>TERMOS COLORISSIMO</v>
          </cell>
          <cell r="C1218" t="str">
            <v>navy blue</v>
          </cell>
          <cell r="D1218">
            <v>18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</row>
        <row r="1219">
          <cell r="A1219" t="str">
            <v>HT01-OR</v>
          </cell>
          <cell r="B1219" t="str">
            <v>TERMOS COLORISSIMO</v>
          </cell>
          <cell r="C1219" t="str">
            <v>orange</v>
          </cell>
          <cell r="D1219">
            <v>11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  <cell r="N1219">
            <v>0</v>
          </cell>
          <cell r="O1219">
            <v>0</v>
          </cell>
          <cell r="P1219">
            <v>0</v>
          </cell>
          <cell r="Q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0</v>
          </cell>
          <cell r="V1219">
            <v>0</v>
          </cell>
          <cell r="W1219">
            <v>0</v>
          </cell>
          <cell r="X1219">
            <v>0</v>
          </cell>
          <cell r="Y1219">
            <v>0</v>
          </cell>
          <cell r="Z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0</v>
          </cell>
          <cell r="AE1219">
            <v>0</v>
          </cell>
        </row>
        <row r="1220">
          <cell r="A1220" t="str">
            <v>HT01-ORa</v>
          </cell>
          <cell r="B1220" t="str">
            <v>TERMOS COLORISSIMO</v>
          </cell>
          <cell r="C1220" t="str">
            <v>orange</v>
          </cell>
          <cell r="D1220">
            <v>56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0</v>
          </cell>
          <cell r="P1220">
            <v>0</v>
          </cell>
          <cell r="Q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0</v>
          </cell>
          <cell r="V1220">
            <v>0</v>
          </cell>
          <cell r="W1220">
            <v>0</v>
          </cell>
          <cell r="X1220">
            <v>0</v>
          </cell>
          <cell r="Y1220">
            <v>0</v>
          </cell>
          <cell r="Z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0</v>
          </cell>
          <cell r="AE1220">
            <v>0</v>
          </cell>
        </row>
        <row r="1221">
          <cell r="A1221" t="str">
            <v>HT01-ORa-</v>
          </cell>
          <cell r="B1221" t="str">
            <v>TERMOS COLORISSIMO</v>
          </cell>
          <cell r="C1221" t="str">
            <v>orange</v>
          </cell>
          <cell r="D1221">
            <v>120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</row>
        <row r="1222">
          <cell r="A1222" t="str">
            <v>HT01-ORex</v>
          </cell>
          <cell r="B1222" t="str">
            <v>THERMOS COLORISSIMO, 500 ml.</v>
          </cell>
          <cell r="C1222" t="str">
            <v>orange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</row>
        <row r="1223">
          <cell r="A1223" t="str">
            <v>HT01-ORt</v>
          </cell>
          <cell r="B1223" t="str">
            <v>TERMOS COLORISSIMO</v>
          </cell>
          <cell r="C1223" t="str">
            <v>orange</v>
          </cell>
          <cell r="D1223">
            <v>62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</row>
        <row r="1224">
          <cell r="A1224" t="str">
            <v>HT01-PR</v>
          </cell>
          <cell r="B1224" t="str">
            <v>TERMOS COLORISSIMO</v>
          </cell>
          <cell r="C1224" t="str">
            <v>purple</v>
          </cell>
          <cell r="D1224">
            <v>13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</row>
        <row r="1225">
          <cell r="A1225" t="str">
            <v>HT01-PRa</v>
          </cell>
          <cell r="B1225" t="str">
            <v>TERMOS COLORISSIMO</v>
          </cell>
          <cell r="C1225" t="str">
            <v>purple</v>
          </cell>
          <cell r="D1225">
            <v>653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</row>
        <row r="1226">
          <cell r="A1226" t="str">
            <v>HT01-PRa-</v>
          </cell>
          <cell r="B1226" t="str">
            <v>TERMOS COLORISSIMO</v>
          </cell>
          <cell r="C1226" t="str">
            <v>purple</v>
          </cell>
          <cell r="D1226">
            <v>242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  <cell r="Q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0</v>
          </cell>
          <cell r="V1226">
            <v>0</v>
          </cell>
          <cell r="W1226">
            <v>0</v>
          </cell>
          <cell r="X1226">
            <v>0</v>
          </cell>
          <cell r="Y1226">
            <v>0</v>
          </cell>
          <cell r="Z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0</v>
          </cell>
          <cell r="AE1226">
            <v>0</v>
          </cell>
        </row>
        <row r="1227">
          <cell r="A1227" t="str">
            <v>HT01-PRex</v>
          </cell>
          <cell r="B1227" t="str">
            <v>THERMOS COLORISSIMO, 500 ml.</v>
          </cell>
          <cell r="C1227" t="str">
            <v>purple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0</v>
          </cell>
          <cell r="P1227">
            <v>0</v>
          </cell>
          <cell r="Q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0</v>
          </cell>
          <cell r="V1227">
            <v>0</v>
          </cell>
          <cell r="W1227">
            <v>0</v>
          </cell>
          <cell r="X1227">
            <v>0</v>
          </cell>
          <cell r="Y1227">
            <v>0</v>
          </cell>
          <cell r="Z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0</v>
          </cell>
          <cell r="AE1227">
            <v>0</v>
          </cell>
        </row>
        <row r="1228">
          <cell r="A1228" t="str">
            <v>HT01-PRt</v>
          </cell>
          <cell r="B1228" t="str">
            <v>TERMOS COLORISSIMO</v>
          </cell>
          <cell r="C1228" t="str">
            <v>purple</v>
          </cell>
          <cell r="D1228">
            <v>3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  <cell r="M1228">
            <v>0</v>
          </cell>
          <cell r="N1228">
            <v>0</v>
          </cell>
          <cell r="O1228">
            <v>0</v>
          </cell>
          <cell r="P1228">
            <v>0</v>
          </cell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0</v>
          </cell>
          <cell r="AE1228">
            <v>0</v>
          </cell>
        </row>
        <row r="1229">
          <cell r="A1229" t="str">
            <v>HT01-RE</v>
          </cell>
          <cell r="B1229" t="str">
            <v>TERMOS COLORISSIMO</v>
          </cell>
          <cell r="C1229" t="str">
            <v>red</v>
          </cell>
          <cell r="D1229">
            <v>14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</row>
        <row r="1230">
          <cell r="A1230" t="str">
            <v>HT01-REa</v>
          </cell>
          <cell r="B1230" t="str">
            <v>TERMOS COLORISSIMO</v>
          </cell>
          <cell r="C1230" t="str">
            <v>red</v>
          </cell>
          <cell r="D1230">
            <v>65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</row>
        <row r="1231">
          <cell r="A1231" t="str">
            <v>HT01-REa-</v>
          </cell>
          <cell r="B1231" t="str">
            <v>TERMOS COLORISSIMO</v>
          </cell>
          <cell r="C1231" t="str">
            <v>red</v>
          </cell>
          <cell r="D1231">
            <v>390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</row>
        <row r="1232">
          <cell r="A1232" t="str">
            <v>HT01-REex</v>
          </cell>
          <cell r="B1232" t="str">
            <v>THERMOS COLORISSIMO, 500 ml.</v>
          </cell>
          <cell r="C1232" t="str">
            <v>red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</row>
        <row r="1233">
          <cell r="A1233" t="str">
            <v>HT01-REt</v>
          </cell>
          <cell r="B1233" t="str">
            <v>TERMOS COLORISSIMO</v>
          </cell>
          <cell r="C1233" t="str">
            <v>red</v>
          </cell>
          <cell r="D1233">
            <v>19</v>
          </cell>
          <cell r="E1233">
            <v>0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</row>
        <row r="1234">
          <cell r="A1234" t="str">
            <v>HT01-RO</v>
          </cell>
          <cell r="B1234" t="str">
            <v>TERMOS COLORISSIMO</v>
          </cell>
          <cell r="C1234" t="str">
            <v>pink</v>
          </cell>
          <cell r="D1234">
            <v>10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</row>
        <row r="1235">
          <cell r="A1235" t="str">
            <v>HT01-ROa</v>
          </cell>
          <cell r="B1235" t="str">
            <v>TERMOS COLORISSIMO</v>
          </cell>
          <cell r="C1235" t="str">
            <v>pink</v>
          </cell>
          <cell r="D1235">
            <v>50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</row>
        <row r="1236">
          <cell r="A1236" t="str">
            <v>HT01-ROa-</v>
          </cell>
          <cell r="B1236" t="str">
            <v>TERMOS COLORISSIMO</v>
          </cell>
          <cell r="C1236" t="str">
            <v>pink</v>
          </cell>
          <cell r="D1236">
            <v>56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0</v>
          </cell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</row>
        <row r="1237">
          <cell r="A1237" t="str">
            <v>HT01-ROex</v>
          </cell>
          <cell r="B1237" t="str">
            <v>THERMOS COLORISSIMO, 500 ml.</v>
          </cell>
          <cell r="C1237" t="str">
            <v>pink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</row>
        <row r="1238">
          <cell r="A1238" t="str">
            <v>HT01-ROt</v>
          </cell>
          <cell r="B1238" t="str">
            <v>TERMOS COLORISSIMO</v>
          </cell>
          <cell r="C1238" t="str">
            <v>pink</v>
          </cell>
          <cell r="D1238">
            <v>29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</row>
        <row r="1239">
          <cell r="A1239" t="str">
            <v>HT01-TU</v>
          </cell>
          <cell r="B1239" t="str">
            <v>TERMOS COLORISSIMO</v>
          </cell>
          <cell r="C1239" t="str">
            <v>turquoise</v>
          </cell>
          <cell r="D1239">
            <v>14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</v>
          </cell>
          <cell r="Y1239">
            <v>0</v>
          </cell>
          <cell r="Z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0</v>
          </cell>
          <cell r="AE1239">
            <v>0</v>
          </cell>
        </row>
        <row r="1240">
          <cell r="A1240" t="str">
            <v>HT01-TUa</v>
          </cell>
          <cell r="B1240" t="str">
            <v>TERMOS COLORISSIMO</v>
          </cell>
          <cell r="C1240" t="str">
            <v>turquoise</v>
          </cell>
          <cell r="D1240">
            <v>7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0</v>
          </cell>
          <cell r="AE1240">
            <v>0</v>
          </cell>
        </row>
        <row r="1241">
          <cell r="A1241" t="str">
            <v>HT01-TUa-</v>
          </cell>
          <cell r="B1241" t="str">
            <v>TERMOS COLORISSIMO</v>
          </cell>
          <cell r="C1241" t="str">
            <v>turquoise</v>
          </cell>
          <cell r="D1241">
            <v>6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</row>
        <row r="1242">
          <cell r="A1242" t="str">
            <v>HT01-TUex</v>
          </cell>
          <cell r="B1242" t="str">
            <v>THERMOS COLORISSIMO, 500 ml.</v>
          </cell>
          <cell r="C1242" t="str">
            <v>turquoise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>
            <v>0</v>
          </cell>
          <cell r="P1242">
            <v>0</v>
          </cell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0</v>
          </cell>
          <cell r="AE1242">
            <v>0</v>
          </cell>
        </row>
        <row r="1243">
          <cell r="A1243" t="str">
            <v>HT01-YL</v>
          </cell>
          <cell r="B1243" t="str">
            <v>TERMOS COLORISSIMO</v>
          </cell>
          <cell r="C1243" t="str">
            <v>yellow</v>
          </cell>
          <cell r="D1243">
            <v>40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0</v>
          </cell>
          <cell r="AE1243">
            <v>0</v>
          </cell>
        </row>
        <row r="1244">
          <cell r="A1244" t="str">
            <v>HT01-YLa</v>
          </cell>
          <cell r="B1244" t="str">
            <v>TERMOS COLORISSIMO</v>
          </cell>
          <cell r="C1244" t="str">
            <v>yellow</v>
          </cell>
          <cell r="D1244">
            <v>126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0</v>
          </cell>
          <cell r="AE1244">
            <v>0</v>
          </cell>
        </row>
        <row r="1245">
          <cell r="A1245" t="str">
            <v>HT01-YLa-</v>
          </cell>
          <cell r="B1245" t="str">
            <v>TERMOS COLORISSIMO</v>
          </cell>
          <cell r="C1245" t="str">
            <v>yellow</v>
          </cell>
          <cell r="D1245">
            <v>80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0</v>
          </cell>
          <cell r="V1245">
            <v>0</v>
          </cell>
          <cell r="W1245">
            <v>0</v>
          </cell>
          <cell r="X1245">
            <v>0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0</v>
          </cell>
          <cell r="AE1245">
            <v>0</v>
          </cell>
        </row>
        <row r="1246">
          <cell r="A1246" t="str">
            <v>HT01-YLex</v>
          </cell>
          <cell r="B1246" t="str">
            <v>THERMOS COLORISSIMO, 500 ml.</v>
          </cell>
          <cell r="C1246" t="str">
            <v>yellow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M1246">
            <v>0</v>
          </cell>
          <cell r="N1246">
            <v>0</v>
          </cell>
          <cell r="O1246">
            <v>0</v>
          </cell>
          <cell r="P1246">
            <v>0</v>
          </cell>
          <cell r="Q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0</v>
          </cell>
          <cell r="AE1246">
            <v>0</v>
          </cell>
        </row>
        <row r="1247">
          <cell r="A1247" t="str">
            <v>HT01-YLt</v>
          </cell>
          <cell r="B1247" t="str">
            <v>TERMOS COLORISSIMO</v>
          </cell>
          <cell r="C1247" t="str">
            <v>yellow</v>
          </cell>
          <cell r="D1247">
            <v>9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0</v>
          </cell>
          <cell r="V1247">
            <v>0</v>
          </cell>
          <cell r="W1247">
            <v>0</v>
          </cell>
          <cell r="X1247">
            <v>0</v>
          </cell>
          <cell r="Y1247">
            <v>0</v>
          </cell>
          <cell r="Z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0</v>
          </cell>
          <cell r="AE1247">
            <v>0</v>
          </cell>
        </row>
        <row r="1248">
          <cell r="A1248" t="str">
            <v>HTN01-BL</v>
          </cell>
          <cell r="B1248" t="str">
            <v>NORDIC TERMOS PRÓŻNIOWY STALOWY, 1000 ML</v>
          </cell>
          <cell r="C1248" t="str">
            <v>black</v>
          </cell>
          <cell r="D1248">
            <v>8665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  <cell r="X1248">
            <v>0</v>
          </cell>
          <cell r="Y1248">
            <v>0</v>
          </cell>
          <cell r="Z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0</v>
          </cell>
          <cell r="AE1248">
            <v>0</v>
          </cell>
        </row>
        <row r="1249">
          <cell r="A1249" t="str">
            <v>HTN01-GR</v>
          </cell>
          <cell r="B1249" t="str">
            <v>NORDIC TERMOS PRÓŻNIOWY STALOWY, 1000 ML</v>
          </cell>
          <cell r="C1249" t="str">
            <v>green</v>
          </cell>
          <cell r="D1249">
            <v>1576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0</v>
          </cell>
          <cell r="V1249">
            <v>0</v>
          </cell>
          <cell r="W1249">
            <v>0</v>
          </cell>
          <cell r="X1249">
            <v>0</v>
          </cell>
          <cell r="Y1249">
            <v>0</v>
          </cell>
          <cell r="Z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0</v>
          </cell>
          <cell r="AE1249">
            <v>0</v>
          </cell>
        </row>
        <row r="1250">
          <cell r="A1250" t="str">
            <v>HTN01-GY</v>
          </cell>
          <cell r="B1250" t="str">
            <v>NORDIC TERMOS PRÓŻNIOWY STALOWY, 1000 ML</v>
          </cell>
          <cell r="C1250" t="str">
            <v>gray</v>
          </cell>
          <cell r="D1250">
            <v>1729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0</v>
          </cell>
          <cell r="P1250">
            <v>0</v>
          </cell>
          <cell r="Q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0</v>
          </cell>
          <cell r="V1250">
            <v>0</v>
          </cell>
          <cell r="W1250">
            <v>0</v>
          </cell>
          <cell r="X1250">
            <v>0</v>
          </cell>
          <cell r="Y1250">
            <v>0</v>
          </cell>
          <cell r="Z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0</v>
          </cell>
          <cell r="AE1250">
            <v>0</v>
          </cell>
        </row>
        <row r="1251">
          <cell r="A1251" t="str">
            <v>HTN01-NB</v>
          </cell>
          <cell r="B1251" t="str">
            <v>NORDIC TERMOS PRÓŻNIOWY STALOWY, 1000 ML</v>
          </cell>
          <cell r="C1251" t="str">
            <v>navy blue</v>
          </cell>
          <cell r="D1251">
            <v>2042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0</v>
          </cell>
          <cell r="AE1251">
            <v>0</v>
          </cell>
        </row>
        <row r="1252">
          <cell r="A1252" t="str">
            <v>HTR01-BL</v>
          </cell>
          <cell r="B1252" t="str">
            <v>BUTELKA TRITANOWA</v>
          </cell>
          <cell r="C1252" t="str">
            <v>black</v>
          </cell>
          <cell r="D1252">
            <v>2065</v>
          </cell>
          <cell r="E1252">
            <v>19937</v>
          </cell>
          <cell r="F1252">
            <v>0</v>
          </cell>
          <cell r="G1252">
            <v>0</v>
          </cell>
          <cell r="H1252">
            <v>19937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>
            <v>0</v>
          </cell>
          <cell r="P1252">
            <v>0</v>
          </cell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0</v>
          </cell>
          <cell r="AE1252">
            <v>0</v>
          </cell>
        </row>
        <row r="1253">
          <cell r="A1253" t="str">
            <v>HTR01-GR</v>
          </cell>
          <cell r="B1253" t="str">
            <v>BUTELKA TRITANOWA</v>
          </cell>
          <cell r="C1253" t="str">
            <v>green</v>
          </cell>
          <cell r="D1253">
            <v>4480</v>
          </cell>
          <cell r="E1253">
            <v>2990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0</v>
          </cell>
          <cell r="V1253">
            <v>0</v>
          </cell>
          <cell r="W1253">
            <v>0</v>
          </cell>
          <cell r="X1253">
            <v>0</v>
          </cell>
          <cell r="Y1253">
            <v>0</v>
          </cell>
          <cell r="Z1253">
            <v>2990</v>
          </cell>
          <cell r="AA1253">
            <v>0</v>
          </cell>
          <cell r="AB1253">
            <v>0</v>
          </cell>
          <cell r="AC1253">
            <v>0</v>
          </cell>
          <cell r="AD1253">
            <v>0</v>
          </cell>
          <cell r="AE1253">
            <v>0</v>
          </cell>
        </row>
        <row r="1254">
          <cell r="A1254" t="str">
            <v>HTR01-GY</v>
          </cell>
          <cell r="B1254" t="str">
            <v>BUTELKA TRITANOWA</v>
          </cell>
          <cell r="C1254" t="str">
            <v>gray</v>
          </cell>
          <cell r="D1254">
            <v>1208</v>
          </cell>
          <cell r="E1254">
            <v>5990</v>
          </cell>
          <cell r="F1254">
            <v>0</v>
          </cell>
          <cell r="G1254">
            <v>0</v>
          </cell>
          <cell r="H1254">
            <v>5990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0</v>
          </cell>
          <cell r="V1254">
            <v>0</v>
          </cell>
          <cell r="W1254">
            <v>0</v>
          </cell>
          <cell r="X1254">
            <v>0</v>
          </cell>
          <cell r="Y1254">
            <v>0</v>
          </cell>
          <cell r="Z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0</v>
          </cell>
          <cell r="AE1254">
            <v>0</v>
          </cell>
        </row>
        <row r="1255">
          <cell r="A1255" t="str">
            <v>HTR01-LB</v>
          </cell>
          <cell r="B1255" t="str">
            <v>BUTELKA TRITANOWA</v>
          </cell>
          <cell r="C1255" t="str">
            <v>light blue</v>
          </cell>
          <cell r="D1255">
            <v>2377</v>
          </cell>
          <cell r="E1255">
            <v>5000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0</v>
          </cell>
          <cell r="V1255">
            <v>0</v>
          </cell>
          <cell r="W1255">
            <v>0</v>
          </cell>
          <cell r="X1255">
            <v>0</v>
          </cell>
          <cell r="Y1255">
            <v>0</v>
          </cell>
          <cell r="Z1255">
            <v>5000</v>
          </cell>
          <cell r="AA1255">
            <v>0</v>
          </cell>
          <cell r="AB1255">
            <v>0</v>
          </cell>
          <cell r="AC1255">
            <v>0</v>
          </cell>
          <cell r="AD1255">
            <v>0</v>
          </cell>
          <cell r="AE1255">
            <v>0</v>
          </cell>
        </row>
        <row r="1256">
          <cell r="A1256" t="str">
            <v>HTR01-NB</v>
          </cell>
          <cell r="B1256" t="str">
            <v>BUTELKA TRITANOWA</v>
          </cell>
          <cell r="C1256" t="str">
            <v>blue</v>
          </cell>
          <cell r="D1256">
            <v>14297</v>
          </cell>
          <cell r="E1256">
            <v>0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  <cell r="X1256">
            <v>0</v>
          </cell>
          <cell r="Y1256">
            <v>0</v>
          </cell>
          <cell r="Z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0</v>
          </cell>
          <cell r="AE1256">
            <v>0</v>
          </cell>
        </row>
        <row r="1257">
          <cell r="A1257" t="str">
            <v>HTR01-OR</v>
          </cell>
          <cell r="B1257" t="str">
            <v>BUTELKA TRITANOWA</v>
          </cell>
          <cell r="C1257" t="str">
            <v>orange</v>
          </cell>
          <cell r="D1257">
            <v>6035</v>
          </cell>
          <cell r="E1257">
            <v>5000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5000</v>
          </cell>
          <cell r="AA1257">
            <v>0</v>
          </cell>
          <cell r="AB1257">
            <v>0</v>
          </cell>
          <cell r="AC1257">
            <v>0</v>
          </cell>
          <cell r="AD1257">
            <v>0</v>
          </cell>
          <cell r="AE1257">
            <v>0</v>
          </cell>
        </row>
        <row r="1258">
          <cell r="A1258" t="str">
            <v>HTR01-PR</v>
          </cell>
          <cell r="B1258" t="str">
            <v>BUTELKA TRITANOWA</v>
          </cell>
          <cell r="C1258" t="str">
            <v>purple</v>
          </cell>
          <cell r="D1258">
            <v>0</v>
          </cell>
          <cell r="E1258">
            <v>5680</v>
          </cell>
          <cell r="F1258">
            <v>0</v>
          </cell>
          <cell r="G1258">
            <v>0</v>
          </cell>
          <cell r="H1258">
            <v>2690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0</v>
          </cell>
          <cell r="V1258">
            <v>0</v>
          </cell>
          <cell r="W1258">
            <v>0</v>
          </cell>
          <cell r="X1258">
            <v>0</v>
          </cell>
          <cell r="Y1258">
            <v>0</v>
          </cell>
          <cell r="Z1258">
            <v>2990</v>
          </cell>
          <cell r="AA1258">
            <v>0</v>
          </cell>
          <cell r="AB1258">
            <v>0</v>
          </cell>
          <cell r="AC1258">
            <v>0</v>
          </cell>
          <cell r="AD1258">
            <v>0</v>
          </cell>
          <cell r="AE1258">
            <v>0</v>
          </cell>
        </row>
        <row r="1259">
          <cell r="A1259" t="str">
            <v>HTR01-RE</v>
          </cell>
          <cell r="B1259" t="str">
            <v>BUTELKA TRITANOWA</v>
          </cell>
          <cell r="C1259" t="str">
            <v>red</v>
          </cell>
          <cell r="D1259">
            <v>16729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  <cell r="V1259">
            <v>0</v>
          </cell>
          <cell r="W1259">
            <v>0</v>
          </cell>
          <cell r="X1259">
            <v>0</v>
          </cell>
          <cell r="Y1259">
            <v>0</v>
          </cell>
          <cell r="Z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0</v>
          </cell>
          <cell r="AE1259">
            <v>0</v>
          </cell>
        </row>
        <row r="1260">
          <cell r="A1260" t="str">
            <v>HTR01-RO</v>
          </cell>
          <cell r="B1260" t="str">
            <v>BUTELKA TRITANOWA</v>
          </cell>
          <cell r="C1260" t="str">
            <v>pink</v>
          </cell>
          <cell r="D1260">
            <v>242</v>
          </cell>
          <cell r="E1260">
            <v>2990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0</v>
          </cell>
          <cell r="Q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0</v>
          </cell>
          <cell r="V1260">
            <v>0</v>
          </cell>
          <cell r="W1260">
            <v>0</v>
          </cell>
          <cell r="X1260">
            <v>0</v>
          </cell>
          <cell r="Y1260">
            <v>0</v>
          </cell>
          <cell r="Z1260">
            <v>2990</v>
          </cell>
          <cell r="AA1260">
            <v>0</v>
          </cell>
          <cell r="AB1260">
            <v>0</v>
          </cell>
          <cell r="AC1260">
            <v>0</v>
          </cell>
          <cell r="AD1260">
            <v>0</v>
          </cell>
          <cell r="AE1260">
            <v>0</v>
          </cell>
        </row>
        <row r="1261">
          <cell r="A1261" t="str">
            <v>HTR01-TU</v>
          </cell>
          <cell r="B1261" t="str">
            <v>BUTELKA TRITANOWA</v>
          </cell>
          <cell r="C1261" t="str">
            <v>turquoise</v>
          </cell>
          <cell r="D1261">
            <v>1024</v>
          </cell>
          <cell r="E1261">
            <v>2990</v>
          </cell>
          <cell r="F1261">
            <v>0</v>
          </cell>
          <cell r="G1261">
            <v>0</v>
          </cell>
          <cell r="H1261">
            <v>2990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V1261">
            <v>0</v>
          </cell>
          <cell r="W1261">
            <v>0</v>
          </cell>
          <cell r="X1261">
            <v>0</v>
          </cell>
          <cell r="Y1261">
            <v>0</v>
          </cell>
          <cell r="Z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0</v>
          </cell>
          <cell r="AE1261">
            <v>0</v>
          </cell>
        </row>
        <row r="1262">
          <cell r="A1262" t="str">
            <v>HTR01-YL</v>
          </cell>
          <cell r="B1262" t="str">
            <v>BUTELKA TRITANOWA</v>
          </cell>
          <cell r="C1262" t="str">
            <v>yellow</v>
          </cell>
          <cell r="D1262">
            <v>0</v>
          </cell>
          <cell r="E1262">
            <v>11370</v>
          </cell>
          <cell r="F1262">
            <v>0</v>
          </cell>
          <cell r="G1262">
            <v>0</v>
          </cell>
          <cell r="H1262">
            <v>5380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0</v>
          </cell>
          <cell r="P1262">
            <v>0</v>
          </cell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5990</v>
          </cell>
          <cell r="AA1262">
            <v>0</v>
          </cell>
          <cell r="AB1262">
            <v>0</v>
          </cell>
          <cell r="AC1262">
            <v>0</v>
          </cell>
          <cell r="AD1262">
            <v>0</v>
          </cell>
          <cell r="AE1262">
            <v>0</v>
          </cell>
        </row>
        <row r="1263">
          <cell r="A1263" t="str">
            <v>HTR02-BL</v>
          </cell>
          <cell r="B1263" t="str">
            <v>BUTELKA TRITANOWA, 750 ml</v>
          </cell>
          <cell r="C1263" t="str">
            <v>black</v>
          </cell>
          <cell r="D1263">
            <v>0</v>
          </cell>
          <cell r="E1263">
            <v>12000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0</v>
          </cell>
          <cell r="V1263">
            <v>0</v>
          </cell>
          <cell r="W1263">
            <v>0</v>
          </cell>
          <cell r="X1263">
            <v>0</v>
          </cell>
          <cell r="Y1263">
            <v>0</v>
          </cell>
          <cell r="Z1263">
            <v>12000</v>
          </cell>
          <cell r="AA1263">
            <v>0</v>
          </cell>
          <cell r="AB1263">
            <v>0</v>
          </cell>
          <cell r="AC1263">
            <v>0</v>
          </cell>
          <cell r="AD1263">
            <v>0</v>
          </cell>
          <cell r="AE1263">
            <v>0</v>
          </cell>
        </row>
        <row r="1264">
          <cell r="A1264" t="str">
            <v>IA01-BU</v>
          </cell>
          <cell r="B1264" t="str">
            <v>DŁUGOPIS Z PODSTAWKĄ NA TELEFON Z KOLEKCJI COLORISSIMO</v>
          </cell>
          <cell r="C1264" t="str">
            <v>blue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0</v>
          </cell>
          <cell r="M1264">
            <v>0</v>
          </cell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</row>
        <row r="1265">
          <cell r="A1265" t="str">
            <v>IA01-GR</v>
          </cell>
          <cell r="B1265" t="str">
            <v>DŁUGOPIS Z PODSTAWKĄ NA TELEFON Z KOLEKCJI COLORISSIMO</v>
          </cell>
          <cell r="C1265" t="str">
            <v>green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>
            <v>0</v>
          </cell>
          <cell r="P1265">
            <v>0</v>
          </cell>
          <cell r="Q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0</v>
          </cell>
          <cell r="V1265">
            <v>0</v>
          </cell>
          <cell r="W1265">
            <v>0</v>
          </cell>
          <cell r="X1265">
            <v>0</v>
          </cell>
          <cell r="Y1265">
            <v>0</v>
          </cell>
          <cell r="Z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  <cell r="AE1265">
            <v>0</v>
          </cell>
        </row>
        <row r="1266">
          <cell r="A1266" t="str">
            <v>IA01-OR</v>
          </cell>
          <cell r="B1266" t="str">
            <v>DŁUGOPIS Z PODSTAWKĄ NA TELEFON Z KOLEKCJI COLORISSIMO</v>
          </cell>
          <cell r="C1266" t="str">
            <v>orange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>
            <v>0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</row>
        <row r="1267">
          <cell r="A1267" t="str">
            <v>IA01-P633</v>
          </cell>
          <cell r="B1267" t="str">
            <v>DŁUGOPIS Z PODSTAWKĄ NA TELEFON Z KOLEKCJI COLORISSIMO</v>
          </cell>
          <cell r="C1267" t="str">
            <v>standard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  <cell r="AE1267">
            <v>0</v>
          </cell>
        </row>
        <row r="1268">
          <cell r="A1268" t="str">
            <v>IA01-PR</v>
          </cell>
          <cell r="B1268" t="str">
            <v>DŁUGOPIS Z PODSTAWKĄ NA TELEFON Z KOLEKCJI COLORISSIMO</v>
          </cell>
          <cell r="C1268" t="str">
            <v>purple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0</v>
          </cell>
          <cell r="P1268">
            <v>0</v>
          </cell>
          <cell r="Q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0</v>
          </cell>
          <cell r="AE1268">
            <v>0</v>
          </cell>
        </row>
        <row r="1269">
          <cell r="A1269" t="str">
            <v>IA01-RE</v>
          </cell>
          <cell r="B1269" t="str">
            <v>DŁUGOPIS Z PODSTAWKĄ NA TELEFON Z KOLEKCJI COLORISSIMO</v>
          </cell>
          <cell r="C1269" t="str">
            <v>red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L1269">
            <v>0</v>
          </cell>
          <cell r="M1269">
            <v>0</v>
          </cell>
          <cell r="N1269">
            <v>0</v>
          </cell>
          <cell r="O1269">
            <v>0</v>
          </cell>
          <cell r="P1269">
            <v>0</v>
          </cell>
          <cell r="Q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0</v>
          </cell>
          <cell r="V1269">
            <v>0</v>
          </cell>
          <cell r="W1269">
            <v>0</v>
          </cell>
          <cell r="X1269">
            <v>0</v>
          </cell>
          <cell r="Y1269">
            <v>0</v>
          </cell>
          <cell r="Z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0</v>
          </cell>
          <cell r="AE1269">
            <v>0</v>
          </cell>
        </row>
        <row r="1270">
          <cell r="A1270" t="str">
            <v>IA01-RO</v>
          </cell>
          <cell r="B1270" t="str">
            <v>DŁUGOPIS Z PODSTAWKĄ NA TELEFON Z KOLEKCJI COLORISSIMO</v>
          </cell>
          <cell r="C1270" t="str">
            <v>pink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0</v>
          </cell>
          <cell r="P1270">
            <v>0</v>
          </cell>
          <cell r="Q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0</v>
          </cell>
          <cell r="V1270">
            <v>0</v>
          </cell>
          <cell r="W1270">
            <v>0</v>
          </cell>
          <cell r="X1270">
            <v>0</v>
          </cell>
          <cell r="Y1270">
            <v>0</v>
          </cell>
          <cell r="Z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0</v>
          </cell>
          <cell r="AE1270">
            <v>0</v>
          </cell>
        </row>
        <row r="1271">
          <cell r="A1271" t="str">
            <v>IA01-YL</v>
          </cell>
          <cell r="B1271" t="str">
            <v>DŁUGOPIS Z PODSTAWKĄ NA TELEFON Z KOLEKCJI COLORISSIMO</v>
          </cell>
          <cell r="C1271" t="str">
            <v>yellow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>
            <v>0</v>
          </cell>
          <cell r="P1271">
            <v>0</v>
          </cell>
          <cell r="Q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0</v>
          </cell>
          <cell r="V1271">
            <v>0</v>
          </cell>
          <cell r="W1271">
            <v>0</v>
          </cell>
          <cell r="X1271">
            <v>0</v>
          </cell>
          <cell r="Y1271">
            <v>0</v>
          </cell>
          <cell r="Z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0</v>
          </cell>
          <cell r="AE1271">
            <v>0</v>
          </cell>
        </row>
        <row r="1272">
          <cell r="A1272" t="str">
            <v>IC01-BU</v>
          </cell>
          <cell r="B1272" t="str">
            <v>CZYŚCIK DO TELEFONU</v>
          </cell>
          <cell r="C1272" t="str">
            <v>blue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>
            <v>0</v>
          </cell>
          <cell r="P1272">
            <v>0</v>
          </cell>
          <cell r="Q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0</v>
          </cell>
          <cell r="AE1272">
            <v>0</v>
          </cell>
        </row>
        <row r="1273">
          <cell r="A1273" t="str">
            <v>IC01-GR</v>
          </cell>
          <cell r="B1273" t="str">
            <v>CZYŚCIK DO TELEFONU</v>
          </cell>
          <cell r="C1273" t="str">
            <v>green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0</v>
          </cell>
          <cell r="P1273">
            <v>0</v>
          </cell>
          <cell r="Q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0</v>
          </cell>
          <cell r="AE1273">
            <v>0</v>
          </cell>
        </row>
        <row r="1274">
          <cell r="A1274" t="str">
            <v>IC01-OR</v>
          </cell>
          <cell r="B1274" t="str">
            <v>CZYŚCIK DO TELEFONU</v>
          </cell>
          <cell r="C1274" t="str">
            <v>orange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  <cell r="L1274">
            <v>0</v>
          </cell>
          <cell r="M1274">
            <v>0</v>
          </cell>
          <cell r="N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  <cell r="X1274">
            <v>0</v>
          </cell>
          <cell r="Y1274">
            <v>0</v>
          </cell>
          <cell r="Z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0</v>
          </cell>
          <cell r="AE1274">
            <v>0</v>
          </cell>
        </row>
        <row r="1275">
          <cell r="A1275" t="str">
            <v>IC01-PR</v>
          </cell>
          <cell r="B1275" t="str">
            <v>CZYŚCIK DO TELEFONU</v>
          </cell>
          <cell r="C1275" t="str">
            <v>purple</v>
          </cell>
          <cell r="D1275">
            <v>1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0</v>
          </cell>
          <cell r="P1275">
            <v>0</v>
          </cell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</row>
        <row r="1276">
          <cell r="A1276" t="str">
            <v>IC01-RE</v>
          </cell>
          <cell r="B1276" t="str">
            <v>CZYŚCIK DO TELEFONU</v>
          </cell>
          <cell r="C1276" t="str">
            <v>red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0</v>
          </cell>
          <cell r="AE1276">
            <v>0</v>
          </cell>
        </row>
        <row r="1277">
          <cell r="A1277" t="str">
            <v>IC01-RO</v>
          </cell>
          <cell r="B1277" t="str">
            <v>CZYŚCIK DO TELEFONU</v>
          </cell>
          <cell r="C1277" t="str">
            <v>pink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0</v>
          </cell>
          <cell r="Q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  <cell r="X1277">
            <v>0</v>
          </cell>
          <cell r="Y1277">
            <v>0</v>
          </cell>
          <cell r="Z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0</v>
          </cell>
          <cell r="AE1277">
            <v>0</v>
          </cell>
        </row>
        <row r="1278">
          <cell r="A1278" t="str">
            <v>IC01-YL</v>
          </cell>
          <cell r="B1278" t="str">
            <v>CZYŚCIK DO TELEFONU</v>
          </cell>
          <cell r="C1278" t="str">
            <v>yellow</v>
          </cell>
          <cell r="D1278">
            <v>8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0</v>
          </cell>
          <cell r="V1278">
            <v>0</v>
          </cell>
          <cell r="W1278">
            <v>0</v>
          </cell>
          <cell r="X1278">
            <v>0</v>
          </cell>
          <cell r="Y1278">
            <v>0</v>
          </cell>
          <cell r="Z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0</v>
          </cell>
          <cell r="AE1278">
            <v>0</v>
          </cell>
        </row>
        <row r="1279">
          <cell r="A1279" t="str">
            <v>INSERT1</v>
          </cell>
          <cell r="B1279" t="str">
            <v>Wkładka kartonowa czarna do zestawu HT01+HD01</v>
          </cell>
          <cell r="C1279" t="str">
            <v/>
          </cell>
          <cell r="D1279">
            <v>7520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>
            <v>0</v>
          </cell>
          <cell r="W1279">
            <v>0</v>
          </cell>
          <cell r="X1279">
            <v>0</v>
          </cell>
          <cell r="Y1279">
            <v>0</v>
          </cell>
          <cell r="Z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0</v>
          </cell>
          <cell r="AE1279">
            <v>0</v>
          </cell>
        </row>
        <row r="1280">
          <cell r="A1280" t="str">
            <v>INSERT10</v>
          </cell>
          <cell r="B1280" t="str">
            <v>Wkładka do zestawu HT01+PS20+MM02</v>
          </cell>
          <cell r="C1280" t="str">
            <v/>
          </cell>
          <cell r="D1280">
            <v>801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L1280">
            <v>0</v>
          </cell>
          <cell r="M1280">
            <v>0</v>
          </cell>
          <cell r="N1280">
            <v>0</v>
          </cell>
          <cell r="O1280">
            <v>0</v>
          </cell>
          <cell r="P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</row>
        <row r="1281">
          <cell r="A1281" t="str">
            <v>INSERT11</v>
          </cell>
          <cell r="B1281" t="str">
            <v>Wkładka do zestawu HD02+PC40+MK01</v>
          </cell>
          <cell r="C1281" t="str">
            <v>standard</v>
          </cell>
          <cell r="D1281">
            <v>2933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  <cell r="L1281">
            <v>0</v>
          </cell>
          <cell r="M1281">
            <v>0</v>
          </cell>
          <cell r="N1281">
            <v>0</v>
          </cell>
          <cell r="O1281">
            <v>0</v>
          </cell>
          <cell r="P1281">
            <v>0</v>
          </cell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0</v>
          </cell>
          <cell r="W1281">
            <v>0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0</v>
          </cell>
          <cell r="AE1281">
            <v>0</v>
          </cell>
        </row>
        <row r="1282">
          <cell r="A1282" t="str">
            <v>INSERT12</v>
          </cell>
          <cell r="B1282" t="str">
            <v>Wkładka do zestawu HD02+PB56+MM02</v>
          </cell>
          <cell r="C1282" t="str">
            <v>standard</v>
          </cell>
          <cell r="D1282">
            <v>2126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</row>
        <row r="1283">
          <cell r="A1283" t="str">
            <v>INSERT13</v>
          </cell>
          <cell r="B1283" t="str">
            <v>Wkładka kartonowa czarna do zestawu HB02/MASKI</v>
          </cell>
          <cell r="C1283" t="str">
            <v>standard</v>
          </cell>
          <cell r="D1283">
            <v>20632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</row>
        <row r="1284">
          <cell r="A1284" t="str">
            <v>INSERT14</v>
          </cell>
          <cell r="B1284" t="str">
            <v>Wkładka do zestawu HTN01+MM06</v>
          </cell>
          <cell r="C1284" t="str">
            <v>standard</v>
          </cell>
          <cell r="D1284">
            <v>1673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</row>
        <row r="1285">
          <cell r="A1285" t="str">
            <v>INSERT15</v>
          </cell>
          <cell r="B1285" t="str">
            <v>Wkładka do zestawu HTN01+HFN01</v>
          </cell>
          <cell r="C1285" t="str">
            <v>standard</v>
          </cell>
          <cell r="D1285">
            <v>1673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0</v>
          </cell>
          <cell r="V1285">
            <v>0</v>
          </cell>
          <cell r="W1285">
            <v>0</v>
          </cell>
          <cell r="X1285">
            <v>0</v>
          </cell>
          <cell r="Y1285">
            <v>0</v>
          </cell>
          <cell r="Z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0</v>
          </cell>
          <cell r="AE1285">
            <v>0</v>
          </cell>
        </row>
        <row r="1286">
          <cell r="A1286" t="str">
            <v>INSERT16</v>
          </cell>
          <cell r="B1286" t="str">
            <v>Wkładka do zestawu US20+HDN01+NBTN</v>
          </cell>
          <cell r="C1286" t="str">
            <v>standard</v>
          </cell>
          <cell r="D1286">
            <v>1617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0</v>
          </cell>
          <cell r="AE1286">
            <v>0</v>
          </cell>
        </row>
        <row r="1287">
          <cell r="A1287" t="str">
            <v>INSERT17</v>
          </cell>
          <cell r="B1287" t="str">
            <v>Wkładka do zestawu US20+HFN01</v>
          </cell>
          <cell r="C1287" t="str">
            <v>standard</v>
          </cell>
          <cell r="D1287">
            <v>1676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  <cell r="L1287">
            <v>0</v>
          </cell>
          <cell r="M1287">
            <v>0</v>
          </cell>
          <cell r="N1287">
            <v>0</v>
          </cell>
          <cell r="O1287">
            <v>0</v>
          </cell>
          <cell r="P1287">
            <v>0</v>
          </cell>
          <cell r="Q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0</v>
          </cell>
          <cell r="V1287">
            <v>0</v>
          </cell>
          <cell r="W1287">
            <v>0</v>
          </cell>
          <cell r="X1287">
            <v>0</v>
          </cell>
          <cell r="Y1287">
            <v>0</v>
          </cell>
          <cell r="Z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0</v>
          </cell>
          <cell r="AE1287">
            <v>0</v>
          </cell>
        </row>
        <row r="1288">
          <cell r="A1288" t="str">
            <v>INSERT18</v>
          </cell>
          <cell r="B1288" t="str">
            <v>Wkładka do zestawu HB02+PH20</v>
          </cell>
          <cell r="C1288" t="str">
            <v>standard</v>
          </cell>
          <cell r="D1288">
            <v>1487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L1288">
            <v>0</v>
          </cell>
          <cell r="M1288">
            <v>0</v>
          </cell>
          <cell r="N1288">
            <v>0</v>
          </cell>
          <cell r="O1288">
            <v>0</v>
          </cell>
          <cell r="P1288">
            <v>0</v>
          </cell>
          <cell r="Q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0</v>
          </cell>
          <cell r="AE1288">
            <v>0</v>
          </cell>
        </row>
        <row r="1289">
          <cell r="A1289" t="str">
            <v>INSERT19</v>
          </cell>
          <cell r="B1289" t="str">
            <v>Wkładka do zestawu HCM01+MK03</v>
          </cell>
          <cell r="C1289" t="str">
            <v>standard</v>
          </cell>
          <cell r="D1289">
            <v>4738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0</v>
          </cell>
          <cell r="M1289">
            <v>0</v>
          </cell>
          <cell r="N1289">
            <v>0</v>
          </cell>
          <cell r="O1289">
            <v>0</v>
          </cell>
          <cell r="P1289">
            <v>0</v>
          </cell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</row>
        <row r="1290">
          <cell r="A1290" t="str">
            <v>INSERT2</v>
          </cell>
          <cell r="B1290" t="str">
            <v>Wkładka kartonowa czarna do zestawu HT01+HB01</v>
          </cell>
          <cell r="C1290" t="str">
            <v/>
          </cell>
          <cell r="D1290">
            <v>1589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</row>
        <row r="1291">
          <cell r="A1291" t="str">
            <v>INSERT20</v>
          </cell>
          <cell r="B1291" t="str">
            <v>Wkładka do zestawu HCM01+US20</v>
          </cell>
          <cell r="C1291" t="str">
            <v>standard</v>
          </cell>
          <cell r="D1291">
            <v>1739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</row>
        <row r="1292">
          <cell r="A1292" t="str">
            <v>INSERT21</v>
          </cell>
          <cell r="B1292" t="str">
            <v>WKŁADKA NA KUBKI NA KAWĘ</v>
          </cell>
          <cell r="C1292" t="str">
            <v>standard</v>
          </cell>
          <cell r="D1292">
            <v>1498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</row>
        <row r="1293">
          <cell r="A1293" t="str">
            <v>INSERT22</v>
          </cell>
          <cell r="B1293" t="str">
            <v>WKŁADKA NA NORDIC SET</v>
          </cell>
          <cell r="C1293" t="str">
            <v>standard</v>
          </cell>
          <cell r="D1293">
            <v>485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0</v>
          </cell>
          <cell r="W1293">
            <v>0</v>
          </cell>
          <cell r="X1293">
            <v>0</v>
          </cell>
          <cell r="Y1293">
            <v>0</v>
          </cell>
          <cell r="Z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  <cell r="AE1293">
            <v>0</v>
          </cell>
        </row>
        <row r="1294">
          <cell r="A1294" t="str">
            <v>INSERT23</v>
          </cell>
          <cell r="B1294" t="str">
            <v>WKŁADKA DO ZESTAWU HGN01+US20</v>
          </cell>
          <cell r="C1294" t="str">
            <v>standard</v>
          </cell>
          <cell r="D1294">
            <v>1979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0</v>
          </cell>
          <cell r="X1294">
            <v>0</v>
          </cell>
          <cell r="Y1294">
            <v>0</v>
          </cell>
          <cell r="Z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0</v>
          </cell>
          <cell r="AE1294">
            <v>0</v>
          </cell>
        </row>
        <row r="1295">
          <cell r="A1295" t="str">
            <v>INSERT3</v>
          </cell>
          <cell r="B1295" t="str">
            <v>Wkładka kartonowa czarna do zestawu HB01+HD02</v>
          </cell>
          <cell r="C1295" t="str">
            <v/>
          </cell>
          <cell r="D1295">
            <v>4462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0</v>
          </cell>
          <cell r="Q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0</v>
          </cell>
          <cell r="V1295">
            <v>0</v>
          </cell>
          <cell r="W1295">
            <v>0</v>
          </cell>
          <cell r="X1295">
            <v>0</v>
          </cell>
          <cell r="Y1295">
            <v>0</v>
          </cell>
          <cell r="Z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0</v>
          </cell>
          <cell r="AE1295">
            <v>0</v>
          </cell>
        </row>
        <row r="1296">
          <cell r="A1296" t="str">
            <v>INSERT4</v>
          </cell>
          <cell r="B1296" t="str">
            <v>Wkładka kartonowa do zestawu HB02 + HD02</v>
          </cell>
          <cell r="C1296" t="str">
            <v/>
          </cell>
          <cell r="D1296">
            <v>4118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0</v>
          </cell>
          <cell r="M1296">
            <v>0</v>
          </cell>
          <cell r="N1296">
            <v>0</v>
          </cell>
          <cell r="O1296">
            <v>0</v>
          </cell>
          <cell r="P1296">
            <v>0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0</v>
          </cell>
          <cell r="V1296">
            <v>0</v>
          </cell>
          <cell r="W1296">
            <v>0</v>
          </cell>
          <cell r="X1296">
            <v>0</v>
          </cell>
          <cell r="Y1296">
            <v>0</v>
          </cell>
          <cell r="Z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0</v>
          </cell>
          <cell r="AE1296">
            <v>0</v>
          </cell>
        </row>
        <row r="1297">
          <cell r="A1297" t="str">
            <v>INSERT5</v>
          </cell>
          <cell r="B1297" t="str">
            <v>Wkładka kartonowa do zestawu HB01 + HD01</v>
          </cell>
          <cell r="C1297" t="str">
            <v/>
          </cell>
          <cell r="D1297">
            <v>10293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>
            <v>0</v>
          </cell>
          <cell r="W1297">
            <v>0</v>
          </cell>
          <cell r="X1297">
            <v>0</v>
          </cell>
          <cell r="Y1297">
            <v>0</v>
          </cell>
          <cell r="Z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0</v>
          </cell>
          <cell r="AE1297">
            <v>0</v>
          </cell>
        </row>
        <row r="1298">
          <cell r="A1298" t="str">
            <v>INSERT6</v>
          </cell>
          <cell r="B1298" t="str">
            <v>nowa wkładka na termos + parasol  HT01+US20</v>
          </cell>
          <cell r="C1298" t="str">
            <v/>
          </cell>
          <cell r="D1298">
            <v>3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X1298">
            <v>0</v>
          </cell>
          <cell r="Y1298">
            <v>0</v>
          </cell>
          <cell r="Z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0</v>
          </cell>
          <cell r="AE1298">
            <v>0</v>
          </cell>
        </row>
        <row r="1299">
          <cell r="A1299" t="str">
            <v>INSERT7</v>
          </cell>
          <cell r="B1299" t="str">
            <v>nowa wkładka na nowy kubek i power bank HD02 + PB40</v>
          </cell>
          <cell r="C1299" t="str">
            <v/>
          </cell>
          <cell r="D1299">
            <v>8338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0</v>
          </cell>
          <cell r="V1299">
            <v>0</v>
          </cell>
          <cell r="W1299">
            <v>0</v>
          </cell>
          <cell r="X1299">
            <v>0</v>
          </cell>
          <cell r="Y1299">
            <v>0</v>
          </cell>
          <cell r="Z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0</v>
          </cell>
          <cell r="AE1299">
            <v>0</v>
          </cell>
        </row>
        <row r="1300">
          <cell r="A1300" t="str">
            <v>INSERT8</v>
          </cell>
          <cell r="B1300" t="str">
            <v>nowa wkładka na nowy kubek i multitool HD02 + MM02</v>
          </cell>
          <cell r="C1300" t="str">
            <v/>
          </cell>
          <cell r="D1300">
            <v>7185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0</v>
          </cell>
          <cell r="W1300">
            <v>0</v>
          </cell>
          <cell r="X1300">
            <v>0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0</v>
          </cell>
          <cell r="AE1300">
            <v>0</v>
          </cell>
        </row>
        <row r="1301">
          <cell r="A1301" t="str">
            <v>INSERT9</v>
          </cell>
          <cell r="B1301" t="str">
            <v>nowa wkładka na nowy kubek i termos HD02 + HT01</v>
          </cell>
          <cell r="C1301" t="str">
            <v/>
          </cell>
          <cell r="D1301">
            <v>382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0</v>
          </cell>
          <cell r="AE1301">
            <v>0</v>
          </cell>
        </row>
        <row r="1302">
          <cell r="A1302" t="str">
            <v>IPD16BL</v>
          </cell>
          <cell r="B1302" t="str">
            <v>Czarny wkład do długopisu PD16</v>
          </cell>
          <cell r="C1302" t="str">
            <v>czarny</v>
          </cell>
          <cell r="D1302">
            <v>7000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  <cell r="Y1302">
            <v>0</v>
          </cell>
          <cell r="Z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0</v>
          </cell>
          <cell r="AE1302">
            <v>0</v>
          </cell>
        </row>
        <row r="1303">
          <cell r="A1303" t="str">
            <v>JY-MF-B1</v>
          </cell>
          <cell r="B1303" t="str">
            <v>Maska ochronna FFP2</v>
          </cell>
          <cell r="C1303" t="str">
            <v/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</row>
        <row r="1304">
          <cell r="A1304" t="str">
            <v>JY-MF-B1-1463</v>
          </cell>
          <cell r="B1304" t="str">
            <v>Maska ochronna FFP2</v>
          </cell>
          <cell r="C1304" t="str">
            <v/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0</v>
          </cell>
          <cell r="AE1304">
            <v>0</v>
          </cell>
        </row>
        <row r="1305">
          <cell r="A1305" t="str">
            <v>JY-MF-B1-KN</v>
          </cell>
          <cell r="B1305" t="str">
            <v>Maska ochronna FFP2</v>
          </cell>
          <cell r="C1305" t="str">
            <v/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L1305">
            <v>0</v>
          </cell>
          <cell r="M1305">
            <v>0</v>
          </cell>
          <cell r="N1305">
            <v>0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0</v>
          </cell>
          <cell r="AE1305">
            <v>0</v>
          </cell>
        </row>
        <row r="1306">
          <cell r="A1306" t="str">
            <v>JY-MF-B1-MW</v>
          </cell>
          <cell r="B1306" t="str">
            <v>Maska ochronna FFP2</v>
          </cell>
          <cell r="C1306" t="str">
            <v>standard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0</v>
          </cell>
          <cell r="AE1306">
            <v>0</v>
          </cell>
        </row>
        <row r="1307">
          <cell r="A1307" t="str">
            <v>JY-MF-B1-PLD</v>
          </cell>
          <cell r="B1307" t="str">
            <v>Maska ochronna FFP2</v>
          </cell>
          <cell r="C1307" t="str">
            <v>standard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0</v>
          </cell>
          <cell r="V1307">
            <v>0</v>
          </cell>
          <cell r="W1307">
            <v>0</v>
          </cell>
          <cell r="X1307">
            <v>0</v>
          </cell>
          <cell r="Y1307">
            <v>0</v>
          </cell>
          <cell r="Z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0</v>
          </cell>
          <cell r="AE1307">
            <v>0</v>
          </cell>
        </row>
        <row r="1308">
          <cell r="A1308" t="str">
            <v>JY-MF-B1-PLD25</v>
          </cell>
          <cell r="B1308" t="str">
            <v>Maska ochronna FFP2</v>
          </cell>
          <cell r="C1308" t="str">
            <v>standard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P1308">
            <v>0</v>
          </cell>
          <cell r="Q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  <cell r="AE1308">
            <v>0</v>
          </cell>
        </row>
        <row r="1309">
          <cell r="A1309" t="str">
            <v>JY-MF-B1-PRS</v>
          </cell>
          <cell r="B1309" t="str">
            <v>Maska ochronna FFP2</v>
          </cell>
          <cell r="C1309" t="str">
            <v>standard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0</v>
          </cell>
          <cell r="Q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0</v>
          </cell>
          <cell r="V1309">
            <v>0</v>
          </cell>
          <cell r="W1309">
            <v>0</v>
          </cell>
          <cell r="X1309">
            <v>0</v>
          </cell>
          <cell r="Y1309">
            <v>0</v>
          </cell>
          <cell r="Z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0</v>
          </cell>
          <cell r="AE1309">
            <v>0</v>
          </cell>
        </row>
        <row r="1310">
          <cell r="A1310" t="str">
            <v>JY-MF-B1-Z</v>
          </cell>
          <cell r="B1310" t="str">
            <v>Maska ochronna FFP2</v>
          </cell>
          <cell r="C1310" t="str">
            <v/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0</v>
          </cell>
          <cell r="V1310">
            <v>0</v>
          </cell>
          <cell r="W1310">
            <v>0</v>
          </cell>
          <cell r="X1310">
            <v>0</v>
          </cell>
          <cell r="Y1310">
            <v>0</v>
          </cell>
          <cell r="Z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0</v>
          </cell>
          <cell r="AE1310">
            <v>0</v>
          </cell>
        </row>
        <row r="1311">
          <cell r="A1311" t="str">
            <v>K-54</v>
          </cell>
          <cell r="B1311" t="str">
            <v>PÓŁMASKA FILTRUJĄCA FFP2</v>
          </cell>
          <cell r="C1311" t="str">
            <v/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0</v>
          </cell>
          <cell r="V1311">
            <v>0</v>
          </cell>
          <cell r="W1311">
            <v>0</v>
          </cell>
          <cell r="X1311">
            <v>0</v>
          </cell>
          <cell r="Y1311">
            <v>0</v>
          </cell>
          <cell r="Z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0</v>
          </cell>
          <cell r="AE1311">
            <v>0</v>
          </cell>
        </row>
        <row r="1312">
          <cell r="A1312" t="str">
            <v>KF-B-2R</v>
          </cell>
          <cell r="B1312" t="str">
            <v>Maski IIR</v>
          </cell>
          <cell r="C1312" t="str">
            <v>standard</v>
          </cell>
          <cell r="D1312">
            <v>3600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</row>
        <row r="1313">
          <cell r="A1313" t="str">
            <v>KF-FFP2</v>
          </cell>
          <cell r="B1313" t="str">
            <v>PÓŁMASKA FILTRUJĄCA FFP2</v>
          </cell>
          <cell r="C1313" t="str">
            <v>standard</v>
          </cell>
          <cell r="D1313">
            <v>96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</row>
        <row r="1314">
          <cell r="A1314" t="str">
            <v>KF-FFP2-10</v>
          </cell>
          <cell r="B1314" t="str">
            <v>PÓŁMASKA FILTRUJĄCA FFP2</v>
          </cell>
          <cell r="C1314" t="str">
            <v>standard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</row>
        <row r="1315">
          <cell r="A1315" t="str">
            <v>KHT01</v>
          </cell>
          <cell r="B1315" t="str">
            <v>kartonik na termos i bidon</v>
          </cell>
          <cell r="C1315" t="str">
            <v/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0</v>
          </cell>
          <cell r="AE1315">
            <v>0</v>
          </cell>
        </row>
        <row r="1316">
          <cell r="A1316" t="str">
            <v>KL10-BL</v>
          </cell>
          <cell r="B1316" t="str">
            <v>KLAWIATURA BLUETOOTH</v>
          </cell>
          <cell r="C1316" t="str">
            <v>black</v>
          </cell>
          <cell r="D1316">
            <v>7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0</v>
          </cell>
          <cell r="AE1316">
            <v>0</v>
          </cell>
        </row>
        <row r="1317">
          <cell r="A1317" t="str">
            <v>KL10-BU</v>
          </cell>
          <cell r="B1317" t="str">
            <v>KLAWIATURA BLUETOOTH</v>
          </cell>
          <cell r="C1317" t="str">
            <v>blue</v>
          </cell>
          <cell r="D1317">
            <v>2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</row>
        <row r="1318">
          <cell r="A1318" t="str">
            <v>KL10-RE</v>
          </cell>
          <cell r="B1318" t="str">
            <v>KLAWIATURA BLUETOOTH</v>
          </cell>
          <cell r="C1318" t="str">
            <v>red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0</v>
          </cell>
          <cell r="AE1318">
            <v>0</v>
          </cell>
        </row>
        <row r="1319">
          <cell r="A1319" t="str">
            <v>KN95</v>
          </cell>
          <cell r="B1319" t="str">
            <v>Maska ochronna KN95</v>
          </cell>
          <cell r="C1319" t="str">
            <v/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0</v>
          </cell>
          <cell r="AE1319">
            <v>0</v>
          </cell>
        </row>
        <row r="1320">
          <cell r="A1320" t="str">
            <v>KN95A</v>
          </cell>
          <cell r="B1320" t="str">
            <v>Maska ochronna KN95</v>
          </cell>
          <cell r="C1320" t="str">
            <v/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0</v>
          </cell>
          <cell r="AE1320">
            <v>0</v>
          </cell>
        </row>
        <row r="1321">
          <cell r="A1321" t="str">
            <v>KN95AP</v>
          </cell>
          <cell r="B1321" t="str">
            <v>Maska ochronna KN95 w pudełku</v>
          </cell>
          <cell r="C1321" t="str">
            <v/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P1321">
            <v>0</v>
          </cell>
          <cell r="Q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0</v>
          </cell>
          <cell r="V1321">
            <v>0</v>
          </cell>
          <cell r="W1321">
            <v>0</v>
          </cell>
          <cell r="X1321">
            <v>0</v>
          </cell>
          <cell r="Y1321">
            <v>0</v>
          </cell>
          <cell r="Z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0</v>
          </cell>
          <cell r="AE1321">
            <v>0</v>
          </cell>
        </row>
        <row r="1322">
          <cell r="A1322" t="str">
            <v>KP10-KB</v>
          </cell>
          <cell r="B1322" t="str">
            <v>PLECAK THE LITTLE</v>
          </cell>
          <cell r="C1322" t="str">
            <v>royal blue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>
            <v>0</v>
          </cell>
          <cell r="W1322">
            <v>0</v>
          </cell>
          <cell r="X1322">
            <v>0</v>
          </cell>
          <cell r="Y1322">
            <v>0</v>
          </cell>
          <cell r="Z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0</v>
          </cell>
          <cell r="AE1322">
            <v>0</v>
          </cell>
        </row>
        <row r="1323">
          <cell r="A1323" t="str">
            <v>KP10-RE</v>
          </cell>
          <cell r="B1323" t="str">
            <v>PLECAK THE LITTLE</v>
          </cell>
          <cell r="C1323" t="str">
            <v>red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>
            <v>0</v>
          </cell>
          <cell r="W1323">
            <v>0</v>
          </cell>
          <cell r="X1323">
            <v>0</v>
          </cell>
          <cell r="Y1323">
            <v>0</v>
          </cell>
          <cell r="Z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0</v>
          </cell>
          <cell r="AE1323">
            <v>0</v>
          </cell>
        </row>
        <row r="1324">
          <cell r="A1324" t="str">
            <v>KP10-RO</v>
          </cell>
          <cell r="B1324" t="str">
            <v>PLECAK THE LITTLE</v>
          </cell>
          <cell r="C1324" t="str">
            <v>pink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  <cell r="V1324">
            <v>0</v>
          </cell>
          <cell r="W1324">
            <v>0</v>
          </cell>
          <cell r="X1324">
            <v>0</v>
          </cell>
          <cell r="Y1324">
            <v>0</v>
          </cell>
          <cell r="Z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0</v>
          </cell>
          <cell r="AE1324">
            <v>0</v>
          </cell>
        </row>
        <row r="1325">
          <cell r="A1325" t="str">
            <v>LA220-BL</v>
          </cell>
          <cell r="B1325" t="str">
            <v>TORBA NA KÓŁKACH UNIVERSE Z BLASZKĄ</v>
          </cell>
          <cell r="C1325" t="str">
            <v>black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0</v>
          </cell>
          <cell r="V1325">
            <v>0</v>
          </cell>
          <cell r="W1325">
            <v>0</v>
          </cell>
          <cell r="X1325">
            <v>0</v>
          </cell>
          <cell r="Y1325">
            <v>0</v>
          </cell>
          <cell r="Z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0</v>
          </cell>
          <cell r="AE1325">
            <v>0</v>
          </cell>
        </row>
        <row r="1326">
          <cell r="A1326" t="str">
            <v>LB10-RE</v>
          </cell>
          <cell r="B1326" t="str">
            <v>TORBA CORSO</v>
          </cell>
          <cell r="C1326" t="str">
            <v>red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</row>
        <row r="1327">
          <cell r="A1327" t="str">
            <v>LB11-BL</v>
          </cell>
          <cell r="B1327" t="str">
            <v>TORBA CORSO</v>
          </cell>
          <cell r="C1327" t="str">
            <v>black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</row>
        <row r="1328">
          <cell r="A1328" t="str">
            <v>LB11-RE</v>
          </cell>
          <cell r="B1328" t="str">
            <v>TORBA CORSO</v>
          </cell>
          <cell r="C1328" t="str">
            <v>red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</row>
        <row r="1329">
          <cell r="A1329" t="str">
            <v>LC100-BU</v>
          </cell>
          <cell r="B1329" t="str">
            <v>MAŁA WALIZKA FOCUS</v>
          </cell>
          <cell r="C1329" t="str">
            <v>black/blue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</row>
        <row r="1330">
          <cell r="A1330" t="str">
            <v>LC100-OR</v>
          </cell>
          <cell r="B1330" t="str">
            <v>MAŁA WALIZKA FOCUS</v>
          </cell>
          <cell r="C1330" t="str">
            <v>black/orange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L1330">
            <v>0</v>
          </cell>
          <cell r="M1330">
            <v>0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</row>
        <row r="1331">
          <cell r="A1331" t="str">
            <v>LC100-RE</v>
          </cell>
          <cell r="B1331" t="str">
            <v>MAŁA WALIZKA FOCUS</v>
          </cell>
          <cell r="C1331" t="str">
            <v>black/red</v>
          </cell>
          <cell r="D1331">
            <v>5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</row>
        <row r="1332">
          <cell r="A1332" t="str">
            <v>LC101-BU</v>
          </cell>
          <cell r="B1332" t="str">
            <v>ŚREDNIA WALIZKA FOCUS</v>
          </cell>
          <cell r="C1332" t="str">
            <v>black/blue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  <cell r="O1332">
            <v>0</v>
          </cell>
          <cell r="P1332">
            <v>0</v>
          </cell>
          <cell r="Q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0</v>
          </cell>
          <cell r="AE1332">
            <v>0</v>
          </cell>
        </row>
        <row r="1333">
          <cell r="A1333" t="str">
            <v>LC101-OR</v>
          </cell>
          <cell r="B1333" t="str">
            <v>ŚREDNIA WALIZKA FOCUS</v>
          </cell>
          <cell r="C1333" t="str">
            <v>black/orange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0</v>
          </cell>
          <cell r="AE1333">
            <v>0</v>
          </cell>
        </row>
        <row r="1334">
          <cell r="A1334" t="str">
            <v>LC101-RE</v>
          </cell>
          <cell r="B1334" t="str">
            <v>ŚREDNIA WALIZKA FOCUS</v>
          </cell>
          <cell r="C1334" t="str">
            <v>black/red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0</v>
          </cell>
          <cell r="Q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0</v>
          </cell>
          <cell r="V1334">
            <v>0</v>
          </cell>
          <cell r="W1334">
            <v>0</v>
          </cell>
          <cell r="X1334">
            <v>0</v>
          </cell>
          <cell r="Y1334">
            <v>0</v>
          </cell>
          <cell r="Z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0</v>
          </cell>
          <cell r="AE1334">
            <v>0</v>
          </cell>
        </row>
        <row r="1335">
          <cell r="A1335" t="str">
            <v>LC102-BU</v>
          </cell>
          <cell r="B1335" t="str">
            <v>DUŻA WALIZKA FOCUS</v>
          </cell>
          <cell r="C1335" t="str">
            <v>black/blue</v>
          </cell>
          <cell r="D1335">
            <v>2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0</v>
          </cell>
          <cell r="V1335">
            <v>0</v>
          </cell>
          <cell r="W1335">
            <v>0</v>
          </cell>
          <cell r="X1335">
            <v>0</v>
          </cell>
          <cell r="Y1335">
            <v>0</v>
          </cell>
          <cell r="Z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0</v>
          </cell>
          <cell r="AE1335">
            <v>0</v>
          </cell>
        </row>
        <row r="1336">
          <cell r="A1336" t="str">
            <v>LC102-OR</v>
          </cell>
          <cell r="B1336" t="str">
            <v>DUŻA WALIZKA FOCUS</v>
          </cell>
          <cell r="C1336" t="str">
            <v>black/orange</v>
          </cell>
          <cell r="D1336">
            <v>8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0</v>
          </cell>
          <cell r="V1336">
            <v>0</v>
          </cell>
          <cell r="W1336">
            <v>0</v>
          </cell>
          <cell r="X1336">
            <v>0</v>
          </cell>
          <cell r="Y1336">
            <v>0</v>
          </cell>
          <cell r="Z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0</v>
          </cell>
          <cell r="AE1336">
            <v>0</v>
          </cell>
        </row>
        <row r="1337">
          <cell r="A1337" t="str">
            <v>LC102-RE</v>
          </cell>
          <cell r="B1337" t="str">
            <v>DUŻA WALIZKA FOCUS</v>
          </cell>
          <cell r="C1337" t="str">
            <v>black/red</v>
          </cell>
          <cell r="D1337">
            <v>1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0</v>
          </cell>
          <cell r="V1337">
            <v>0</v>
          </cell>
          <cell r="W1337">
            <v>0</v>
          </cell>
          <cell r="X1337">
            <v>0</v>
          </cell>
          <cell r="Y1337">
            <v>0</v>
          </cell>
          <cell r="Z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0</v>
          </cell>
          <cell r="AE1337">
            <v>0</v>
          </cell>
        </row>
        <row r="1338">
          <cell r="A1338" t="str">
            <v>LC200-BL</v>
          </cell>
          <cell r="B1338" t="str">
            <v>MAŁA WALIZKA MISTRAL</v>
          </cell>
          <cell r="C1338" t="str">
            <v>black</v>
          </cell>
          <cell r="D1338">
            <v>1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0</v>
          </cell>
          <cell r="V1338">
            <v>0</v>
          </cell>
          <cell r="W1338">
            <v>0</v>
          </cell>
          <cell r="X1338">
            <v>0</v>
          </cell>
          <cell r="Y1338">
            <v>0</v>
          </cell>
          <cell r="Z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0</v>
          </cell>
          <cell r="AE1338">
            <v>0</v>
          </cell>
        </row>
        <row r="1339">
          <cell r="A1339" t="str">
            <v>LC200-RE</v>
          </cell>
          <cell r="B1339" t="str">
            <v>MAŁA WALIZKA MISTRAL</v>
          </cell>
          <cell r="C1339" t="str">
            <v>red</v>
          </cell>
          <cell r="D1339">
            <v>1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0</v>
          </cell>
          <cell r="V1339">
            <v>0</v>
          </cell>
          <cell r="W1339">
            <v>0</v>
          </cell>
          <cell r="X1339">
            <v>0</v>
          </cell>
          <cell r="Y1339">
            <v>0</v>
          </cell>
          <cell r="Z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0</v>
          </cell>
          <cell r="AE1339">
            <v>0</v>
          </cell>
        </row>
        <row r="1340">
          <cell r="A1340" t="str">
            <v>LC201-BL</v>
          </cell>
          <cell r="B1340" t="str">
            <v>ŚREDNIA WALIZKA MISTRAL</v>
          </cell>
          <cell r="C1340" t="str">
            <v>black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  <cell r="Y1340">
            <v>0</v>
          </cell>
          <cell r="Z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0</v>
          </cell>
          <cell r="AE1340">
            <v>0</v>
          </cell>
        </row>
        <row r="1341">
          <cell r="A1341" t="str">
            <v>LC201-RE</v>
          </cell>
          <cell r="B1341" t="str">
            <v>ŚREDNIA WALIZKA MISTRAL</v>
          </cell>
          <cell r="C1341" t="str">
            <v>red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0</v>
          </cell>
          <cell r="M1341">
            <v>0</v>
          </cell>
          <cell r="N1341">
            <v>0</v>
          </cell>
          <cell r="O1341">
            <v>0</v>
          </cell>
          <cell r="P1341">
            <v>0</v>
          </cell>
          <cell r="Q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0</v>
          </cell>
          <cell r="V1341">
            <v>0</v>
          </cell>
          <cell r="W1341">
            <v>0</v>
          </cell>
          <cell r="X1341">
            <v>0</v>
          </cell>
          <cell r="Y1341">
            <v>0</v>
          </cell>
          <cell r="Z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0</v>
          </cell>
          <cell r="AE1341">
            <v>0</v>
          </cell>
        </row>
        <row r="1342">
          <cell r="A1342" t="str">
            <v>LC202-BL</v>
          </cell>
          <cell r="B1342" t="str">
            <v>DUŻA WALIZKA MISTRAL</v>
          </cell>
          <cell r="C1342" t="str">
            <v>black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0</v>
          </cell>
          <cell r="P1342">
            <v>0</v>
          </cell>
          <cell r="Q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0</v>
          </cell>
          <cell r="V1342">
            <v>0</v>
          </cell>
          <cell r="W1342">
            <v>0</v>
          </cell>
          <cell r="X1342">
            <v>0</v>
          </cell>
          <cell r="Y1342">
            <v>0</v>
          </cell>
          <cell r="Z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0</v>
          </cell>
          <cell r="AE1342">
            <v>0</v>
          </cell>
        </row>
        <row r="1343">
          <cell r="A1343" t="str">
            <v>LC202-RE</v>
          </cell>
          <cell r="B1343" t="str">
            <v>DUŻA WALIZKA MISTRAL</v>
          </cell>
          <cell r="C1343" t="str">
            <v>red</v>
          </cell>
          <cell r="D1343">
            <v>3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0</v>
          </cell>
          <cell r="Q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0</v>
          </cell>
          <cell r="V1343">
            <v>0</v>
          </cell>
          <cell r="W1343">
            <v>0</v>
          </cell>
          <cell r="X1343">
            <v>0</v>
          </cell>
          <cell r="Y1343">
            <v>0</v>
          </cell>
          <cell r="Z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0</v>
          </cell>
          <cell r="AE1343">
            <v>0</v>
          </cell>
        </row>
        <row r="1344">
          <cell r="A1344" t="str">
            <v>LC300-BL</v>
          </cell>
          <cell r="B1344" t="str">
            <v>MAŁA WALIZKA VOYAGER</v>
          </cell>
          <cell r="C1344" t="str">
            <v>black</v>
          </cell>
          <cell r="D1344">
            <v>1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0</v>
          </cell>
          <cell r="V1344">
            <v>0</v>
          </cell>
          <cell r="W1344">
            <v>0</v>
          </cell>
          <cell r="X1344">
            <v>0</v>
          </cell>
          <cell r="Y1344">
            <v>0</v>
          </cell>
          <cell r="Z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0</v>
          </cell>
          <cell r="AE1344">
            <v>0</v>
          </cell>
        </row>
        <row r="1345">
          <cell r="A1345" t="str">
            <v>LC301-BL</v>
          </cell>
          <cell r="B1345" t="str">
            <v>ŚREDNIA WALIZKA VOYAGER</v>
          </cell>
          <cell r="C1345" t="str">
            <v>black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  <cell r="P1345">
            <v>0</v>
          </cell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0</v>
          </cell>
          <cell r="V1345">
            <v>0</v>
          </cell>
          <cell r="W1345">
            <v>0</v>
          </cell>
          <cell r="X1345">
            <v>0</v>
          </cell>
          <cell r="Y1345">
            <v>0</v>
          </cell>
          <cell r="Z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0</v>
          </cell>
          <cell r="AE1345">
            <v>0</v>
          </cell>
        </row>
        <row r="1346">
          <cell r="A1346" t="str">
            <v>LC302-BL</v>
          </cell>
          <cell r="B1346" t="str">
            <v>DUŻA WALIZKA VOYAGER</v>
          </cell>
          <cell r="C1346" t="str">
            <v>black</v>
          </cell>
          <cell r="D1346">
            <v>76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0</v>
          </cell>
          <cell r="P1346">
            <v>0</v>
          </cell>
          <cell r="Q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0</v>
          </cell>
          <cell r="V1346">
            <v>0</v>
          </cell>
          <cell r="W1346">
            <v>0</v>
          </cell>
          <cell r="X1346">
            <v>0</v>
          </cell>
          <cell r="Y1346">
            <v>0</v>
          </cell>
          <cell r="Z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0</v>
          </cell>
          <cell r="AE1346">
            <v>0</v>
          </cell>
        </row>
        <row r="1347">
          <cell r="A1347" t="str">
            <v>LD10-BU</v>
          </cell>
          <cell r="B1347" t="str">
            <v>Messengerbag Oslo z logo Longerre</v>
          </cell>
          <cell r="C1347" t="str">
            <v>black/blue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L1347">
            <v>0</v>
          </cell>
          <cell r="M1347">
            <v>0</v>
          </cell>
          <cell r="N1347">
            <v>0</v>
          </cell>
          <cell r="O1347">
            <v>0</v>
          </cell>
          <cell r="P1347">
            <v>0</v>
          </cell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0</v>
          </cell>
          <cell r="X1347">
            <v>0</v>
          </cell>
          <cell r="Y1347">
            <v>0</v>
          </cell>
          <cell r="Z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0</v>
          </cell>
          <cell r="AE1347">
            <v>0</v>
          </cell>
        </row>
        <row r="1348">
          <cell r="A1348" t="str">
            <v>LD10-GY</v>
          </cell>
          <cell r="B1348" t="str">
            <v>Messengerbag Oslo z logo Longerre</v>
          </cell>
          <cell r="C1348" t="str">
            <v>black/grey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0</v>
          </cell>
          <cell r="V1348">
            <v>0</v>
          </cell>
          <cell r="W1348">
            <v>0</v>
          </cell>
          <cell r="X1348">
            <v>0</v>
          </cell>
          <cell r="Y1348">
            <v>0</v>
          </cell>
          <cell r="Z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0</v>
          </cell>
          <cell r="AE1348">
            <v>0</v>
          </cell>
        </row>
        <row r="1349">
          <cell r="A1349" t="str">
            <v>LD10-RE</v>
          </cell>
          <cell r="B1349" t="str">
            <v>Messengerbag Oslo z logo Longerre</v>
          </cell>
          <cell r="C1349" t="str">
            <v>black/red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0</v>
          </cell>
          <cell r="V1349">
            <v>0</v>
          </cell>
          <cell r="W1349">
            <v>0</v>
          </cell>
          <cell r="X1349">
            <v>0</v>
          </cell>
          <cell r="Y1349">
            <v>0</v>
          </cell>
          <cell r="Z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0</v>
          </cell>
          <cell r="AE1349">
            <v>0</v>
          </cell>
        </row>
        <row r="1350">
          <cell r="A1350" t="str">
            <v>LD220-BL</v>
          </cell>
          <cell r="B1350" t="str">
            <v>MESSENGER BAG UNIVERSE</v>
          </cell>
          <cell r="C1350" t="str">
            <v>black</v>
          </cell>
          <cell r="D1350">
            <v>2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0</v>
          </cell>
          <cell r="V1350">
            <v>0</v>
          </cell>
          <cell r="W1350">
            <v>0</v>
          </cell>
          <cell r="X1350">
            <v>0</v>
          </cell>
          <cell r="Y1350">
            <v>0</v>
          </cell>
          <cell r="Z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0</v>
          </cell>
          <cell r="AE1350">
            <v>0</v>
          </cell>
        </row>
        <row r="1351">
          <cell r="A1351" t="str">
            <v>LD300-BL</v>
          </cell>
          <cell r="B1351" t="str">
            <v>MESSENGER BAG VOYAGER</v>
          </cell>
          <cell r="C1351" t="str">
            <v>black</v>
          </cell>
          <cell r="D1351">
            <v>1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0</v>
          </cell>
          <cell r="AE1351">
            <v>0</v>
          </cell>
        </row>
        <row r="1352">
          <cell r="A1352" t="str">
            <v>LDN10-BU</v>
          </cell>
          <cell r="B1352" t="str">
            <v>Messengerbag Oslo bez logo</v>
          </cell>
          <cell r="C1352" t="str">
            <v>black/blue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0</v>
          </cell>
          <cell r="V1352">
            <v>0</v>
          </cell>
          <cell r="W1352">
            <v>0</v>
          </cell>
          <cell r="X1352">
            <v>0</v>
          </cell>
          <cell r="Y1352">
            <v>0</v>
          </cell>
          <cell r="Z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0</v>
          </cell>
          <cell r="AE1352">
            <v>0</v>
          </cell>
        </row>
        <row r="1353">
          <cell r="A1353" t="str">
            <v>LDN10-GR</v>
          </cell>
          <cell r="B1353" t="str">
            <v>Messengerbag Oslo bez logo</v>
          </cell>
          <cell r="C1353" t="str">
            <v>green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  <cell r="L1353">
            <v>0</v>
          </cell>
          <cell r="M1353">
            <v>0</v>
          </cell>
          <cell r="N1353">
            <v>0</v>
          </cell>
          <cell r="O1353">
            <v>0</v>
          </cell>
          <cell r="P1353">
            <v>0</v>
          </cell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0</v>
          </cell>
          <cell r="X1353">
            <v>0</v>
          </cell>
          <cell r="Y1353">
            <v>0</v>
          </cell>
          <cell r="Z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0</v>
          </cell>
          <cell r="AE1353">
            <v>0</v>
          </cell>
        </row>
        <row r="1354">
          <cell r="A1354" t="str">
            <v>LDN10-GY</v>
          </cell>
          <cell r="B1354" t="str">
            <v>Messengerbag Oslo bez logo</v>
          </cell>
          <cell r="C1354" t="str">
            <v>black/grey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  <cell r="L1354">
            <v>0</v>
          </cell>
          <cell r="M1354">
            <v>0</v>
          </cell>
          <cell r="N1354">
            <v>0</v>
          </cell>
          <cell r="O1354">
            <v>0</v>
          </cell>
          <cell r="P1354">
            <v>0</v>
          </cell>
          <cell r="Q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0</v>
          </cell>
          <cell r="V1354">
            <v>0</v>
          </cell>
          <cell r="W1354">
            <v>0</v>
          </cell>
          <cell r="X1354">
            <v>0</v>
          </cell>
          <cell r="Y1354">
            <v>0</v>
          </cell>
          <cell r="Z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0</v>
          </cell>
          <cell r="AE1354">
            <v>0</v>
          </cell>
        </row>
        <row r="1355">
          <cell r="A1355" t="str">
            <v>LDN10-OR</v>
          </cell>
          <cell r="B1355" t="str">
            <v>Messengerbag Oslo bez logo</v>
          </cell>
          <cell r="C1355" t="str">
            <v>orange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</row>
        <row r="1356">
          <cell r="A1356" t="str">
            <v>LDN10-PR</v>
          </cell>
          <cell r="B1356" t="str">
            <v>Messengerbag Oslo bez logo</v>
          </cell>
          <cell r="C1356" t="str">
            <v>purple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0</v>
          </cell>
          <cell r="Y1356">
            <v>0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0</v>
          </cell>
          <cell r="AE1356">
            <v>0</v>
          </cell>
        </row>
        <row r="1357">
          <cell r="A1357" t="str">
            <v>LDN10-RE</v>
          </cell>
          <cell r="B1357" t="str">
            <v>Messengerbag Oslo bez logo</v>
          </cell>
          <cell r="C1357" t="str">
            <v>black/red</v>
          </cell>
          <cell r="D1357">
            <v>2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L1357">
            <v>0</v>
          </cell>
          <cell r="M1357">
            <v>0</v>
          </cell>
          <cell r="N1357">
            <v>0</v>
          </cell>
          <cell r="O1357">
            <v>0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0</v>
          </cell>
          <cell r="V1357">
            <v>0</v>
          </cell>
          <cell r="W1357">
            <v>0</v>
          </cell>
          <cell r="X1357">
            <v>0</v>
          </cell>
          <cell r="Y1357">
            <v>0</v>
          </cell>
          <cell r="Z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0</v>
          </cell>
          <cell r="AE1357">
            <v>0</v>
          </cell>
        </row>
        <row r="1358">
          <cell r="A1358" t="str">
            <v>LDN10-RO</v>
          </cell>
          <cell r="B1358" t="str">
            <v>Messengerbag Oslo bez logo</v>
          </cell>
          <cell r="C1358" t="str">
            <v>pink</v>
          </cell>
          <cell r="D1358">
            <v>1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  <cell r="L1358">
            <v>0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0</v>
          </cell>
          <cell r="V1358">
            <v>0</v>
          </cell>
          <cell r="W1358">
            <v>0</v>
          </cell>
          <cell r="X1358">
            <v>0</v>
          </cell>
          <cell r="Y1358">
            <v>0</v>
          </cell>
          <cell r="Z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0</v>
          </cell>
          <cell r="AE1358">
            <v>0</v>
          </cell>
        </row>
        <row r="1359">
          <cell r="A1359" t="str">
            <v>LDN10-YL</v>
          </cell>
          <cell r="B1359" t="str">
            <v>Messengerbag Oslo bez logo</v>
          </cell>
          <cell r="C1359" t="str">
            <v>yellow</v>
          </cell>
          <cell r="D1359">
            <v>1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0</v>
          </cell>
          <cell r="O1359">
            <v>0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0</v>
          </cell>
          <cell r="AE1359">
            <v>0</v>
          </cell>
        </row>
        <row r="1360">
          <cell r="A1360" t="str">
            <v>LDN420-BL</v>
          </cell>
          <cell r="B1360" t="str">
            <v>MESSENGER BAG COLORISSIMO BEZ LOGO</v>
          </cell>
          <cell r="C1360" t="str">
            <v>black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  <cell r="L1360">
            <v>0</v>
          </cell>
          <cell r="M1360">
            <v>0</v>
          </cell>
          <cell r="N1360">
            <v>0</v>
          </cell>
          <cell r="O1360">
            <v>0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</row>
        <row r="1361">
          <cell r="A1361" t="str">
            <v>LDN420-BU</v>
          </cell>
          <cell r="B1361" t="str">
            <v>MESSENGER BAG COLORISSIMO BEZ LOGO</v>
          </cell>
          <cell r="C1361" t="str">
            <v>black/blue</v>
          </cell>
          <cell r="D1361">
            <v>1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0</v>
          </cell>
          <cell r="AE1361">
            <v>0</v>
          </cell>
        </row>
        <row r="1362">
          <cell r="A1362" t="str">
            <v>LDN420-GR</v>
          </cell>
          <cell r="B1362" t="str">
            <v>MESSENGER BAG COLORISSIMO BEZ LOGO</v>
          </cell>
          <cell r="C1362" t="str">
            <v>black/green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  <cell r="L1362">
            <v>0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</row>
        <row r="1363">
          <cell r="A1363" t="str">
            <v>LDN420-GY</v>
          </cell>
          <cell r="B1363" t="str">
            <v>MESSENGER BAG COLORISSIMO BEZ LOGO</v>
          </cell>
          <cell r="C1363" t="str">
            <v>black/grey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L1363">
            <v>0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</row>
        <row r="1364">
          <cell r="A1364" t="str">
            <v>LDN420-OR</v>
          </cell>
          <cell r="B1364" t="str">
            <v>MESSENGER BAG COLORISSIMO BEZ LOGO</v>
          </cell>
          <cell r="C1364" t="str">
            <v>black/orange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V1364">
            <v>0</v>
          </cell>
          <cell r="W1364">
            <v>0</v>
          </cell>
          <cell r="X1364">
            <v>0</v>
          </cell>
          <cell r="Y1364">
            <v>0</v>
          </cell>
          <cell r="Z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0</v>
          </cell>
          <cell r="AE1364">
            <v>0</v>
          </cell>
        </row>
        <row r="1365">
          <cell r="A1365" t="str">
            <v>LDN420-PR</v>
          </cell>
          <cell r="B1365" t="str">
            <v>MESSENGER BAG COLORISSIMO BEZ LOGO</v>
          </cell>
          <cell r="C1365" t="str">
            <v>purple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0</v>
          </cell>
          <cell r="Y1365">
            <v>0</v>
          </cell>
          <cell r="Z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0</v>
          </cell>
          <cell r="AE1365">
            <v>0</v>
          </cell>
        </row>
        <row r="1366">
          <cell r="A1366" t="str">
            <v>LDN420-RE</v>
          </cell>
          <cell r="B1366" t="str">
            <v>MESSENGER BAG COLORISSIMO BEZ LOGO</v>
          </cell>
          <cell r="C1366" t="str">
            <v>black/red</v>
          </cell>
          <cell r="D1366">
            <v>1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0</v>
          </cell>
          <cell r="V1366">
            <v>0</v>
          </cell>
          <cell r="W1366">
            <v>0</v>
          </cell>
          <cell r="X1366">
            <v>0</v>
          </cell>
          <cell r="Y1366">
            <v>0</v>
          </cell>
          <cell r="Z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0</v>
          </cell>
          <cell r="AE1366">
            <v>0</v>
          </cell>
        </row>
        <row r="1367">
          <cell r="A1367" t="str">
            <v>LDN420-RO</v>
          </cell>
          <cell r="B1367" t="str">
            <v>MESSENGER BAG COLORISSIMO BEZ LOGO</v>
          </cell>
          <cell r="C1367" t="str">
            <v>black/pink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  <cell r="L1367">
            <v>0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0</v>
          </cell>
          <cell r="V1367">
            <v>0</v>
          </cell>
          <cell r="W1367">
            <v>0</v>
          </cell>
          <cell r="X1367">
            <v>0</v>
          </cell>
          <cell r="Y1367">
            <v>0</v>
          </cell>
          <cell r="Z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0</v>
          </cell>
          <cell r="AE1367">
            <v>0</v>
          </cell>
        </row>
        <row r="1368">
          <cell r="A1368" t="str">
            <v>LDN420-YL</v>
          </cell>
          <cell r="B1368" t="str">
            <v>MESSENGER BAG COLORISSIMO BEZ LOGO</v>
          </cell>
          <cell r="C1368" t="str">
            <v>black/yellow</v>
          </cell>
          <cell r="D1368">
            <v>2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  <cell r="V1368">
            <v>0</v>
          </cell>
          <cell r="W1368">
            <v>0</v>
          </cell>
          <cell r="X1368">
            <v>0</v>
          </cell>
          <cell r="Y1368">
            <v>0</v>
          </cell>
          <cell r="Z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0</v>
          </cell>
          <cell r="AE1368">
            <v>0</v>
          </cell>
        </row>
        <row r="1369">
          <cell r="A1369" t="str">
            <v>LDN421-YL</v>
          </cell>
          <cell r="B1369" t="str">
            <v>MESSENGER BAG COLORISSIMO BEZ LOGO</v>
          </cell>
          <cell r="C1369" t="str">
            <v>black/yellow</v>
          </cell>
          <cell r="D1369">
            <v>4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</row>
        <row r="1370">
          <cell r="A1370" t="str">
            <v>LG100-BU</v>
          </cell>
          <cell r="B1370" t="str">
            <v>TORBA NA GARNITUR FOCUS</v>
          </cell>
          <cell r="C1370" t="str">
            <v>black/blue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L1370">
            <v>0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</row>
        <row r="1371">
          <cell r="A1371" t="str">
            <v>LG100-RE</v>
          </cell>
          <cell r="B1371" t="str">
            <v>TORBA NA GARNITUR FOCUS</v>
          </cell>
          <cell r="C1371" t="str">
            <v>black/red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0</v>
          </cell>
          <cell r="V1371">
            <v>0</v>
          </cell>
          <cell r="W1371">
            <v>0</v>
          </cell>
          <cell r="X1371">
            <v>0</v>
          </cell>
          <cell r="Y1371">
            <v>0</v>
          </cell>
          <cell r="Z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0</v>
          </cell>
          <cell r="AE1371">
            <v>0</v>
          </cell>
        </row>
        <row r="1372">
          <cell r="A1372" t="str">
            <v>LGC220-BL</v>
          </cell>
          <cell r="B1372" t="str">
            <v>TORBA NA GARNITUR UNIVERSE Z BLASZKĄ</v>
          </cell>
          <cell r="C1372" t="str">
            <v>black</v>
          </cell>
          <cell r="D1372">
            <v>1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0</v>
          </cell>
          <cell r="V1372">
            <v>0</v>
          </cell>
          <cell r="W1372">
            <v>0</v>
          </cell>
          <cell r="X1372">
            <v>0</v>
          </cell>
          <cell r="Y1372">
            <v>0</v>
          </cell>
          <cell r="Z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0</v>
          </cell>
          <cell r="AE1372">
            <v>0</v>
          </cell>
        </row>
        <row r="1373">
          <cell r="A1373" t="str">
            <v>LK200-BL</v>
          </cell>
          <cell r="B1373" t="str">
            <v>KUFEREK MISTRAL</v>
          </cell>
          <cell r="C1373" t="str">
            <v>black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0</v>
          </cell>
          <cell r="V1373">
            <v>0</v>
          </cell>
          <cell r="W1373">
            <v>0</v>
          </cell>
          <cell r="X1373">
            <v>0</v>
          </cell>
          <cell r="Y1373">
            <v>0</v>
          </cell>
          <cell r="Z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0</v>
          </cell>
          <cell r="AE1373">
            <v>0</v>
          </cell>
        </row>
        <row r="1374">
          <cell r="A1374" t="str">
            <v>LK200-NB</v>
          </cell>
          <cell r="B1374" t="str">
            <v>KUFEREK MISTRAL</v>
          </cell>
          <cell r="C1374" t="str">
            <v>navy blue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0</v>
          </cell>
          <cell r="AE1374">
            <v>0</v>
          </cell>
        </row>
        <row r="1375">
          <cell r="A1375" t="str">
            <v>LK200-RE</v>
          </cell>
          <cell r="B1375" t="str">
            <v>KUFEREK MISTRAL</v>
          </cell>
          <cell r="C1375" t="str">
            <v>red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0</v>
          </cell>
          <cell r="AE1375">
            <v>0</v>
          </cell>
        </row>
        <row r="1376">
          <cell r="A1376" t="str">
            <v>LKN201-BL</v>
          </cell>
          <cell r="B1376" t="str">
            <v>KUFEREK MISTRAL BEZ LOGO</v>
          </cell>
          <cell r="C1376" t="str">
            <v>black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</row>
        <row r="1377">
          <cell r="A1377" t="str">
            <v>LKN201-NB</v>
          </cell>
          <cell r="B1377" t="str">
            <v>KUFEREK MISTRAL BEZ LOGO</v>
          </cell>
          <cell r="C1377" t="str">
            <v>navy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  <cell r="L1377">
            <v>0</v>
          </cell>
          <cell r="M1377">
            <v>0</v>
          </cell>
          <cell r="N1377">
            <v>0</v>
          </cell>
          <cell r="O1377">
            <v>0</v>
          </cell>
          <cell r="P1377">
            <v>0</v>
          </cell>
          <cell r="Q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  <cell r="V1377">
            <v>0</v>
          </cell>
          <cell r="W1377">
            <v>0</v>
          </cell>
          <cell r="X1377">
            <v>0</v>
          </cell>
          <cell r="Y1377">
            <v>0</v>
          </cell>
          <cell r="Z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0</v>
          </cell>
          <cell r="AE1377">
            <v>0</v>
          </cell>
        </row>
        <row r="1378">
          <cell r="A1378" t="str">
            <v>LKN201-RE</v>
          </cell>
          <cell r="B1378" t="str">
            <v>KUFEREK MISTRAL BEZ LOGO</v>
          </cell>
          <cell r="C1378" t="str">
            <v>red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  <cell r="N1378">
            <v>0</v>
          </cell>
          <cell r="O1378">
            <v>0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0</v>
          </cell>
          <cell r="Y1378">
            <v>0</v>
          </cell>
          <cell r="Z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0</v>
          </cell>
          <cell r="AE1378">
            <v>0</v>
          </cell>
        </row>
        <row r="1379">
          <cell r="A1379" t="str">
            <v>LL200-BL</v>
          </cell>
          <cell r="B1379" t="str">
            <v>TORBA Z FUNKCJĄ PLECAKA MISTRAL</v>
          </cell>
          <cell r="C1379" t="str">
            <v>black</v>
          </cell>
          <cell r="D1379">
            <v>9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</row>
        <row r="1380">
          <cell r="A1380" t="str">
            <v>LL200-NB</v>
          </cell>
          <cell r="B1380" t="str">
            <v>TORBA Z FUNKCJĄ PLECAKA MISTRAL</v>
          </cell>
          <cell r="C1380" t="str">
            <v>navy blue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</row>
        <row r="1381">
          <cell r="A1381" t="str">
            <v>LL200-RE</v>
          </cell>
          <cell r="B1381" t="str">
            <v>TORBA Z FUNKCJĄ PLECAKA MISTRAL</v>
          </cell>
          <cell r="C1381" t="str">
            <v>red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</row>
        <row r="1382">
          <cell r="A1382" t="str">
            <v>LL220-BL</v>
          </cell>
          <cell r="B1382" t="str">
            <v>TORBA NA LAPTOP UNIVERSE Z BLASZKĄ</v>
          </cell>
          <cell r="C1382" t="str">
            <v>black</v>
          </cell>
          <cell r="D1382">
            <v>3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L1382">
            <v>0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0</v>
          </cell>
          <cell r="AE1382">
            <v>0</v>
          </cell>
        </row>
        <row r="1383">
          <cell r="A1383" t="str">
            <v>LL600-BL</v>
          </cell>
          <cell r="B1383" t="str">
            <v>TORBA NA LAPTOP VOYAGER Z LOGO</v>
          </cell>
          <cell r="C1383" t="str">
            <v>black</v>
          </cell>
          <cell r="D1383">
            <v>5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0</v>
          </cell>
          <cell r="AE1383">
            <v>0</v>
          </cell>
        </row>
        <row r="1384">
          <cell r="A1384" t="str">
            <v>LL600-BLd</v>
          </cell>
          <cell r="B1384" t="str">
            <v>TORBA NA LAPTOP VOYAGER Z LOGO</v>
          </cell>
          <cell r="C1384" t="str">
            <v>black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0</v>
          </cell>
          <cell r="V1384">
            <v>0</v>
          </cell>
          <cell r="W1384">
            <v>0</v>
          </cell>
          <cell r="X1384">
            <v>0</v>
          </cell>
          <cell r="Y1384">
            <v>0</v>
          </cell>
          <cell r="Z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0</v>
          </cell>
          <cell r="AE1384">
            <v>0</v>
          </cell>
        </row>
        <row r="1385">
          <cell r="A1385" t="str">
            <v>LLN201-BL</v>
          </cell>
          <cell r="B1385" t="str">
            <v>TORBA Z FUNKCJĄ PLECAKA MISTRAL BEZ LOGO</v>
          </cell>
          <cell r="C1385" t="str">
            <v>black</v>
          </cell>
          <cell r="D1385">
            <v>1118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0</v>
          </cell>
          <cell r="AE1385">
            <v>0</v>
          </cell>
        </row>
        <row r="1386">
          <cell r="A1386" t="str">
            <v>LLN201-GR</v>
          </cell>
          <cell r="B1386" t="str">
            <v>TORBA Z FUNKCJĄ PLECAKA MISTRAL BEZ LOGO</v>
          </cell>
          <cell r="C1386" t="str">
            <v>green</v>
          </cell>
          <cell r="D1386">
            <v>1813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0</v>
          </cell>
          <cell r="V1386">
            <v>0</v>
          </cell>
          <cell r="W1386">
            <v>0</v>
          </cell>
          <cell r="X1386">
            <v>0</v>
          </cell>
          <cell r="Y1386">
            <v>0</v>
          </cell>
          <cell r="Z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0</v>
          </cell>
          <cell r="AE1386">
            <v>0</v>
          </cell>
        </row>
        <row r="1387">
          <cell r="A1387" t="str">
            <v>LLN201-NB</v>
          </cell>
          <cell r="B1387" t="str">
            <v>TORBA Z FUNKCJĄ PLECAKA MISTRAL BEZ LOGO</v>
          </cell>
          <cell r="C1387" t="str">
            <v>navy</v>
          </cell>
          <cell r="D1387">
            <v>2272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0</v>
          </cell>
          <cell r="V1387">
            <v>0</v>
          </cell>
          <cell r="W1387">
            <v>0</v>
          </cell>
          <cell r="X1387">
            <v>0</v>
          </cell>
          <cell r="Y1387">
            <v>0</v>
          </cell>
          <cell r="Z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0</v>
          </cell>
          <cell r="AE1387">
            <v>0</v>
          </cell>
        </row>
        <row r="1388">
          <cell r="A1388" t="str">
            <v>LLN201-RE</v>
          </cell>
          <cell r="B1388" t="str">
            <v>TORBA Z FUNKCJĄ PLECAKA MISTRAL BEZ LOGO</v>
          </cell>
          <cell r="C1388" t="str">
            <v>red</v>
          </cell>
          <cell r="D1388">
            <v>2667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>
            <v>0</v>
          </cell>
          <cell r="W1388">
            <v>0</v>
          </cell>
          <cell r="X1388">
            <v>0</v>
          </cell>
          <cell r="Y1388">
            <v>0</v>
          </cell>
          <cell r="Z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0</v>
          </cell>
          <cell r="AE1388">
            <v>0</v>
          </cell>
        </row>
        <row r="1389">
          <cell r="A1389" t="str">
            <v>LLN211-BL</v>
          </cell>
          <cell r="B1389" t="str">
            <v>TORBA NA LAPTOP MISTRAL BEZ LOGO</v>
          </cell>
          <cell r="C1389" t="str">
            <v>black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  <cell r="X1389">
            <v>0</v>
          </cell>
          <cell r="Y1389">
            <v>0</v>
          </cell>
          <cell r="Z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0</v>
          </cell>
          <cell r="AE1389">
            <v>0</v>
          </cell>
        </row>
        <row r="1390">
          <cell r="A1390" t="str">
            <v>LLN211-BU</v>
          </cell>
          <cell r="B1390" t="str">
            <v>TORBA NA LAPTOP MISTRAL BEZ LOGO</v>
          </cell>
          <cell r="C1390" t="str">
            <v>blue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</row>
        <row r="1391">
          <cell r="A1391" t="str">
            <v>LLN211-GY</v>
          </cell>
          <cell r="B1391" t="str">
            <v>TORBA NA LAPTOP MISTRAL BEZ LOGO</v>
          </cell>
          <cell r="C1391" t="str">
            <v>gray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</row>
        <row r="1392">
          <cell r="A1392" t="str">
            <v>LLN211-PR</v>
          </cell>
          <cell r="B1392" t="str">
            <v>TORBA NA LAPTOP MISTRAL BEZ LOGO</v>
          </cell>
          <cell r="C1392" t="str">
            <v>purple</v>
          </cell>
          <cell r="D1392">
            <v>10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</row>
        <row r="1393">
          <cell r="A1393" t="str">
            <v>LLN211-RE</v>
          </cell>
          <cell r="B1393" t="str">
            <v>TORBA NA LAPTOP MISTRAL BEZ LOGO</v>
          </cell>
          <cell r="C1393" t="str">
            <v>red</v>
          </cell>
          <cell r="D1393">
            <v>10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</row>
        <row r="1394">
          <cell r="A1394" t="str">
            <v>LLN211-RO</v>
          </cell>
          <cell r="B1394" t="str">
            <v>TORBA NA LAPTOP MISTRAL BEZ LOGO</v>
          </cell>
          <cell r="C1394" t="str">
            <v>pink</v>
          </cell>
          <cell r="D1394">
            <v>10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L1394">
            <v>0</v>
          </cell>
          <cell r="M1394">
            <v>0</v>
          </cell>
          <cell r="N1394">
            <v>0</v>
          </cell>
          <cell r="O1394">
            <v>0</v>
          </cell>
          <cell r="P1394">
            <v>0</v>
          </cell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</row>
        <row r="1395">
          <cell r="A1395" t="str">
            <v>LLN211-TU</v>
          </cell>
          <cell r="B1395" t="str">
            <v>TORBA NA LAPTOP MISTRAL BEZ LOGO</v>
          </cell>
          <cell r="C1395" t="str">
            <v>turquoise/turkus</v>
          </cell>
          <cell r="D1395">
            <v>13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0</v>
          </cell>
          <cell r="AE1395">
            <v>0</v>
          </cell>
        </row>
        <row r="1396">
          <cell r="A1396" t="str">
            <v>LLN501-OR</v>
          </cell>
          <cell r="B1396" t="str">
            <v>pas na biodra flash</v>
          </cell>
          <cell r="C1396" t="str">
            <v>black/orange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</row>
        <row r="1397">
          <cell r="A1397" t="str">
            <v>LLN501-YL</v>
          </cell>
          <cell r="B1397" t="str">
            <v>pas na biodra flash</v>
          </cell>
          <cell r="C1397" t="str">
            <v>black/yellow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0</v>
          </cell>
          <cell r="AE1397">
            <v>0</v>
          </cell>
        </row>
        <row r="1398">
          <cell r="A1398" t="str">
            <v>LLN600-BL</v>
          </cell>
          <cell r="B1398" t="str">
            <v>TORBA NA LAPTOP VOYAGER BEZ LOGO</v>
          </cell>
          <cell r="C1398" t="str">
            <v>black</v>
          </cell>
          <cell r="D1398">
            <v>3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0</v>
          </cell>
          <cell r="AE1398">
            <v>0</v>
          </cell>
        </row>
        <row r="1399">
          <cell r="A1399" t="str">
            <v>LLN601-BL</v>
          </cell>
          <cell r="B1399" t="str">
            <v>JEDNOKOMOROWA TORBA NA LAPTOP VOYAGER BEZ LOGO</v>
          </cell>
          <cell r="C1399" t="str">
            <v>black</v>
          </cell>
          <cell r="D1399">
            <v>590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  <cell r="L1399">
            <v>0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  <cell r="Q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0</v>
          </cell>
          <cell r="V1399">
            <v>0</v>
          </cell>
          <cell r="W1399">
            <v>0</v>
          </cell>
          <cell r="X1399">
            <v>0</v>
          </cell>
          <cell r="Y1399">
            <v>0</v>
          </cell>
          <cell r="Z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0</v>
          </cell>
          <cell r="AE1399">
            <v>0</v>
          </cell>
        </row>
        <row r="1400">
          <cell r="A1400" t="str">
            <v>LLN601-BU</v>
          </cell>
          <cell r="B1400" t="str">
            <v>JEDNOKOMOROWA TORBA NA LAPTOP VOYAGER BEZ LOGO</v>
          </cell>
          <cell r="C1400" t="str">
            <v>blue</v>
          </cell>
          <cell r="D1400">
            <v>937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0</v>
          </cell>
          <cell r="P1400">
            <v>0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0</v>
          </cell>
          <cell r="V1400">
            <v>0</v>
          </cell>
          <cell r="W1400">
            <v>0</v>
          </cell>
          <cell r="X1400">
            <v>0</v>
          </cell>
          <cell r="Y1400">
            <v>0</v>
          </cell>
          <cell r="Z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0</v>
          </cell>
          <cell r="AE1400">
            <v>0</v>
          </cell>
        </row>
        <row r="1401">
          <cell r="A1401" t="str">
            <v>LLN601-GR</v>
          </cell>
          <cell r="B1401" t="str">
            <v>JEDNOKOMOROWA TORBA NA LAPTOP VOYAGER BEZ LOGO</v>
          </cell>
          <cell r="C1401" t="str">
            <v>green</v>
          </cell>
          <cell r="D1401">
            <v>345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  <cell r="L1401">
            <v>0</v>
          </cell>
          <cell r="M1401">
            <v>0</v>
          </cell>
          <cell r="N1401">
            <v>0</v>
          </cell>
          <cell r="O1401">
            <v>0</v>
          </cell>
          <cell r="P1401">
            <v>0</v>
          </cell>
          <cell r="Q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0</v>
          </cell>
          <cell r="AE1401">
            <v>0</v>
          </cell>
        </row>
        <row r="1402">
          <cell r="A1402" t="str">
            <v>LLN601-GY</v>
          </cell>
          <cell r="B1402" t="str">
            <v>JEDNOKOMOROWA TORBA NA LAPTOP VOYAGER BEZ LOGO</v>
          </cell>
          <cell r="C1402" t="str">
            <v>gray</v>
          </cell>
          <cell r="D1402">
            <v>708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P1402">
            <v>0</v>
          </cell>
          <cell r="Q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0</v>
          </cell>
          <cell r="AE1402">
            <v>0</v>
          </cell>
        </row>
        <row r="1403">
          <cell r="A1403" t="str">
            <v>LLN601-OR</v>
          </cell>
          <cell r="B1403" t="str">
            <v>JEDNOKOMOROWA TORBA NA LAPTOP VOYAGER BEZ LOGO</v>
          </cell>
          <cell r="C1403" t="str">
            <v>orange</v>
          </cell>
          <cell r="D1403">
            <v>896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0</v>
          </cell>
          <cell r="P1403">
            <v>0</v>
          </cell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</row>
        <row r="1404">
          <cell r="A1404" t="str">
            <v>LLN601-RE</v>
          </cell>
          <cell r="B1404" t="str">
            <v>JEDNOKOMOROWA TORBA NA LAPTOP VOYAGER BEZ LOGO</v>
          </cell>
          <cell r="C1404" t="str">
            <v>red</v>
          </cell>
          <cell r="D1404">
            <v>952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</row>
        <row r="1405">
          <cell r="A1405" t="str">
            <v>LLN601-YL</v>
          </cell>
          <cell r="B1405" t="str">
            <v>JEDNOKOMOROWA TORBA NA LAPTOP VOYAGER BEZ LOGO</v>
          </cell>
          <cell r="C1405" t="str">
            <v>yellow</v>
          </cell>
          <cell r="D1405">
            <v>304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  <cell r="L1405">
            <v>0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</row>
        <row r="1406">
          <cell r="A1406" t="str">
            <v>LMS200-BL</v>
          </cell>
          <cell r="B1406" t="str">
            <v>TORBA MESSENGER MISTRAL</v>
          </cell>
          <cell r="C1406" t="str">
            <v>black</v>
          </cell>
          <cell r="D1406">
            <v>0</v>
          </cell>
          <cell r="E1406">
            <v>990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990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</row>
        <row r="1407">
          <cell r="A1407" t="str">
            <v>LN220-BL</v>
          </cell>
          <cell r="B1407" t="str">
            <v>SASZETKA NA BIODRO UNIVERSE</v>
          </cell>
          <cell r="C1407" t="str">
            <v>black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  <cell r="L1407">
            <v>0</v>
          </cell>
          <cell r="M1407">
            <v>0</v>
          </cell>
          <cell r="N1407">
            <v>0</v>
          </cell>
          <cell r="O1407">
            <v>0</v>
          </cell>
          <cell r="P1407">
            <v>0</v>
          </cell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</row>
        <row r="1408">
          <cell r="A1408" t="str">
            <v>LNN150</v>
          </cell>
          <cell r="B1408" t="str">
            <v>PRIMO SASZETKA NA PAS</v>
          </cell>
          <cell r="C1408" t="str">
            <v>black</v>
          </cell>
          <cell r="D1408">
            <v>7917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  <cell r="O1408">
            <v>0</v>
          </cell>
          <cell r="P1408">
            <v>0</v>
          </cell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</row>
        <row r="1409">
          <cell r="A1409" t="str">
            <v>LNN160-GY</v>
          </cell>
          <cell r="B1409" t="str">
            <v>NERKA PRIMO PERFECT</v>
          </cell>
          <cell r="C1409" t="str">
            <v>gray</v>
          </cell>
          <cell r="D1409">
            <v>1796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  <cell r="L1409">
            <v>0</v>
          </cell>
          <cell r="M1409">
            <v>0</v>
          </cell>
          <cell r="N1409">
            <v>0</v>
          </cell>
          <cell r="O1409">
            <v>0</v>
          </cell>
          <cell r="P1409">
            <v>0</v>
          </cell>
          <cell r="Q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0</v>
          </cell>
          <cell r="V1409">
            <v>0</v>
          </cell>
          <cell r="W1409">
            <v>0</v>
          </cell>
          <cell r="X1409">
            <v>0</v>
          </cell>
          <cell r="Y1409">
            <v>0</v>
          </cell>
          <cell r="Z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0</v>
          </cell>
          <cell r="AE1409">
            <v>0</v>
          </cell>
        </row>
        <row r="1410">
          <cell r="A1410" t="str">
            <v>LNN160-NB</v>
          </cell>
          <cell r="B1410" t="str">
            <v>NERKA PRIMO PERFECT</v>
          </cell>
          <cell r="C1410" t="str">
            <v>navy blue</v>
          </cell>
          <cell r="D1410">
            <v>1046</v>
          </cell>
          <cell r="E1410">
            <v>0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  <cell r="M1410">
            <v>0</v>
          </cell>
          <cell r="N1410">
            <v>0</v>
          </cell>
          <cell r="O1410">
            <v>0</v>
          </cell>
          <cell r="P1410">
            <v>0</v>
          </cell>
          <cell r="Q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0</v>
          </cell>
          <cell r="V1410">
            <v>0</v>
          </cell>
          <cell r="W1410">
            <v>0</v>
          </cell>
          <cell r="X1410">
            <v>0</v>
          </cell>
          <cell r="Y1410">
            <v>0</v>
          </cell>
          <cell r="Z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0</v>
          </cell>
          <cell r="AE1410">
            <v>0</v>
          </cell>
        </row>
        <row r="1411">
          <cell r="A1411" t="str">
            <v>LNN160-RE</v>
          </cell>
          <cell r="B1411" t="str">
            <v>NERKA PRIMO PERFECT</v>
          </cell>
          <cell r="C1411" t="str">
            <v>red</v>
          </cell>
          <cell r="D1411">
            <v>1598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0</v>
          </cell>
          <cell r="V1411">
            <v>0</v>
          </cell>
          <cell r="W1411">
            <v>0</v>
          </cell>
          <cell r="X1411">
            <v>0</v>
          </cell>
          <cell r="Y1411">
            <v>0</v>
          </cell>
          <cell r="Z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0</v>
          </cell>
          <cell r="AE1411">
            <v>0</v>
          </cell>
        </row>
        <row r="1412">
          <cell r="A1412" t="str">
            <v>LNN420-BL</v>
          </cell>
          <cell r="B1412" t="str">
            <v>SASZETKA NA BIODRO COLORISSIMO BEZ LOGO</v>
          </cell>
          <cell r="C1412" t="str">
            <v>black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>
            <v>0</v>
          </cell>
          <cell r="W1412">
            <v>0</v>
          </cell>
          <cell r="X1412">
            <v>0</v>
          </cell>
          <cell r="Y1412">
            <v>0</v>
          </cell>
          <cell r="Z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0</v>
          </cell>
          <cell r="AE1412">
            <v>0</v>
          </cell>
        </row>
        <row r="1413">
          <cell r="A1413" t="str">
            <v>LNN420-BU</v>
          </cell>
          <cell r="B1413" t="str">
            <v>SASZETKA NA BIODRO COLORISSIMO BEZ LOGO</v>
          </cell>
          <cell r="C1413" t="str">
            <v>black/blue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0</v>
          </cell>
          <cell r="V1413">
            <v>0</v>
          </cell>
          <cell r="W1413">
            <v>0</v>
          </cell>
          <cell r="X1413">
            <v>0</v>
          </cell>
          <cell r="Y1413">
            <v>0</v>
          </cell>
          <cell r="Z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0</v>
          </cell>
          <cell r="AE1413">
            <v>0</v>
          </cell>
        </row>
        <row r="1414">
          <cell r="A1414" t="str">
            <v>LNN420-GR</v>
          </cell>
          <cell r="B1414" t="str">
            <v>SASZETKA NA BIODRO COLORISSIMO BEZ LOGO</v>
          </cell>
          <cell r="C1414" t="str">
            <v>black/green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0</v>
          </cell>
          <cell r="V1414">
            <v>0</v>
          </cell>
          <cell r="W1414">
            <v>0</v>
          </cell>
          <cell r="X1414">
            <v>0</v>
          </cell>
          <cell r="Y1414">
            <v>0</v>
          </cell>
          <cell r="Z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0</v>
          </cell>
          <cell r="AE1414">
            <v>0</v>
          </cell>
        </row>
        <row r="1415">
          <cell r="A1415" t="str">
            <v>LNN420-GY</v>
          </cell>
          <cell r="B1415" t="str">
            <v>SASZETKA NA BIODRO COLORISSIMO BEZ LOGO</v>
          </cell>
          <cell r="C1415" t="str">
            <v>black/grey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  <cell r="X1415">
            <v>0</v>
          </cell>
          <cell r="Y1415">
            <v>0</v>
          </cell>
          <cell r="Z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0</v>
          </cell>
          <cell r="AE1415">
            <v>0</v>
          </cell>
        </row>
        <row r="1416">
          <cell r="A1416" t="str">
            <v>LNN420-OR</v>
          </cell>
          <cell r="B1416" t="str">
            <v>SASZETKA NA BIODRO COLORISSIMO BEZ LOGO</v>
          </cell>
          <cell r="C1416" t="str">
            <v>black/orange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  <cell r="X1416">
            <v>0</v>
          </cell>
          <cell r="Y1416">
            <v>0</v>
          </cell>
          <cell r="Z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0</v>
          </cell>
          <cell r="AE1416">
            <v>0</v>
          </cell>
        </row>
        <row r="1417">
          <cell r="A1417" t="str">
            <v>LNN420-PR</v>
          </cell>
          <cell r="B1417" t="str">
            <v>SASZETKA NA BIODRO COLORISSIMO BEZ LOGO</v>
          </cell>
          <cell r="C1417" t="str">
            <v>purple</v>
          </cell>
          <cell r="D1417">
            <v>0</v>
          </cell>
          <cell r="E1417">
            <v>0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  <cell r="Y1417">
            <v>0</v>
          </cell>
          <cell r="Z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  <cell r="AE1417">
            <v>0</v>
          </cell>
        </row>
        <row r="1418">
          <cell r="A1418" t="str">
            <v>LNN420-RE</v>
          </cell>
          <cell r="B1418" t="str">
            <v>SASZETKA NA BIODRO COLORISSIMO BEZ LOGO</v>
          </cell>
          <cell r="C1418" t="str">
            <v>black/red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  <cell r="X1418">
            <v>0</v>
          </cell>
          <cell r="Y1418">
            <v>0</v>
          </cell>
          <cell r="Z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0</v>
          </cell>
          <cell r="AE1418">
            <v>0</v>
          </cell>
        </row>
        <row r="1419">
          <cell r="A1419" t="str">
            <v>LNN420-RO</v>
          </cell>
          <cell r="B1419" t="str">
            <v>SASZETKA NA BIODRO COLORISSIMO BEZ LOGO</v>
          </cell>
          <cell r="C1419" t="str">
            <v>black/pink</v>
          </cell>
          <cell r="D1419">
            <v>0</v>
          </cell>
          <cell r="E1419">
            <v>0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0</v>
          </cell>
          <cell r="V1419">
            <v>0</v>
          </cell>
          <cell r="W1419">
            <v>0</v>
          </cell>
          <cell r="X1419">
            <v>0</v>
          </cell>
          <cell r="Y1419">
            <v>0</v>
          </cell>
          <cell r="Z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0</v>
          </cell>
          <cell r="AE1419">
            <v>0</v>
          </cell>
        </row>
        <row r="1420">
          <cell r="A1420" t="str">
            <v>LNN420-YL</v>
          </cell>
          <cell r="B1420" t="str">
            <v>SASZETKA NA BIODRO COLORISSIMO BEZ LOGO</v>
          </cell>
          <cell r="C1420" t="str">
            <v>black/yellow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</row>
        <row r="1421">
          <cell r="A1421" t="str">
            <v>LNN501-BL</v>
          </cell>
          <cell r="B1421" t="str">
            <v>pas na biodra flash</v>
          </cell>
          <cell r="C1421" t="str">
            <v>black</v>
          </cell>
          <cell r="D1421">
            <v>14</v>
          </cell>
          <cell r="E1421">
            <v>1990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0</v>
          </cell>
          <cell r="P1421">
            <v>0</v>
          </cell>
          <cell r="Q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0</v>
          </cell>
          <cell r="V1421">
            <v>0</v>
          </cell>
          <cell r="W1421">
            <v>1990</v>
          </cell>
          <cell r="X1421">
            <v>0</v>
          </cell>
          <cell r="Y1421">
            <v>0</v>
          </cell>
          <cell r="Z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0</v>
          </cell>
          <cell r="AE1421">
            <v>0</v>
          </cell>
        </row>
        <row r="1422">
          <cell r="A1422" t="str">
            <v>LNN501-BU</v>
          </cell>
          <cell r="B1422" t="str">
            <v>pas na biodra flash</v>
          </cell>
          <cell r="C1422" t="str">
            <v>black/blue</v>
          </cell>
          <cell r="D1422">
            <v>955</v>
          </cell>
          <cell r="E1422">
            <v>1990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  <cell r="O1422">
            <v>0</v>
          </cell>
          <cell r="P1422">
            <v>0</v>
          </cell>
          <cell r="Q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0</v>
          </cell>
          <cell r="V1422">
            <v>0</v>
          </cell>
          <cell r="W1422">
            <v>1990</v>
          </cell>
          <cell r="X1422">
            <v>0</v>
          </cell>
          <cell r="Y1422">
            <v>0</v>
          </cell>
          <cell r="Z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0</v>
          </cell>
          <cell r="AE1422">
            <v>0</v>
          </cell>
        </row>
        <row r="1423">
          <cell r="A1423" t="str">
            <v>LNN501-GR</v>
          </cell>
          <cell r="B1423" t="str">
            <v>pas na biodra flash</v>
          </cell>
          <cell r="C1423" t="str">
            <v>black/green</v>
          </cell>
          <cell r="D1423">
            <v>1573</v>
          </cell>
          <cell r="E1423">
            <v>990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0</v>
          </cell>
          <cell r="W1423">
            <v>990</v>
          </cell>
          <cell r="X1423">
            <v>0</v>
          </cell>
          <cell r="Y1423">
            <v>0</v>
          </cell>
          <cell r="Z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0</v>
          </cell>
          <cell r="AE1423">
            <v>0</v>
          </cell>
        </row>
        <row r="1424">
          <cell r="A1424" t="str">
            <v>LNN501-GY</v>
          </cell>
          <cell r="B1424" t="str">
            <v>pas na biodra flash</v>
          </cell>
          <cell r="C1424" t="str">
            <v>black/grey</v>
          </cell>
          <cell r="D1424">
            <v>1392</v>
          </cell>
          <cell r="E1424">
            <v>1990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0</v>
          </cell>
          <cell r="W1424">
            <v>1990</v>
          </cell>
          <cell r="X1424">
            <v>0</v>
          </cell>
          <cell r="Y1424">
            <v>0</v>
          </cell>
          <cell r="Z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0</v>
          </cell>
          <cell r="AE1424">
            <v>0</v>
          </cell>
        </row>
        <row r="1425">
          <cell r="A1425" t="str">
            <v>LNN501-OR</v>
          </cell>
          <cell r="B1425" t="str">
            <v>pas na biodra flash</v>
          </cell>
          <cell r="C1425" t="str">
            <v>black/orange</v>
          </cell>
          <cell r="D1425">
            <v>169</v>
          </cell>
          <cell r="E1425">
            <v>990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990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0</v>
          </cell>
          <cell r="AE1425">
            <v>0</v>
          </cell>
        </row>
        <row r="1426">
          <cell r="A1426" t="str">
            <v>LNN501-PR</v>
          </cell>
          <cell r="B1426" t="str">
            <v>pas na biodra flash</v>
          </cell>
          <cell r="C1426" t="str">
            <v>black/purple</v>
          </cell>
          <cell r="D1426">
            <v>698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</row>
        <row r="1427">
          <cell r="A1427" t="str">
            <v>LNN501-RE</v>
          </cell>
          <cell r="B1427" t="str">
            <v>pas na biodra flash</v>
          </cell>
          <cell r="C1427" t="str">
            <v>black/red</v>
          </cell>
          <cell r="D1427">
            <v>1581</v>
          </cell>
          <cell r="E1427">
            <v>1990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1990</v>
          </cell>
          <cell r="X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</row>
        <row r="1428">
          <cell r="A1428" t="str">
            <v>LNN501-RO</v>
          </cell>
          <cell r="B1428" t="str">
            <v>pas na biodra flash</v>
          </cell>
          <cell r="C1428" t="str">
            <v>black/pink</v>
          </cell>
          <cell r="D1428">
            <v>813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  <cell r="Y1428">
            <v>0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0</v>
          </cell>
          <cell r="AE1428">
            <v>0</v>
          </cell>
        </row>
        <row r="1429">
          <cell r="A1429" t="str">
            <v>LNN501-TU</v>
          </cell>
          <cell r="B1429" t="str">
            <v>pas na biodra flash</v>
          </cell>
          <cell r="C1429" t="str">
            <v>black/turquoise</v>
          </cell>
          <cell r="D1429">
            <v>1425</v>
          </cell>
          <cell r="E1429">
            <v>990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990</v>
          </cell>
          <cell r="X1429">
            <v>0</v>
          </cell>
          <cell r="Y1429">
            <v>0</v>
          </cell>
          <cell r="Z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0</v>
          </cell>
          <cell r="AE1429">
            <v>0</v>
          </cell>
        </row>
        <row r="1430">
          <cell r="A1430" t="str">
            <v>LNN501-YL</v>
          </cell>
          <cell r="B1430" t="str">
            <v>pas na biodra flash</v>
          </cell>
          <cell r="C1430" t="str">
            <v>black/yellow</v>
          </cell>
          <cell r="D1430">
            <v>1</v>
          </cell>
          <cell r="E1430">
            <v>2980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1990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990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0</v>
          </cell>
          <cell r="AE1430">
            <v>0</v>
          </cell>
        </row>
        <row r="1431">
          <cell r="A1431" t="str">
            <v>LP07-BL</v>
          </cell>
          <cell r="B1431" t="str">
            <v>PLECAK SIGMA MAŁY</v>
          </cell>
          <cell r="C1431" t="str">
            <v>black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0</v>
          </cell>
          <cell r="O1431">
            <v>0</v>
          </cell>
          <cell r="P1431">
            <v>0</v>
          </cell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0</v>
          </cell>
          <cell r="W1431">
            <v>0</v>
          </cell>
          <cell r="X1431">
            <v>0</v>
          </cell>
          <cell r="Y1431">
            <v>0</v>
          </cell>
          <cell r="Z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0</v>
          </cell>
          <cell r="AE1431">
            <v>0</v>
          </cell>
        </row>
        <row r="1432">
          <cell r="A1432" t="str">
            <v>LP07-BU</v>
          </cell>
          <cell r="B1432" t="str">
            <v>PLECAK SIGMA MAŁY</v>
          </cell>
          <cell r="C1432" t="str">
            <v>blue</v>
          </cell>
          <cell r="D1432">
            <v>2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0</v>
          </cell>
          <cell r="X1432">
            <v>0</v>
          </cell>
          <cell r="Y1432">
            <v>0</v>
          </cell>
          <cell r="Z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0</v>
          </cell>
          <cell r="AE1432">
            <v>0</v>
          </cell>
        </row>
        <row r="1433">
          <cell r="A1433" t="str">
            <v>LP07-GY</v>
          </cell>
          <cell r="B1433" t="str">
            <v>PLECAK SIGMA MAŁY</v>
          </cell>
          <cell r="C1433" t="str">
            <v>black/grey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  <cell r="X1433">
            <v>0</v>
          </cell>
          <cell r="Y1433">
            <v>0</v>
          </cell>
          <cell r="Z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0</v>
          </cell>
          <cell r="AE1433">
            <v>0</v>
          </cell>
        </row>
        <row r="1434">
          <cell r="A1434" t="str">
            <v>LP07-RE</v>
          </cell>
          <cell r="B1434" t="str">
            <v>PLECAK SIGMA MAŁY</v>
          </cell>
          <cell r="C1434" t="str">
            <v>red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  <cell r="Y1434">
            <v>0</v>
          </cell>
          <cell r="Z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0</v>
          </cell>
          <cell r="AE1434">
            <v>0</v>
          </cell>
        </row>
        <row r="1435">
          <cell r="A1435" t="str">
            <v>LP10-RE</v>
          </cell>
          <cell r="B1435" t="str">
            <v>Plecak na jedno ramie Oslo z logo Longerre</v>
          </cell>
          <cell r="C1435" t="str">
            <v>black/red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0</v>
          </cell>
          <cell r="V1435">
            <v>0</v>
          </cell>
          <cell r="W1435">
            <v>0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0</v>
          </cell>
          <cell r="AE1435">
            <v>0</v>
          </cell>
        </row>
        <row r="1436">
          <cell r="A1436" t="str">
            <v>LP100-BL</v>
          </cell>
          <cell r="B1436" t="str">
            <v>Plecak z kieszenią na laptop czarny</v>
          </cell>
          <cell r="C1436" t="str">
            <v>black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  <cell r="X1436">
            <v>0</v>
          </cell>
          <cell r="Y1436">
            <v>0</v>
          </cell>
          <cell r="Z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0</v>
          </cell>
          <cell r="AE1436">
            <v>0</v>
          </cell>
        </row>
        <row r="1437">
          <cell r="A1437" t="str">
            <v>LP100-RE</v>
          </cell>
          <cell r="B1437" t="str">
            <v>Plecak z kieszenią na laptop czerwony</v>
          </cell>
          <cell r="C1437" t="str">
            <v>red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</row>
        <row r="1438">
          <cell r="A1438" t="str">
            <v>LP14-BL</v>
          </cell>
          <cell r="B1438" t="str">
            <v>Plecak Nordic Professional z logo na froncie</v>
          </cell>
          <cell r="C1438" t="str">
            <v>black/blue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</row>
        <row r="1439">
          <cell r="A1439" t="str">
            <v>LP200-BL</v>
          </cell>
          <cell r="B1439" t="str">
            <v>PLECAK SPORTOWY EXPRESS</v>
          </cell>
          <cell r="C1439" t="str">
            <v>black</v>
          </cell>
          <cell r="D1439">
            <v>2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0</v>
          </cell>
          <cell r="AE1439">
            <v>0</v>
          </cell>
        </row>
        <row r="1440">
          <cell r="A1440" t="str">
            <v>LP220-BL</v>
          </cell>
          <cell r="B1440" t="str">
            <v>PLECAK UNIVERSE</v>
          </cell>
          <cell r="C1440" t="str">
            <v>black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  <cell r="X1440">
            <v>0</v>
          </cell>
          <cell r="Y1440">
            <v>0</v>
          </cell>
          <cell r="Z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0</v>
          </cell>
          <cell r="AE1440">
            <v>0</v>
          </cell>
        </row>
        <row r="1441">
          <cell r="A1441" t="str">
            <v>LP250-BL</v>
          </cell>
          <cell r="B1441" t="str">
            <v>PLECAK SPRINTER</v>
          </cell>
          <cell r="C1441" t="str">
            <v>black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</row>
        <row r="1442">
          <cell r="A1442" t="str">
            <v>LP40-BL</v>
          </cell>
          <cell r="B1442" t="str">
            <v>PLECAK CITY L</v>
          </cell>
          <cell r="C1442" t="str">
            <v>black</v>
          </cell>
          <cell r="D1442">
            <v>5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0</v>
          </cell>
          <cell r="V1442">
            <v>0</v>
          </cell>
          <cell r="W1442">
            <v>0</v>
          </cell>
          <cell r="X1442">
            <v>0</v>
          </cell>
          <cell r="Y1442">
            <v>0</v>
          </cell>
          <cell r="Z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0</v>
          </cell>
          <cell r="AE1442">
            <v>0</v>
          </cell>
        </row>
        <row r="1443">
          <cell r="A1443" t="str">
            <v>LP45-BL</v>
          </cell>
          <cell r="B1443" t="str">
            <v>Plecak City 2 z czerwonymi wstawkami</v>
          </cell>
          <cell r="C1443" t="str">
            <v>standard</v>
          </cell>
          <cell r="D1443">
            <v>8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X1443">
            <v>0</v>
          </cell>
          <cell r="Y1443">
            <v>0</v>
          </cell>
          <cell r="Z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0</v>
          </cell>
          <cell r="AE1443">
            <v>0</v>
          </cell>
        </row>
        <row r="1444">
          <cell r="A1444" t="str">
            <v>LP500-BL</v>
          </cell>
          <cell r="B1444" t="str">
            <v>plecak outdoorowy</v>
          </cell>
          <cell r="C1444" t="str">
            <v>black</v>
          </cell>
          <cell r="D1444">
            <v>2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  <cell r="Y1444">
            <v>0</v>
          </cell>
          <cell r="Z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0</v>
          </cell>
          <cell r="AE1444">
            <v>0</v>
          </cell>
        </row>
        <row r="1445">
          <cell r="A1445" t="str">
            <v>LP500-BU</v>
          </cell>
          <cell r="B1445" t="str">
            <v>plecak outdoorowy</v>
          </cell>
          <cell r="C1445" t="str">
            <v>black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0</v>
          </cell>
          <cell r="V1445">
            <v>0</v>
          </cell>
          <cell r="W1445">
            <v>0</v>
          </cell>
          <cell r="X1445">
            <v>0</v>
          </cell>
          <cell r="Y1445">
            <v>0</v>
          </cell>
          <cell r="Z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0</v>
          </cell>
          <cell r="AE1445">
            <v>0</v>
          </cell>
        </row>
        <row r="1446">
          <cell r="A1446" t="str">
            <v>LP600-BL</v>
          </cell>
          <cell r="B1446" t="str">
            <v>PLECAK VOYAGER Z LOGO</v>
          </cell>
          <cell r="C1446" t="str">
            <v>black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0</v>
          </cell>
          <cell r="V1446">
            <v>0</v>
          </cell>
          <cell r="W1446">
            <v>0</v>
          </cell>
          <cell r="X1446">
            <v>0</v>
          </cell>
          <cell r="Y1446">
            <v>0</v>
          </cell>
          <cell r="Z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0</v>
          </cell>
          <cell r="AE1446">
            <v>0</v>
          </cell>
        </row>
        <row r="1447">
          <cell r="A1447" t="str">
            <v>LP700-BL</v>
          </cell>
          <cell r="B1447" t="str">
            <v>Plecak Berlin</v>
          </cell>
          <cell r="C1447" t="str">
            <v/>
          </cell>
          <cell r="D1447">
            <v>3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0</v>
          </cell>
          <cell r="V1447">
            <v>0</v>
          </cell>
          <cell r="W1447">
            <v>0</v>
          </cell>
          <cell r="X1447">
            <v>0</v>
          </cell>
          <cell r="Y1447">
            <v>0</v>
          </cell>
          <cell r="Z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0</v>
          </cell>
          <cell r="AE1447">
            <v>0</v>
          </cell>
        </row>
        <row r="1448">
          <cell r="A1448" t="str">
            <v>LPA300-BU</v>
          </cell>
          <cell r="B1448" t="str">
            <v>PLECAK ACTIVE</v>
          </cell>
          <cell r="C1448" t="str">
            <v>blue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P1448">
            <v>0</v>
          </cell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0</v>
          </cell>
          <cell r="AE1448">
            <v>0</v>
          </cell>
        </row>
        <row r="1449">
          <cell r="A1449" t="str">
            <v>LPA300-RE</v>
          </cell>
          <cell r="B1449" t="str">
            <v>PLECAK ACTIVE</v>
          </cell>
          <cell r="C1449" t="str">
            <v>red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0</v>
          </cell>
          <cell r="V1449">
            <v>0</v>
          </cell>
          <cell r="W1449">
            <v>0</v>
          </cell>
          <cell r="X1449">
            <v>0</v>
          </cell>
          <cell r="Y1449">
            <v>0</v>
          </cell>
          <cell r="Z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0</v>
          </cell>
          <cell r="AE1449">
            <v>0</v>
          </cell>
        </row>
        <row r="1450">
          <cell r="A1450" t="str">
            <v>LPA400-BU</v>
          </cell>
          <cell r="B1450" t="str">
            <v>PLECAK SIGMA</v>
          </cell>
          <cell r="C1450" t="str">
            <v>blue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0</v>
          </cell>
          <cell r="AE1450">
            <v>0</v>
          </cell>
        </row>
        <row r="1451">
          <cell r="A1451" t="str">
            <v>LPA400-RE</v>
          </cell>
          <cell r="B1451" t="str">
            <v>PLECAK SIGMA</v>
          </cell>
          <cell r="C1451" t="str">
            <v>red</v>
          </cell>
          <cell r="D1451">
            <v>18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0</v>
          </cell>
          <cell r="V1451">
            <v>0</v>
          </cell>
          <cell r="W1451">
            <v>0</v>
          </cell>
          <cell r="X1451">
            <v>0</v>
          </cell>
          <cell r="Y1451">
            <v>0</v>
          </cell>
          <cell r="Z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0</v>
          </cell>
          <cell r="AE1451">
            <v>0</v>
          </cell>
        </row>
        <row r="1452">
          <cell r="A1452" t="str">
            <v>LPBU</v>
          </cell>
          <cell r="B1452" t="str">
            <v>SUWAK DO PLECAKA COLORISSIMO PRIMO</v>
          </cell>
          <cell r="C1452" t="str">
            <v>blue</v>
          </cell>
          <cell r="D1452">
            <v>510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  <cell r="AE1452">
            <v>0</v>
          </cell>
        </row>
        <row r="1453">
          <cell r="A1453" t="str">
            <v>LPGR</v>
          </cell>
          <cell r="B1453" t="str">
            <v>SUWAK DO PLECAKA COLORISSIMO PRIMO</v>
          </cell>
          <cell r="C1453" t="str">
            <v>green</v>
          </cell>
          <cell r="D1453">
            <v>2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0</v>
          </cell>
          <cell r="O1453">
            <v>0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0</v>
          </cell>
          <cell r="V1453">
            <v>0</v>
          </cell>
          <cell r="W1453">
            <v>0</v>
          </cell>
          <cell r="X1453">
            <v>0</v>
          </cell>
          <cell r="Y1453">
            <v>0</v>
          </cell>
          <cell r="Z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0</v>
          </cell>
          <cell r="AE1453">
            <v>0</v>
          </cell>
        </row>
        <row r="1454">
          <cell r="A1454" t="str">
            <v>LPGY</v>
          </cell>
          <cell r="B1454" t="str">
            <v>SUWAK DO PLECAKA COLORISSIMO PRIMO</v>
          </cell>
          <cell r="C1454" t="str">
            <v>grey/silver</v>
          </cell>
          <cell r="D1454">
            <v>3657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0</v>
          </cell>
          <cell r="P1454">
            <v>0</v>
          </cell>
          <cell r="Q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0</v>
          </cell>
          <cell r="V1454">
            <v>0</v>
          </cell>
          <cell r="W1454">
            <v>0</v>
          </cell>
          <cell r="X1454">
            <v>0</v>
          </cell>
          <cell r="Y1454">
            <v>0</v>
          </cell>
          <cell r="Z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0</v>
          </cell>
          <cell r="AE1454">
            <v>0</v>
          </cell>
        </row>
        <row r="1455">
          <cell r="A1455" t="str">
            <v>LPN1-GR</v>
          </cell>
          <cell r="B1455" t="str">
            <v>plecak Dobby</v>
          </cell>
          <cell r="C1455" t="str">
            <v>black/green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0</v>
          </cell>
          <cell r="V1455">
            <v>0</v>
          </cell>
          <cell r="W1455">
            <v>0</v>
          </cell>
          <cell r="X1455">
            <v>0</v>
          </cell>
          <cell r="Y1455">
            <v>0</v>
          </cell>
          <cell r="Z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0</v>
          </cell>
          <cell r="AE1455">
            <v>0</v>
          </cell>
        </row>
        <row r="1456">
          <cell r="A1456" t="str">
            <v>LPN1-GY</v>
          </cell>
          <cell r="B1456" t="str">
            <v>plecak Intercity</v>
          </cell>
          <cell r="C1456" t="str">
            <v>black/grey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0</v>
          </cell>
          <cell r="V1456">
            <v>0</v>
          </cell>
          <cell r="W1456">
            <v>0</v>
          </cell>
          <cell r="X1456">
            <v>0</v>
          </cell>
          <cell r="Y1456">
            <v>0</v>
          </cell>
          <cell r="Z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0</v>
          </cell>
          <cell r="AE1456">
            <v>0</v>
          </cell>
        </row>
        <row r="1457">
          <cell r="A1457" t="str">
            <v>LPN10-RE</v>
          </cell>
          <cell r="B1457" t="str">
            <v>Plecak na jedno ramie Oslo bez logo</v>
          </cell>
          <cell r="C1457" t="str">
            <v>black/red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  <cell r="Q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0</v>
          </cell>
          <cell r="V1457">
            <v>0</v>
          </cell>
          <cell r="W1457">
            <v>0</v>
          </cell>
          <cell r="X1457">
            <v>0</v>
          </cell>
          <cell r="Y1457">
            <v>0</v>
          </cell>
          <cell r="Z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0</v>
          </cell>
          <cell r="AE1457">
            <v>0</v>
          </cell>
        </row>
        <row r="1458">
          <cell r="A1458" t="str">
            <v>LPN14-BL</v>
          </cell>
          <cell r="B1458" t="str">
            <v>Plecak Nordic Professional bez logo</v>
          </cell>
          <cell r="C1458" t="str">
            <v>black/blue</v>
          </cell>
          <cell r="D1458">
            <v>5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  <cell r="X1458">
            <v>0</v>
          </cell>
          <cell r="Y1458">
            <v>0</v>
          </cell>
          <cell r="Z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0</v>
          </cell>
          <cell r="AE1458">
            <v>0</v>
          </cell>
        </row>
        <row r="1459">
          <cell r="A1459" t="str">
            <v>LPN15-BL</v>
          </cell>
          <cell r="B1459" t="str">
            <v>Plecak</v>
          </cell>
          <cell r="C1459" t="str">
            <v>black</v>
          </cell>
          <cell r="D1459">
            <v>1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  <cell r="L1459">
            <v>0</v>
          </cell>
          <cell r="M1459">
            <v>0</v>
          </cell>
          <cell r="N1459">
            <v>0</v>
          </cell>
          <cell r="O1459">
            <v>0</v>
          </cell>
          <cell r="P1459">
            <v>0</v>
          </cell>
          <cell r="Q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0</v>
          </cell>
          <cell r="V1459">
            <v>0</v>
          </cell>
          <cell r="W1459">
            <v>0</v>
          </cell>
          <cell r="X1459">
            <v>0</v>
          </cell>
          <cell r="Y1459">
            <v>0</v>
          </cell>
          <cell r="Z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0</v>
          </cell>
          <cell r="AE1459">
            <v>0</v>
          </cell>
        </row>
        <row r="1460">
          <cell r="A1460" t="str">
            <v>LPN150</v>
          </cell>
          <cell r="B1460" t="str">
            <v>PRIMO PLECAK MIEJSKI</v>
          </cell>
          <cell r="C1460" t="str">
            <v>black</v>
          </cell>
          <cell r="D1460">
            <v>21284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0</v>
          </cell>
          <cell r="V1460">
            <v>0</v>
          </cell>
          <cell r="W1460">
            <v>0</v>
          </cell>
          <cell r="X1460">
            <v>0</v>
          </cell>
          <cell r="Y1460">
            <v>0</v>
          </cell>
          <cell r="Z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0</v>
          </cell>
          <cell r="AE1460">
            <v>0</v>
          </cell>
        </row>
        <row r="1461">
          <cell r="A1461" t="str">
            <v>LPN160-GR</v>
          </cell>
          <cell r="B1461" t="str">
            <v>PLECAK PRIMO PERFECT</v>
          </cell>
          <cell r="C1461" t="str">
            <v>green</v>
          </cell>
          <cell r="D1461">
            <v>3610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0</v>
          </cell>
          <cell r="N1461">
            <v>0</v>
          </cell>
          <cell r="O1461">
            <v>0</v>
          </cell>
          <cell r="P1461">
            <v>0</v>
          </cell>
          <cell r="Q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0</v>
          </cell>
          <cell r="V1461">
            <v>0</v>
          </cell>
          <cell r="W1461">
            <v>0</v>
          </cell>
          <cell r="X1461">
            <v>0</v>
          </cell>
          <cell r="Y1461">
            <v>0</v>
          </cell>
          <cell r="Z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0</v>
          </cell>
          <cell r="AE1461">
            <v>0</v>
          </cell>
        </row>
        <row r="1462">
          <cell r="A1462" t="str">
            <v>LPN160-GY</v>
          </cell>
          <cell r="B1462" t="str">
            <v>PLECAK PRIMO PERFECT</v>
          </cell>
          <cell r="C1462" t="str">
            <v>gray</v>
          </cell>
          <cell r="D1462">
            <v>5633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  <cell r="L1462">
            <v>0</v>
          </cell>
          <cell r="M1462">
            <v>0</v>
          </cell>
          <cell r="N1462">
            <v>0</v>
          </cell>
          <cell r="O1462">
            <v>0</v>
          </cell>
          <cell r="P1462">
            <v>0</v>
          </cell>
          <cell r="Q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0</v>
          </cell>
          <cell r="V1462">
            <v>0</v>
          </cell>
          <cell r="W1462">
            <v>0</v>
          </cell>
          <cell r="X1462">
            <v>0</v>
          </cell>
          <cell r="Y1462">
            <v>0</v>
          </cell>
          <cell r="Z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0</v>
          </cell>
          <cell r="AE1462">
            <v>0</v>
          </cell>
        </row>
        <row r="1463">
          <cell r="A1463" t="str">
            <v>LPN160-NB</v>
          </cell>
          <cell r="B1463" t="str">
            <v>PLECAK PRIMO PERFECT</v>
          </cell>
          <cell r="C1463" t="str">
            <v>blue</v>
          </cell>
          <cell r="D1463">
            <v>4857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  <cell r="V1463">
            <v>0</v>
          </cell>
          <cell r="W1463">
            <v>0</v>
          </cell>
          <cell r="X1463">
            <v>0</v>
          </cell>
          <cell r="Y1463">
            <v>0</v>
          </cell>
          <cell r="Z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0</v>
          </cell>
          <cell r="AE1463">
            <v>0</v>
          </cell>
        </row>
        <row r="1464">
          <cell r="A1464" t="str">
            <v>LPN160-OR</v>
          </cell>
          <cell r="B1464" t="str">
            <v>PLECAK PRIMO PERFECT</v>
          </cell>
          <cell r="C1464" t="str">
            <v>orange</v>
          </cell>
          <cell r="D1464">
            <v>1698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0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0</v>
          </cell>
          <cell r="AE1464">
            <v>0</v>
          </cell>
        </row>
        <row r="1465">
          <cell r="A1465" t="str">
            <v>LPN160-PR</v>
          </cell>
          <cell r="B1465" t="str">
            <v>PLECAK PRIMO PERFECT</v>
          </cell>
          <cell r="C1465" t="str">
            <v>purple</v>
          </cell>
          <cell r="D1465">
            <v>779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  <cell r="L1465">
            <v>0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0</v>
          </cell>
          <cell r="V1465">
            <v>0</v>
          </cell>
          <cell r="W1465">
            <v>0</v>
          </cell>
          <cell r="X1465">
            <v>0</v>
          </cell>
          <cell r="Y1465">
            <v>0</v>
          </cell>
          <cell r="Z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0</v>
          </cell>
          <cell r="AE1465">
            <v>0</v>
          </cell>
        </row>
        <row r="1466">
          <cell r="A1466" t="str">
            <v>LPN160-RE</v>
          </cell>
          <cell r="B1466" t="str">
            <v>PLECAK PRIMO PERFECT</v>
          </cell>
          <cell r="C1466" t="str">
            <v>red</v>
          </cell>
          <cell r="D1466">
            <v>5110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0</v>
          </cell>
          <cell r="V1466">
            <v>0</v>
          </cell>
          <cell r="W1466">
            <v>0</v>
          </cell>
          <cell r="X1466">
            <v>0</v>
          </cell>
          <cell r="Y1466">
            <v>0</v>
          </cell>
          <cell r="Z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0</v>
          </cell>
          <cell r="AE1466">
            <v>0</v>
          </cell>
        </row>
        <row r="1467">
          <cell r="A1467" t="str">
            <v>LPN160-RO</v>
          </cell>
          <cell r="B1467" t="str">
            <v>PLECAK PRIMO PERFECT</v>
          </cell>
          <cell r="C1467" t="str">
            <v>pink</v>
          </cell>
          <cell r="D1467">
            <v>730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  <cell r="O1467">
            <v>0</v>
          </cell>
          <cell r="P1467">
            <v>0</v>
          </cell>
          <cell r="Q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0</v>
          </cell>
          <cell r="V1467">
            <v>0</v>
          </cell>
          <cell r="W1467">
            <v>0</v>
          </cell>
          <cell r="X1467">
            <v>0</v>
          </cell>
          <cell r="Y1467">
            <v>0</v>
          </cell>
          <cell r="Z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0</v>
          </cell>
          <cell r="AE1467">
            <v>0</v>
          </cell>
        </row>
        <row r="1468">
          <cell r="A1468" t="str">
            <v>LPN160-TU</v>
          </cell>
          <cell r="B1468" t="str">
            <v>PLECAK PRIMO PERFECT</v>
          </cell>
          <cell r="C1468" t="str">
            <v>turquoise</v>
          </cell>
          <cell r="D1468">
            <v>2777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0</v>
          </cell>
          <cell r="V1468">
            <v>0</v>
          </cell>
          <cell r="W1468">
            <v>0</v>
          </cell>
          <cell r="X1468">
            <v>0</v>
          </cell>
          <cell r="Y1468">
            <v>0</v>
          </cell>
          <cell r="Z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0</v>
          </cell>
          <cell r="AE1468">
            <v>0</v>
          </cell>
        </row>
        <row r="1469">
          <cell r="A1469" t="str">
            <v>LPN160-YL</v>
          </cell>
          <cell r="B1469" t="str">
            <v>PLECAK PRIMO PERFECT</v>
          </cell>
          <cell r="C1469" t="str">
            <v>yellow</v>
          </cell>
          <cell r="D1469">
            <v>2676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0</v>
          </cell>
          <cell r="P1469">
            <v>0</v>
          </cell>
          <cell r="Q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0</v>
          </cell>
          <cell r="V1469">
            <v>0</v>
          </cell>
          <cell r="W1469">
            <v>0</v>
          </cell>
          <cell r="X1469">
            <v>0</v>
          </cell>
          <cell r="Y1469">
            <v>0</v>
          </cell>
          <cell r="Z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0</v>
          </cell>
          <cell r="AE1469">
            <v>0</v>
          </cell>
        </row>
        <row r="1470">
          <cell r="A1470" t="str">
            <v>LPN2-RE</v>
          </cell>
          <cell r="B1470" t="str">
            <v>plecak czerwono czarny</v>
          </cell>
          <cell r="C1470" t="str">
            <v>black/red</v>
          </cell>
          <cell r="D1470">
            <v>1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0</v>
          </cell>
          <cell r="AE1470">
            <v>0</v>
          </cell>
        </row>
        <row r="1471">
          <cell r="A1471" t="str">
            <v>LPN200-BL</v>
          </cell>
          <cell r="B1471" t="str">
            <v>PLECAK MISTRAL</v>
          </cell>
          <cell r="C1471" t="str">
            <v>black</v>
          </cell>
          <cell r="D1471">
            <v>729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0</v>
          </cell>
          <cell r="AE1471">
            <v>0</v>
          </cell>
        </row>
        <row r="1472">
          <cell r="A1472" t="str">
            <v>LPN200-GR</v>
          </cell>
          <cell r="B1472" t="str">
            <v>PLECAK MISTRAL</v>
          </cell>
          <cell r="C1472" t="str">
            <v>green</v>
          </cell>
          <cell r="D1472">
            <v>1979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  <cell r="M1472">
            <v>0</v>
          </cell>
          <cell r="N1472">
            <v>0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0</v>
          </cell>
          <cell r="V1472">
            <v>0</v>
          </cell>
          <cell r="W1472">
            <v>0</v>
          </cell>
          <cell r="X1472">
            <v>0</v>
          </cell>
          <cell r="Y1472">
            <v>0</v>
          </cell>
          <cell r="Z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0</v>
          </cell>
          <cell r="AE1472">
            <v>0</v>
          </cell>
        </row>
        <row r="1473">
          <cell r="A1473" t="str">
            <v>LPN200-NB</v>
          </cell>
          <cell r="B1473" t="str">
            <v>PLECAK MISTRAL</v>
          </cell>
          <cell r="C1473" t="str">
            <v>blue</v>
          </cell>
          <cell r="D1473">
            <v>2362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  <cell r="L1473">
            <v>0</v>
          </cell>
          <cell r="M1473">
            <v>0</v>
          </cell>
          <cell r="N1473">
            <v>0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0</v>
          </cell>
          <cell r="V1473">
            <v>0</v>
          </cell>
          <cell r="W1473">
            <v>0</v>
          </cell>
          <cell r="X1473">
            <v>0</v>
          </cell>
          <cell r="Y1473">
            <v>0</v>
          </cell>
          <cell r="Z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0</v>
          </cell>
          <cell r="AE1473">
            <v>0</v>
          </cell>
        </row>
        <row r="1474">
          <cell r="A1474" t="str">
            <v>LPN200-RE</v>
          </cell>
          <cell r="B1474" t="str">
            <v>PLECAK MISTRAL</v>
          </cell>
          <cell r="C1474" t="str">
            <v>red</v>
          </cell>
          <cell r="D1474">
            <v>977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Q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0</v>
          </cell>
          <cell r="V1474">
            <v>0</v>
          </cell>
          <cell r="W1474">
            <v>0</v>
          </cell>
          <cell r="X1474">
            <v>0</v>
          </cell>
          <cell r="Y1474">
            <v>0</v>
          </cell>
          <cell r="Z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0</v>
          </cell>
          <cell r="AE1474">
            <v>0</v>
          </cell>
        </row>
        <row r="1475">
          <cell r="A1475" t="str">
            <v>LPN400-GY</v>
          </cell>
          <cell r="B1475" t="str">
            <v>PLECAK SIGMA bez logo</v>
          </cell>
          <cell r="C1475" t="str">
            <v>szary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  <cell r="L1475">
            <v>0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0</v>
          </cell>
          <cell r="V1475">
            <v>0</v>
          </cell>
          <cell r="W1475">
            <v>0</v>
          </cell>
          <cell r="X1475">
            <v>0</v>
          </cell>
          <cell r="Y1475">
            <v>0</v>
          </cell>
          <cell r="Z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0</v>
          </cell>
          <cell r="AE1475">
            <v>0</v>
          </cell>
        </row>
        <row r="1476">
          <cell r="A1476" t="str">
            <v>LPN420-BL</v>
          </cell>
          <cell r="B1476" t="str">
            <v>PLECAK COLORISSIMO ŚREDNI BEZ LOGO</v>
          </cell>
          <cell r="C1476" t="str">
            <v>black</v>
          </cell>
          <cell r="D1476">
            <v>2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  <cell r="L1476">
            <v>0</v>
          </cell>
          <cell r="M1476">
            <v>0</v>
          </cell>
          <cell r="N1476">
            <v>0</v>
          </cell>
          <cell r="O1476">
            <v>0</v>
          </cell>
          <cell r="P1476">
            <v>0</v>
          </cell>
          <cell r="Q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0</v>
          </cell>
          <cell r="V1476">
            <v>0</v>
          </cell>
          <cell r="W1476">
            <v>0</v>
          </cell>
          <cell r="X1476">
            <v>0</v>
          </cell>
          <cell r="Y1476">
            <v>0</v>
          </cell>
          <cell r="Z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0</v>
          </cell>
          <cell r="AE1476">
            <v>0</v>
          </cell>
        </row>
        <row r="1477">
          <cell r="A1477" t="str">
            <v>LPN420-BU</v>
          </cell>
          <cell r="B1477" t="str">
            <v>PLECAK COLORISSIMO ŚREDNI BEZ LOGO</v>
          </cell>
          <cell r="C1477" t="str">
            <v>blue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0</v>
          </cell>
          <cell r="V1477">
            <v>0</v>
          </cell>
          <cell r="W1477">
            <v>0</v>
          </cell>
          <cell r="X1477">
            <v>0</v>
          </cell>
          <cell r="Y1477">
            <v>0</v>
          </cell>
          <cell r="Z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0</v>
          </cell>
          <cell r="AE1477">
            <v>0</v>
          </cell>
        </row>
        <row r="1478">
          <cell r="A1478" t="str">
            <v>LPN420-GR</v>
          </cell>
          <cell r="B1478" t="str">
            <v>PLECAK COLORISSIMO ŚREDNI BEZ LOGO</v>
          </cell>
          <cell r="C1478" t="str">
            <v>green</v>
          </cell>
          <cell r="D1478">
            <v>2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0</v>
          </cell>
          <cell r="V1478">
            <v>0</v>
          </cell>
          <cell r="W1478">
            <v>0</v>
          </cell>
          <cell r="X1478">
            <v>0</v>
          </cell>
          <cell r="Y1478">
            <v>0</v>
          </cell>
          <cell r="Z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0</v>
          </cell>
          <cell r="AE1478">
            <v>0</v>
          </cell>
        </row>
        <row r="1479">
          <cell r="A1479" t="str">
            <v>LPN420-GY</v>
          </cell>
          <cell r="B1479" t="str">
            <v>PLECAK COLORISSIMO ŚREDNI BEZ LOGO</v>
          </cell>
          <cell r="C1479" t="str">
            <v>silver</v>
          </cell>
          <cell r="D1479">
            <v>1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0</v>
          </cell>
          <cell r="V1479">
            <v>0</v>
          </cell>
          <cell r="W1479">
            <v>0</v>
          </cell>
          <cell r="X1479">
            <v>0</v>
          </cell>
          <cell r="Y1479">
            <v>0</v>
          </cell>
          <cell r="Z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0</v>
          </cell>
          <cell r="AE1479">
            <v>0</v>
          </cell>
        </row>
        <row r="1480">
          <cell r="A1480" t="str">
            <v>LPN420-OR</v>
          </cell>
          <cell r="B1480" t="str">
            <v>PLECAK COLORISSIMO ŚREDNI BEZ LOGO</v>
          </cell>
          <cell r="C1480" t="str">
            <v>orange</v>
          </cell>
          <cell r="D1480">
            <v>14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0</v>
          </cell>
          <cell r="V1480">
            <v>0</v>
          </cell>
          <cell r="W1480">
            <v>0</v>
          </cell>
          <cell r="X1480">
            <v>0</v>
          </cell>
          <cell r="Y1480">
            <v>0</v>
          </cell>
          <cell r="Z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0</v>
          </cell>
          <cell r="AE1480">
            <v>0</v>
          </cell>
        </row>
        <row r="1481">
          <cell r="A1481" t="str">
            <v>LPN420-PR</v>
          </cell>
          <cell r="B1481" t="str">
            <v>PLECAK COLORISSIMO ŚREDNI BEZ LOGO</v>
          </cell>
          <cell r="C1481" t="str">
            <v>purple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</row>
        <row r="1482">
          <cell r="A1482" t="str">
            <v>LPN420-RE</v>
          </cell>
          <cell r="B1482" t="str">
            <v>PLECAK COLORISSIMO ŚREDNI BEZ LOGO</v>
          </cell>
          <cell r="C1482" t="str">
            <v>red</v>
          </cell>
          <cell r="D1482">
            <v>2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</row>
        <row r="1483">
          <cell r="A1483" t="str">
            <v>LPN420-RO</v>
          </cell>
          <cell r="B1483" t="str">
            <v>PLECAK COLORISSIMO ŚREDNI BEZ LOGO</v>
          </cell>
          <cell r="C1483" t="str">
            <v>pink</v>
          </cell>
          <cell r="D1483">
            <v>2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O1483">
            <v>0</v>
          </cell>
          <cell r="P1483">
            <v>0</v>
          </cell>
          <cell r="Q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0</v>
          </cell>
          <cell r="V1483">
            <v>0</v>
          </cell>
          <cell r="W1483">
            <v>0</v>
          </cell>
          <cell r="X1483">
            <v>0</v>
          </cell>
          <cell r="Y1483">
            <v>0</v>
          </cell>
          <cell r="Z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0</v>
          </cell>
          <cell r="AE1483">
            <v>0</v>
          </cell>
        </row>
        <row r="1484">
          <cell r="A1484" t="str">
            <v>LPN420-YL</v>
          </cell>
          <cell r="B1484" t="str">
            <v>PLECAK COLORISSIMO ŚREDNI BEZ LOGO</v>
          </cell>
          <cell r="C1484" t="str">
            <v>yellow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  <cell r="M1484">
            <v>0</v>
          </cell>
          <cell r="N1484">
            <v>0</v>
          </cell>
          <cell r="O1484">
            <v>0</v>
          </cell>
          <cell r="P1484">
            <v>0</v>
          </cell>
          <cell r="Q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0</v>
          </cell>
          <cell r="V1484">
            <v>0</v>
          </cell>
          <cell r="W1484">
            <v>0</v>
          </cell>
          <cell r="X1484">
            <v>0</v>
          </cell>
          <cell r="Y1484">
            <v>0</v>
          </cell>
          <cell r="Z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0</v>
          </cell>
          <cell r="AE1484">
            <v>0</v>
          </cell>
        </row>
        <row r="1485">
          <cell r="A1485" t="str">
            <v>LPN425</v>
          </cell>
          <cell r="B1485" t="str">
            <v>PLECAK COLORISSIMO PRIMO</v>
          </cell>
          <cell r="C1485" t="str">
            <v>black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0</v>
          </cell>
          <cell r="P1485">
            <v>0</v>
          </cell>
          <cell r="Q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0</v>
          </cell>
          <cell r="V1485">
            <v>0</v>
          </cell>
          <cell r="W1485">
            <v>0</v>
          </cell>
          <cell r="X1485">
            <v>0</v>
          </cell>
          <cell r="Y1485">
            <v>0</v>
          </cell>
          <cell r="Z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0</v>
          </cell>
          <cell r="AE1485">
            <v>0</v>
          </cell>
        </row>
        <row r="1486">
          <cell r="A1486" t="str">
            <v>LPN501-BL</v>
          </cell>
          <cell r="B1486" t="str">
            <v>plecak outdoorowy flash</v>
          </cell>
          <cell r="C1486" t="str">
            <v>black</v>
          </cell>
          <cell r="D1486">
            <v>518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0</v>
          </cell>
          <cell r="V1486">
            <v>0</v>
          </cell>
          <cell r="W1486">
            <v>0</v>
          </cell>
          <cell r="X1486">
            <v>0</v>
          </cell>
          <cell r="Y1486">
            <v>0</v>
          </cell>
          <cell r="Z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0</v>
          </cell>
          <cell r="AE1486">
            <v>0</v>
          </cell>
        </row>
        <row r="1487">
          <cell r="A1487" t="str">
            <v>LPN501-BU</v>
          </cell>
          <cell r="B1487" t="str">
            <v>plecak outdoorowy flash</v>
          </cell>
          <cell r="C1487" t="str">
            <v>black/blue</v>
          </cell>
          <cell r="D1487">
            <v>1210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  <cell r="AE1487">
            <v>0</v>
          </cell>
        </row>
        <row r="1488">
          <cell r="A1488" t="str">
            <v>LPN501-GR</v>
          </cell>
          <cell r="B1488" t="str">
            <v>plecak outdoorowy flash</v>
          </cell>
          <cell r="C1488" t="str">
            <v>black/green</v>
          </cell>
          <cell r="D1488">
            <v>583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</row>
        <row r="1489">
          <cell r="A1489" t="str">
            <v>LPN501-OR</v>
          </cell>
          <cell r="B1489" t="str">
            <v>plecak outdoorowy flash</v>
          </cell>
          <cell r="C1489" t="str">
            <v>black/orange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  <cell r="Y1489">
            <v>0</v>
          </cell>
          <cell r="Z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0</v>
          </cell>
          <cell r="AE1489">
            <v>0</v>
          </cell>
        </row>
        <row r="1490">
          <cell r="A1490" t="str">
            <v>LPN501-PR</v>
          </cell>
          <cell r="B1490" t="str">
            <v>plecak outdoorowy flash</v>
          </cell>
          <cell r="C1490" t="str">
            <v>black/purple</v>
          </cell>
          <cell r="D1490">
            <v>828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0</v>
          </cell>
          <cell r="Y1490">
            <v>0</v>
          </cell>
          <cell r="Z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0</v>
          </cell>
          <cell r="AE1490">
            <v>0</v>
          </cell>
        </row>
        <row r="1491">
          <cell r="A1491" t="str">
            <v>LPN501-RE</v>
          </cell>
          <cell r="B1491" t="str">
            <v>plecak outdoorowy flash</v>
          </cell>
          <cell r="C1491" t="str">
            <v>black/red</v>
          </cell>
          <cell r="D1491">
            <v>118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  <cell r="X1491">
            <v>0</v>
          </cell>
          <cell r="Y1491">
            <v>0</v>
          </cell>
          <cell r="Z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0</v>
          </cell>
          <cell r="AE1491">
            <v>0</v>
          </cell>
        </row>
        <row r="1492">
          <cell r="A1492" t="str">
            <v>LPN501-RO</v>
          </cell>
          <cell r="B1492" t="str">
            <v>plecak outdoorowy flash</v>
          </cell>
          <cell r="C1492" t="str">
            <v>black/pink</v>
          </cell>
          <cell r="D1492">
            <v>660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0</v>
          </cell>
          <cell r="P1492">
            <v>0</v>
          </cell>
          <cell r="Q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0</v>
          </cell>
          <cell r="V1492">
            <v>0</v>
          </cell>
          <cell r="W1492">
            <v>0</v>
          </cell>
          <cell r="X1492">
            <v>0</v>
          </cell>
          <cell r="Y1492">
            <v>0</v>
          </cell>
          <cell r="Z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0</v>
          </cell>
          <cell r="AE1492">
            <v>0</v>
          </cell>
        </row>
        <row r="1493">
          <cell r="A1493" t="str">
            <v>LPN501-YL</v>
          </cell>
          <cell r="B1493" t="str">
            <v>plecak outdoorowy flash</v>
          </cell>
          <cell r="C1493" t="str">
            <v>black/yellow</v>
          </cell>
          <cell r="D1493">
            <v>96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  <cell r="X1493">
            <v>0</v>
          </cell>
          <cell r="Y1493">
            <v>0</v>
          </cell>
          <cell r="Z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0</v>
          </cell>
          <cell r="AE1493">
            <v>0</v>
          </cell>
        </row>
        <row r="1494">
          <cell r="A1494" t="str">
            <v>LPN525-BL</v>
          </cell>
          <cell r="B1494" t="str">
            <v>średni plecak outdoorowy flash</v>
          </cell>
          <cell r="C1494" t="str">
            <v>black</v>
          </cell>
          <cell r="D1494">
            <v>1478</v>
          </cell>
          <cell r="E1494">
            <v>1990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0</v>
          </cell>
          <cell r="V1494">
            <v>0</v>
          </cell>
          <cell r="W1494">
            <v>0</v>
          </cell>
          <cell r="X1494">
            <v>0</v>
          </cell>
          <cell r="Y1494">
            <v>0</v>
          </cell>
          <cell r="Z1494">
            <v>0</v>
          </cell>
          <cell r="AA1494">
            <v>0</v>
          </cell>
          <cell r="AB1494">
            <v>0</v>
          </cell>
          <cell r="AC1494">
            <v>1990</v>
          </cell>
          <cell r="AD1494">
            <v>0</v>
          </cell>
          <cell r="AE1494">
            <v>0</v>
          </cell>
        </row>
        <row r="1495">
          <cell r="A1495" t="str">
            <v>LPN525-BU</v>
          </cell>
          <cell r="B1495" t="str">
            <v>średni plecak outdoorowy flash</v>
          </cell>
          <cell r="C1495" t="str">
            <v>black/blue</v>
          </cell>
          <cell r="D1495">
            <v>1884</v>
          </cell>
          <cell r="E1495">
            <v>1980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0</v>
          </cell>
          <cell r="P1495">
            <v>990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990</v>
          </cell>
          <cell r="AD1495">
            <v>0</v>
          </cell>
          <cell r="AE1495">
            <v>0</v>
          </cell>
        </row>
        <row r="1496">
          <cell r="A1496" t="str">
            <v>LPN525-GR</v>
          </cell>
          <cell r="B1496" t="str">
            <v>średni plecak outdoorowy flash</v>
          </cell>
          <cell r="C1496" t="str">
            <v>black/green</v>
          </cell>
          <cell r="D1496">
            <v>2639</v>
          </cell>
          <cell r="E1496">
            <v>0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0</v>
          </cell>
          <cell r="V1496">
            <v>0</v>
          </cell>
          <cell r="W1496">
            <v>0</v>
          </cell>
          <cell r="X1496">
            <v>0</v>
          </cell>
          <cell r="Y1496">
            <v>0</v>
          </cell>
          <cell r="Z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0</v>
          </cell>
          <cell r="AE1496">
            <v>0</v>
          </cell>
        </row>
        <row r="1497">
          <cell r="A1497" t="str">
            <v>LPN525-GY</v>
          </cell>
          <cell r="B1497" t="str">
            <v>średni plecak outdoorowy flash</v>
          </cell>
          <cell r="C1497" t="str">
            <v>black/grey</v>
          </cell>
          <cell r="D1497">
            <v>2995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  <cell r="Y1497">
            <v>0</v>
          </cell>
          <cell r="Z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0</v>
          </cell>
          <cell r="AE1497">
            <v>0</v>
          </cell>
        </row>
        <row r="1498">
          <cell r="A1498" t="str">
            <v>LPN525-NB</v>
          </cell>
          <cell r="B1498" t="str">
            <v>średni plecak outdoorowy flash</v>
          </cell>
          <cell r="C1498" t="str">
            <v>navy blue</v>
          </cell>
          <cell r="D1498">
            <v>0</v>
          </cell>
          <cell r="E1498">
            <v>4480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1490</v>
          </cell>
          <cell r="Z1498">
            <v>0</v>
          </cell>
          <cell r="AA1498">
            <v>0</v>
          </cell>
          <cell r="AB1498">
            <v>0</v>
          </cell>
          <cell r="AC1498">
            <v>2990</v>
          </cell>
          <cell r="AD1498">
            <v>0</v>
          </cell>
          <cell r="AE1498">
            <v>0</v>
          </cell>
        </row>
        <row r="1499">
          <cell r="A1499" t="str">
            <v>LPN525-OR</v>
          </cell>
          <cell r="B1499" t="str">
            <v>średni plecak outdoorowy flash</v>
          </cell>
          <cell r="C1499" t="str">
            <v>black/orange</v>
          </cell>
          <cell r="D1499">
            <v>1179</v>
          </cell>
          <cell r="E1499">
            <v>990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990</v>
          </cell>
          <cell r="Z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0</v>
          </cell>
          <cell r="AE1499">
            <v>0</v>
          </cell>
        </row>
        <row r="1500">
          <cell r="A1500" t="str">
            <v>LPN525-PR</v>
          </cell>
          <cell r="B1500" t="str">
            <v>średni plecak outdoorowy flash</v>
          </cell>
          <cell r="C1500" t="str">
            <v>black/purple</v>
          </cell>
          <cell r="D1500">
            <v>1209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  <cell r="X1500">
            <v>0</v>
          </cell>
          <cell r="Y1500">
            <v>0</v>
          </cell>
          <cell r="Z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0</v>
          </cell>
          <cell r="AE1500">
            <v>0</v>
          </cell>
        </row>
        <row r="1501">
          <cell r="A1501" t="str">
            <v>LPN525-RE</v>
          </cell>
          <cell r="B1501" t="str">
            <v>średni plecak outdoorowy flash</v>
          </cell>
          <cell r="C1501" t="str">
            <v>black/red</v>
          </cell>
          <cell r="D1501">
            <v>1839</v>
          </cell>
          <cell r="E1501">
            <v>2990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  <cell r="X1501">
            <v>0</v>
          </cell>
          <cell r="Y1501">
            <v>2990</v>
          </cell>
          <cell r="Z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0</v>
          </cell>
          <cell r="AE1501">
            <v>0</v>
          </cell>
        </row>
        <row r="1502">
          <cell r="A1502" t="str">
            <v>LPN525-RO</v>
          </cell>
          <cell r="B1502" t="str">
            <v>średni plecak outdoorowy flash</v>
          </cell>
          <cell r="C1502" t="str">
            <v>black/pink</v>
          </cell>
          <cell r="D1502">
            <v>376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  <cell r="L1502">
            <v>0</v>
          </cell>
          <cell r="M1502">
            <v>0</v>
          </cell>
          <cell r="N1502">
            <v>0</v>
          </cell>
          <cell r="O1502">
            <v>0</v>
          </cell>
          <cell r="P1502">
            <v>0</v>
          </cell>
          <cell r="Q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0</v>
          </cell>
          <cell r="V1502">
            <v>0</v>
          </cell>
          <cell r="W1502">
            <v>0</v>
          </cell>
          <cell r="X1502">
            <v>0</v>
          </cell>
          <cell r="Y1502">
            <v>0</v>
          </cell>
          <cell r="Z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0</v>
          </cell>
          <cell r="AE1502">
            <v>0</v>
          </cell>
        </row>
        <row r="1503">
          <cell r="A1503" t="str">
            <v>LPN525-TU</v>
          </cell>
          <cell r="B1503" t="str">
            <v>średni plecak outdoorowy flash</v>
          </cell>
          <cell r="C1503" t="str">
            <v>black/turquoise</v>
          </cell>
          <cell r="D1503">
            <v>1202</v>
          </cell>
          <cell r="E1503">
            <v>590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590</v>
          </cell>
          <cell r="Z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0</v>
          </cell>
          <cell r="AE1503">
            <v>0</v>
          </cell>
        </row>
        <row r="1504">
          <cell r="A1504" t="str">
            <v>LPN525-YL</v>
          </cell>
          <cell r="B1504" t="str">
            <v>średni plecak outdoorowy flash</v>
          </cell>
          <cell r="C1504" t="str">
            <v>black/yellow</v>
          </cell>
          <cell r="D1504">
            <v>795</v>
          </cell>
          <cell r="E1504">
            <v>590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>
            <v>0</v>
          </cell>
          <cell r="W1504">
            <v>0</v>
          </cell>
          <cell r="X1504">
            <v>0</v>
          </cell>
          <cell r="Y1504">
            <v>0</v>
          </cell>
          <cell r="Z1504">
            <v>0</v>
          </cell>
          <cell r="AA1504">
            <v>0</v>
          </cell>
          <cell r="AB1504">
            <v>0</v>
          </cell>
          <cell r="AC1504">
            <v>590</v>
          </cell>
          <cell r="AD1504">
            <v>0</v>
          </cell>
          <cell r="AE1504">
            <v>0</v>
          </cell>
        </row>
        <row r="1505">
          <cell r="A1505" t="str">
            <v>LPN550-BL</v>
          </cell>
          <cell r="B1505" t="str">
            <v>Plecak Turystyczny Flash S</v>
          </cell>
          <cell r="C1505" t="str">
            <v>black</v>
          </cell>
          <cell r="D1505">
            <v>1</v>
          </cell>
          <cell r="E1505">
            <v>0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  <cell r="L1505">
            <v>0</v>
          </cell>
          <cell r="M1505">
            <v>0</v>
          </cell>
          <cell r="N1505">
            <v>0</v>
          </cell>
          <cell r="O1505">
            <v>0</v>
          </cell>
          <cell r="P1505">
            <v>0</v>
          </cell>
          <cell r="Q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0</v>
          </cell>
          <cell r="V1505">
            <v>0</v>
          </cell>
          <cell r="W1505">
            <v>0</v>
          </cell>
          <cell r="X1505">
            <v>0</v>
          </cell>
          <cell r="Y1505">
            <v>0</v>
          </cell>
          <cell r="Z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0</v>
          </cell>
          <cell r="AE1505">
            <v>0</v>
          </cell>
        </row>
        <row r="1506">
          <cell r="A1506" t="str">
            <v>LPN550-BU</v>
          </cell>
          <cell r="B1506" t="str">
            <v>Plecak Turystyczny Flash S</v>
          </cell>
          <cell r="C1506" t="str">
            <v>black/blue</v>
          </cell>
          <cell r="D1506">
            <v>3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0</v>
          </cell>
          <cell r="P1506">
            <v>0</v>
          </cell>
          <cell r="Q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>
            <v>0</v>
          </cell>
          <cell r="W1506">
            <v>0</v>
          </cell>
          <cell r="X1506">
            <v>0</v>
          </cell>
          <cell r="Y1506">
            <v>0</v>
          </cell>
          <cell r="Z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0</v>
          </cell>
          <cell r="AE1506">
            <v>0</v>
          </cell>
        </row>
        <row r="1507">
          <cell r="A1507" t="str">
            <v>LPN550-GR</v>
          </cell>
          <cell r="B1507" t="str">
            <v>Plecak Turystyczny Flash S</v>
          </cell>
          <cell r="C1507" t="str">
            <v>black/green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0</v>
          </cell>
          <cell r="P1507">
            <v>0</v>
          </cell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</row>
        <row r="1508">
          <cell r="A1508" t="str">
            <v>LPN550-OR</v>
          </cell>
          <cell r="B1508" t="str">
            <v>Plecak Turystyczny Flash S</v>
          </cell>
          <cell r="C1508" t="str">
            <v>black/orange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  <cell r="L1508">
            <v>0</v>
          </cell>
          <cell r="M1508">
            <v>0</v>
          </cell>
          <cell r="N1508">
            <v>0</v>
          </cell>
          <cell r="O1508">
            <v>0</v>
          </cell>
          <cell r="P1508">
            <v>0</v>
          </cell>
          <cell r="Q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  <cell r="Y1508">
            <v>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0</v>
          </cell>
          <cell r="AE1508">
            <v>0</v>
          </cell>
        </row>
        <row r="1509">
          <cell r="A1509" t="str">
            <v>LPN550-PR</v>
          </cell>
          <cell r="B1509" t="str">
            <v>Plecak Turystyczny Flash S</v>
          </cell>
          <cell r="C1509" t="str">
            <v>black/purple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  <cell r="L1509">
            <v>0</v>
          </cell>
          <cell r="M1509">
            <v>0</v>
          </cell>
          <cell r="N1509">
            <v>0</v>
          </cell>
          <cell r="O1509">
            <v>0</v>
          </cell>
          <cell r="P1509">
            <v>0</v>
          </cell>
          <cell r="Q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0</v>
          </cell>
          <cell r="V1509">
            <v>0</v>
          </cell>
          <cell r="W1509">
            <v>0</v>
          </cell>
          <cell r="X1509">
            <v>0</v>
          </cell>
          <cell r="Y1509">
            <v>0</v>
          </cell>
          <cell r="Z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0</v>
          </cell>
          <cell r="AE1509">
            <v>0</v>
          </cell>
        </row>
        <row r="1510">
          <cell r="A1510" t="str">
            <v>LPN550-RE</v>
          </cell>
          <cell r="B1510" t="str">
            <v>Plecak Turystyczny Flash S</v>
          </cell>
          <cell r="C1510" t="str">
            <v>black/red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  <cell r="X1510">
            <v>0</v>
          </cell>
          <cell r="Y1510">
            <v>0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0</v>
          </cell>
          <cell r="AE1510">
            <v>0</v>
          </cell>
        </row>
        <row r="1511">
          <cell r="A1511" t="str">
            <v>LPN550-RO</v>
          </cell>
          <cell r="B1511" t="str">
            <v>Plecak Turystyczny Flash S</v>
          </cell>
          <cell r="C1511" t="str">
            <v>black/pink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0</v>
          </cell>
          <cell r="AE1511">
            <v>0</v>
          </cell>
        </row>
        <row r="1512">
          <cell r="A1512" t="str">
            <v>LPN550-TU</v>
          </cell>
          <cell r="B1512" t="str">
            <v>Plecak Turystyczny Flash S</v>
          </cell>
          <cell r="C1512" t="str">
            <v>black/turquoise</v>
          </cell>
          <cell r="D1512">
            <v>0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  <cell r="L1512">
            <v>0</v>
          </cell>
          <cell r="M1512">
            <v>0</v>
          </cell>
          <cell r="N1512">
            <v>0</v>
          </cell>
          <cell r="O1512">
            <v>0</v>
          </cell>
          <cell r="P1512">
            <v>0</v>
          </cell>
          <cell r="Q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0</v>
          </cell>
          <cell r="AE1512">
            <v>0</v>
          </cell>
        </row>
        <row r="1513">
          <cell r="A1513" t="str">
            <v>LPN550-YL</v>
          </cell>
          <cell r="B1513" t="str">
            <v>Plecak Turystyczny Flash S</v>
          </cell>
          <cell r="C1513" t="str">
            <v>black/yellow</v>
          </cell>
          <cell r="D1513">
            <v>0</v>
          </cell>
          <cell r="E1513">
            <v>0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0</v>
          </cell>
          <cell r="AE1513">
            <v>0</v>
          </cell>
        </row>
        <row r="1514">
          <cell r="A1514" t="str">
            <v>LPN600-BU</v>
          </cell>
          <cell r="B1514" t="str">
            <v>PLECAK VOYAGER BEZ LOGO</v>
          </cell>
          <cell r="C1514" t="str">
            <v>black/blue</v>
          </cell>
          <cell r="D1514">
            <v>1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</row>
        <row r="1515">
          <cell r="A1515" t="str">
            <v>LPN600-GR</v>
          </cell>
          <cell r="B1515" t="str">
            <v>PLECAK VOYAGER BEZ LOGO</v>
          </cell>
          <cell r="C1515" t="str">
            <v>black/green</v>
          </cell>
          <cell r="D1515">
            <v>6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0</v>
          </cell>
          <cell r="P1515">
            <v>0</v>
          </cell>
          <cell r="Q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0</v>
          </cell>
          <cell r="AE1515">
            <v>0</v>
          </cell>
        </row>
        <row r="1516">
          <cell r="A1516" t="str">
            <v>LPN600-GY</v>
          </cell>
          <cell r="B1516" t="str">
            <v>PLECAK VOYAGER BEZ LOGO</v>
          </cell>
          <cell r="C1516" t="str">
            <v>black/grey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</row>
        <row r="1517">
          <cell r="A1517" t="str">
            <v>LPN600-OR</v>
          </cell>
          <cell r="B1517" t="str">
            <v>PLECAK VOYAGER BEZ LOGO</v>
          </cell>
          <cell r="C1517" t="str">
            <v>black/orange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  <cell r="L1517">
            <v>0</v>
          </cell>
          <cell r="M1517">
            <v>0</v>
          </cell>
          <cell r="N1517">
            <v>0</v>
          </cell>
          <cell r="O1517">
            <v>0</v>
          </cell>
          <cell r="P1517">
            <v>0</v>
          </cell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</row>
        <row r="1518">
          <cell r="A1518" t="str">
            <v>LPN600-RE</v>
          </cell>
          <cell r="B1518" t="str">
            <v>PLECAK VOYAGER BEZ LOGO</v>
          </cell>
          <cell r="C1518" t="str">
            <v>black/red</v>
          </cell>
          <cell r="D1518">
            <v>4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  <cell r="L1518">
            <v>0</v>
          </cell>
          <cell r="M1518">
            <v>0</v>
          </cell>
          <cell r="N1518">
            <v>0</v>
          </cell>
          <cell r="O1518">
            <v>0</v>
          </cell>
          <cell r="P1518">
            <v>0</v>
          </cell>
          <cell r="Q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0</v>
          </cell>
          <cell r="V1518">
            <v>0</v>
          </cell>
          <cell r="W1518">
            <v>0</v>
          </cell>
          <cell r="X1518">
            <v>0</v>
          </cell>
          <cell r="Y1518">
            <v>0</v>
          </cell>
          <cell r="Z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0</v>
          </cell>
          <cell r="AE1518">
            <v>0</v>
          </cell>
        </row>
        <row r="1519">
          <cell r="A1519" t="str">
            <v>LPN600-YL</v>
          </cell>
          <cell r="B1519" t="str">
            <v>PLECAK VOYAGER BEZ LOGO</v>
          </cell>
          <cell r="C1519" t="str">
            <v>black/yellow</v>
          </cell>
          <cell r="D1519">
            <v>6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  <cell r="L1519">
            <v>0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</row>
        <row r="1520">
          <cell r="A1520" t="str">
            <v>LPN620-BL</v>
          </cell>
          <cell r="B1520" t="str">
            <v>PLECAK VOYAGER SMART SCAN BEZ LOGO</v>
          </cell>
          <cell r="C1520" t="str">
            <v>black</v>
          </cell>
          <cell r="D1520">
            <v>2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0</v>
          </cell>
          <cell r="V1520">
            <v>0</v>
          </cell>
          <cell r="W1520">
            <v>0</v>
          </cell>
          <cell r="X1520">
            <v>0</v>
          </cell>
          <cell r="Y1520">
            <v>0</v>
          </cell>
          <cell r="Z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0</v>
          </cell>
          <cell r="AE1520">
            <v>0</v>
          </cell>
        </row>
        <row r="1521">
          <cell r="A1521" t="str">
            <v>LPN630-BU</v>
          </cell>
          <cell r="B1521" t="str">
            <v>PLECAK CITY</v>
          </cell>
          <cell r="C1521" t="str">
            <v>blue</v>
          </cell>
          <cell r="D1521">
            <v>6</v>
          </cell>
          <cell r="E1521">
            <v>4980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  <cell r="L1521">
            <v>0</v>
          </cell>
          <cell r="M1521">
            <v>0</v>
          </cell>
          <cell r="N1521">
            <v>0</v>
          </cell>
          <cell r="O1521">
            <v>0</v>
          </cell>
          <cell r="P1521">
            <v>0</v>
          </cell>
          <cell r="Q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2990</v>
          </cell>
          <cell r="Z1521">
            <v>0</v>
          </cell>
          <cell r="AA1521">
            <v>0</v>
          </cell>
          <cell r="AB1521">
            <v>0</v>
          </cell>
          <cell r="AC1521">
            <v>1990</v>
          </cell>
          <cell r="AD1521">
            <v>0</v>
          </cell>
          <cell r="AE1521">
            <v>0</v>
          </cell>
        </row>
        <row r="1522">
          <cell r="A1522" t="str">
            <v>LPN630-GR</v>
          </cell>
          <cell r="B1522" t="str">
            <v>PLECAK CITY</v>
          </cell>
          <cell r="C1522" t="str">
            <v>green</v>
          </cell>
          <cell r="D1522">
            <v>1758</v>
          </cell>
          <cell r="E1522">
            <v>990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  <cell r="L1522">
            <v>0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  <cell r="Q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0</v>
          </cell>
          <cell r="V1522">
            <v>0</v>
          </cell>
          <cell r="W1522">
            <v>0</v>
          </cell>
          <cell r="X1522">
            <v>0</v>
          </cell>
          <cell r="Y1522">
            <v>0</v>
          </cell>
          <cell r="Z1522">
            <v>0</v>
          </cell>
          <cell r="AA1522">
            <v>0</v>
          </cell>
          <cell r="AB1522">
            <v>0</v>
          </cell>
          <cell r="AC1522">
            <v>990</v>
          </cell>
          <cell r="AD1522">
            <v>0</v>
          </cell>
          <cell r="AE1522">
            <v>0</v>
          </cell>
        </row>
        <row r="1523">
          <cell r="A1523" t="str">
            <v>LPN630-GY</v>
          </cell>
          <cell r="B1523" t="str">
            <v>PLECAK CITY</v>
          </cell>
          <cell r="C1523" t="str">
            <v>gray</v>
          </cell>
          <cell r="D1523">
            <v>2355</v>
          </cell>
          <cell r="E1523">
            <v>1990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V1523">
            <v>0</v>
          </cell>
          <cell r="W1523">
            <v>0</v>
          </cell>
          <cell r="X1523">
            <v>0</v>
          </cell>
          <cell r="Y1523">
            <v>1990</v>
          </cell>
          <cell r="Z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0</v>
          </cell>
          <cell r="AE1523">
            <v>0</v>
          </cell>
        </row>
        <row r="1524">
          <cell r="A1524" t="str">
            <v>LPN630-OR</v>
          </cell>
          <cell r="B1524" t="str">
            <v>PLECAK CITY</v>
          </cell>
          <cell r="C1524" t="str">
            <v>orange</v>
          </cell>
          <cell r="D1524">
            <v>357</v>
          </cell>
          <cell r="E1524">
            <v>990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  <cell r="X1524">
            <v>0</v>
          </cell>
          <cell r="Y1524">
            <v>990</v>
          </cell>
          <cell r="Z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0</v>
          </cell>
          <cell r="AE1524">
            <v>0</v>
          </cell>
        </row>
        <row r="1525">
          <cell r="A1525" t="str">
            <v>LPN630-RE</v>
          </cell>
          <cell r="B1525" t="str">
            <v>PLECAK CITY</v>
          </cell>
          <cell r="C1525" t="str">
            <v>red</v>
          </cell>
          <cell r="D1525">
            <v>1121</v>
          </cell>
          <cell r="E1525">
            <v>3980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0</v>
          </cell>
          <cell r="V1525">
            <v>0</v>
          </cell>
          <cell r="W1525">
            <v>0</v>
          </cell>
          <cell r="X1525">
            <v>0</v>
          </cell>
          <cell r="Y1525">
            <v>1990</v>
          </cell>
          <cell r="Z1525">
            <v>0</v>
          </cell>
          <cell r="AA1525">
            <v>0</v>
          </cell>
          <cell r="AB1525">
            <v>0</v>
          </cell>
          <cell r="AC1525">
            <v>1990</v>
          </cell>
          <cell r="AD1525">
            <v>0</v>
          </cell>
          <cell r="AE1525">
            <v>0</v>
          </cell>
        </row>
        <row r="1526">
          <cell r="A1526" t="str">
            <v>LPN630-TU</v>
          </cell>
          <cell r="B1526" t="str">
            <v>PLECAK CITY</v>
          </cell>
          <cell r="C1526" t="str">
            <v>turquoise</v>
          </cell>
          <cell r="D1526">
            <v>871</v>
          </cell>
          <cell r="E1526">
            <v>990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  <cell r="Y1526">
            <v>990</v>
          </cell>
          <cell r="Z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0</v>
          </cell>
          <cell r="AE1526">
            <v>0</v>
          </cell>
        </row>
        <row r="1527">
          <cell r="A1527" t="str">
            <v>LPN630-YL</v>
          </cell>
          <cell r="B1527" t="str">
            <v>PLECAK CITY</v>
          </cell>
          <cell r="C1527" t="str">
            <v>yellow</v>
          </cell>
          <cell r="D1527">
            <v>1591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0</v>
          </cell>
          <cell r="P1527">
            <v>0</v>
          </cell>
          <cell r="Q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0</v>
          </cell>
          <cell r="V1527">
            <v>0</v>
          </cell>
          <cell r="W1527">
            <v>0</v>
          </cell>
          <cell r="X1527">
            <v>0</v>
          </cell>
          <cell r="Y1527">
            <v>0</v>
          </cell>
          <cell r="Z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0</v>
          </cell>
          <cell r="AE1527">
            <v>0</v>
          </cell>
        </row>
        <row r="1528">
          <cell r="A1528" t="str">
            <v>LPN630REC-GY</v>
          </cell>
          <cell r="B1528" t="str">
            <v>RECYKLINGOWANY PLECAK CITY</v>
          </cell>
          <cell r="C1528" t="str">
            <v>gray</v>
          </cell>
          <cell r="D1528">
            <v>3398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0</v>
          </cell>
          <cell r="V1528">
            <v>0</v>
          </cell>
          <cell r="W1528">
            <v>0</v>
          </cell>
          <cell r="X1528">
            <v>0</v>
          </cell>
          <cell r="Y1528">
            <v>0</v>
          </cell>
          <cell r="Z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0</v>
          </cell>
          <cell r="AE1528">
            <v>0</v>
          </cell>
        </row>
        <row r="1529">
          <cell r="A1529" t="str">
            <v>LPN630REC-RE</v>
          </cell>
          <cell r="B1529" t="str">
            <v>RECYKLINGOWANY PLECAK CITY</v>
          </cell>
          <cell r="C1529" t="str">
            <v>red</v>
          </cell>
          <cell r="D1529">
            <v>256</v>
          </cell>
          <cell r="E1529">
            <v>0</v>
          </cell>
          <cell r="F1529">
            <v>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0</v>
          </cell>
          <cell r="V1529">
            <v>0</v>
          </cell>
          <cell r="W1529">
            <v>0</v>
          </cell>
          <cell r="X1529">
            <v>0</v>
          </cell>
          <cell r="Y1529">
            <v>0</v>
          </cell>
          <cell r="Z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0</v>
          </cell>
          <cell r="AE1529">
            <v>0</v>
          </cell>
        </row>
        <row r="1530">
          <cell r="A1530" t="str">
            <v>LPN650-BL</v>
          </cell>
          <cell r="B1530" t="str">
            <v>PLECAK VOYAGER COMMON BEZ LOGO</v>
          </cell>
          <cell r="C1530" t="str">
            <v>black/red</v>
          </cell>
          <cell r="D1530">
            <v>0</v>
          </cell>
          <cell r="E1530">
            <v>0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0</v>
          </cell>
          <cell r="V1530">
            <v>0</v>
          </cell>
          <cell r="W1530">
            <v>0</v>
          </cell>
          <cell r="X1530">
            <v>0</v>
          </cell>
          <cell r="Y1530">
            <v>0</v>
          </cell>
          <cell r="Z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0</v>
          </cell>
          <cell r="AE1530">
            <v>0</v>
          </cell>
        </row>
        <row r="1531">
          <cell r="A1531" t="str">
            <v>LPN650-BU</v>
          </cell>
          <cell r="B1531" t="str">
            <v>PLECAK VOYAGER COMMON BEZ LOGO</v>
          </cell>
          <cell r="C1531" t="str">
            <v>black/blue</v>
          </cell>
          <cell r="D1531">
            <v>0</v>
          </cell>
          <cell r="E1531">
            <v>3820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1340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0</v>
          </cell>
          <cell r="V1531">
            <v>0</v>
          </cell>
          <cell r="W1531">
            <v>0</v>
          </cell>
          <cell r="X1531">
            <v>0</v>
          </cell>
          <cell r="Y1531">
            <v>490</v>
          </cell>
          <cell r="Z1531">
            <v>0</v>
          </cell>
          <cell r="AA1531">
            <v>0</v>
          </cell>
          <cell r="AB1531">
            <v>0</v>
          </cell>
          <cell r="AC1531">
            <v>1990</v>
          </cell>
          <cell r="AD1531">
            <v>0</v>
          </cell>
          <cell r="AE1531">
            <v>0</v>
          </cell>
        </row>
        <row r="1532">
          <cell r="A1532" t="str">
            <v>LPN650-GR</v>
          </cell>
          <cell r="B1532" t="str">
            <v>PLECAK VOYAGER COMMON BEZ LOGO</v>
          </cell>
          <cell r="C1532" t="str">
            <v>black/green</v>
          </cell>
          <cell r="D1532">
            <v>89</v>
          </cell>
          <cell r="E1532">
            <v>590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0</v>
          </cell>
          <cell r="W1532">
            <v>0</v>
          </cell>
          <cell r="X1532">
            <v>0</v>
          </cell>
          <cell r="Y1532">
            <v>590</v>
          </cell>
          <cell r="Z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0</v>
          </cell>
          <cell r="AE1532">
            <v>0</v>
          </cell>
        </row>
        <row r="1533">
          <cell r="A1533" t="str">
            <v>LPN650-GY</v>
          </cell>
          <cell r="B1533" t="str">
            <v>PLECAK VOYAGER COMMON BEZ LOGO</v>
          </cell>
          <cell r="C1533" t="str">
            <v>black/grey</v>
          </cell>
          <cell r="D1533">
            <v>0</v>
          </cell>
          <cell r="E1533">
            <v>2980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  <cell r="P1533">
            <v>990</v>
          </cell>
          <cell r="Q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0</v>
          </cell>
          <cell r="V1533">
            <v>0</v>
          </cell>
          <cell r="W1533">
            <v>0</v>
          </cell>
          <cell r="X1533">
            <v>0</v>
          </cell>
          <cell r="Y1533">
            <v>0</v>
          </cell>
          <cell r="Z1533">
            <v>0</v>
          </cell>
          <cell r="AA1533">
            <v>0</v>
          </cell>
          <cell r="AB1533">
            <v>0</v>
          </cell>
          <cell r="AC1533">
            <v>1990</v>
          </cell>
          <cell r="AD1533">
            <v>0</v>
          </cell>
          <cell r="AE1533">
            <v>0</v>
          </cell>
        </row>
        <row r="1534">
          <cell r="A1534" t="str">
            <v>LPN650-OR</v>
          </cell>
          <cell r="B1534" t="str">
            <v>PLECAK VOYAGER COMMON BEZ LOGO</v>
          </cell>
          <cell r="C1534" t="str">
            <v>black/orange</v>
          </cell>
          <cell r="D1534">
            <v>243</v>
          </cell>
          <cell r="E1534">
            <v>590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0</v>
          </cell>
          <cell r="V1534">
            <v>0</v>
          </cell>
          <cell r="W1534">
            <v>0</v>
          </cell>
          <cell r="X1534">
            <v>0</v>
          </cell>
          <cell r="Y1534">
            <v>590</v>
          </cell>
          <cell r="Z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0</v>
          </cell>
          <cell r="AE1534">
            <v>0</v>
          </cell>
        </row>
        <row r="1535">
          <cell r="A1535" t="str">
            <v>LPN650-RE</v>
          </cell>
          <cell r="B1535" t="str">
            <v>PLECAK VOYAGER COMMON BEZ LOGO</v>
          </cell>
          <cell r="C1535" t="str">
            <v>black/red</v>
          </cell>
          <cell r="D1535">
            <v>0</v>
          </cell>
          <cell r="E1535">
            <v>3660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1180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0</v>
          </cell>
          <cell r="W1535">
            <v>0</v>
          </cell>
          <cell r="X1535">
            <v>0</v>
          </cell>
          <cell r="Y1535">
            <v>490</v>
          </cell>
          <cell r="Z1535">
            <v>0</v>
          </cell>
          <cell r="AA1535">
            <v>0</v>
          </cell>
          <cell r="AB1535">
            <v>0</v>
          </cell>
          <cell r="AC1535">
            <v>1990</v>
          </cell>
          <cell r="AD1535">
            <v>0</v>
          </cell>
          <cell r="AE1535">
            <v>0</v>
          </cell>
        </row>
        <row r="1536">
          <cell r="A1536" t="str">
            <v>LPN650-YL</v>
          </cell>
          <cell r="B1536" t="str">
            <v>PLECAK VOYAGER COMMON BEZ LOGO</v>
          </cell>
          <cell r="C1536" t="str">
            <v>black/yellow</v>
          </cell>
          <cell r="D1536">
            <v>627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0</v>
          </cell>
          <cell r="W1536">
            <v>0</v>
          </cell>
          <cell r="X1536">
            <v>0</v>
          </cell>
          <cell r="Y1536">
            <v>0</v>
          </cell>
          <cell r="Z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0</v>
          </cell>
          <cell r="AE1536">
            <v>0</v>
          </cell>
        </row>
        <row r="1537">
          <cell r="A1537" t="str">
            <v>LPN700-BU</v>
          </cell>
          <cell r="B1537" t="str">
            <v>PLECAK XENON</v>
          </cell>
          <cell r="C1537" t="str">
            <v>blue</v>
          </cell>
          <cell r="D1537">
            <v>1951</v>
          </cell>
          <cell r="E1537">
            <v>5960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1980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0</v>
          </cell>
          <cell r="W1537">
            <v>0</v>
          </cell>
          <cell r="X1537">
            <v>1290</v>
          </cell>
          <cell r="Y1537">
            <v>0</v>
          </cell>
          <cell r="Z1537">
            <v>0</v>
          </cell>
          <cell r="AA1537">
            <v>0</v>
          </cell>
          <cell r="AB1537">
            <v>2690</v>
          </cell>
          <cell r="AC1537">
            <v>0</v>
          </cell>
          <cell r="AD1537">
            <v>0</v>
          </cell>
          <cell r="AE1537">
            <v>0</v>
          </cell>
        </row>
        <row r="1538">
          <cell r="A1538" t="str">
            <v>LPN700-GR</v>
          </cell>
          <cell r="B1538" t="str">
            <v>PLECAK XENON</v>
          </cell>
          <cell r="C1538" t="str">
            <v>green</v>
          </cell>
          <cell r="D1538">
            <v>693</v>
          </cell>
          <cell r="E1538">
            <v>1580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990</v>
          </cell>
          <cell r="O1538">
            <v>0</v>
          </cell>
          <cell r="P1538">
            <v>0</v>
          </cell>
          <cell r="Q1538">
            <v>590</v>
          </cell>
          <cell r="R1538">
            <v>0</v>
          </cell>
          <cell r="S1538">
            <v>0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  <cell r="X1538">
            <v>0</v>
          </cell>
          <cell r="Y1538">
            <v>0</v>
          </cell>
          <cell r="Z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0</v>
          </cell>
          <cell r="AE1538">
            <v>0</v>
          </cell>
        </row>
        <row r="1539">
          <cell r="A1539" t="str">
            <v>LPN700-GY</v>
          </cell>
          <cell r="B1539" t="str">
            <v>PLECAK XENON</v>
          </cell>
          <cell r="C1539" t="str">
            <v>gray</v>
          </cell>
          <cell r="D1539">
            <v>331</v>
          </cell>
          <cell r="E1539">
            <v>3950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990</v>
          </cell>
          <cell r="L1539">
            <v>0</v>
          </cell>
          <cell r="M1539">
            <v>0</v>
          </cell>
          <cell r="N1539">
            <v>1480</v>
          </cell>
          <cell r="O1539">
            <v>0</v>
          </cell>
          <cell r="P1539">
            <v>0</v>
          </cell>
          <cell r="Q1539">
            <v>490</v>
          </cell>
          <cell r="R1539">
            <v>0</v>
          </cell>
          <cell r="S1539">
            <v>0</v>
          </cell>
          <cell r="T1539">
            <v>0</v>
          </cell>
          <cell r="U1539">
            <v>0</v>
          </cell>
          <cell r="V1539">
            <v>0</v>
          </cell>
          <cell r="W1539">
            <v>0</v>
          </cell>
          <cell r="X1539">
            <v>0</v>
          </cell>
          <cell r="Y1539">
            <v>0</v>
          </cell>
          <cell r="Z1539">
            <v>0</v>
          </cell>
          <cell r="AA1539">
            <v>0</v>
          </cell>
          <cell r="AB1539">
            <v>990</v>
          </cell>
          <cell r="AC1539">
            <v>0</v>
          </cell>
          <cell r="AD1539">
            <v>0</v>
          </cell>
          <cell r="AE1539">
            <v>0</v>
          </cell>
        </row>
        <row r="1540">
          <cell r="A1540" t="str">
            <v>LPN700-OR</v>
          </cell>
          <cell r="B1540" t="str">
            <v>PLECAK XENON</v>
          </cell>
          <cell r="C1540" t="str">
            <v>orange</v>
          </cell>
          <cell r="D1540">
            <v>138</v>
          </cell>
          <cell r="E1540">
            <v>2510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990</v>
          </cell>
          <cell r="O1540">
            <v>0</v>
          </cell>
          <cell r="P1540">
            <v>0</v>
          </cell>
          <cell r="Q1540">
            <v>590</v>
          </cell>
          <cell r="R1540">
            <v>0</v>
          </cell>
          <cell r="S1540">
            <v>0</v>
          </cell>
          <cell r="T1540">
            <v>0</v>
          </cell>
          <cell r="U1540">
            <v>0</v>
          </cell>
          <cell r="V1540">
            <v>0</v>
          </cell>
          <cell r="W1540">
            <v>0</v>
          </cell>
          <cell r="X1540">
            <v>0</v>
          </cell>
          <cell r="Y1540">
            <v>0</v>
          </cell>
          <cell r="Z1540">
            <v>0</v>
          </cell>
          <cell r="AA1540">
            <v>0</v>
          </cell>
          <cell r="AB1540">
            <v>870</v>
          </cell>
          <cell r="AC1540">
            <v>0</v>
          </cell>
          <cell r="AD1540">
            <v>0</v>
          </cell>
          <cell r="AE1540">
            <v>0</v>
          </cell>
        </row>
        <row r="1541">
          <cell r="A1541" t="str">
            <v>LPN700-RE</v>
          </cell>
          <cell r="B1541" t="str">
            <v>PLECAK XENON</v>
          </cell>
          <cell r="C1541" t="str">
            <v>red</v>
          </cell>
          <cell r="D1541">
            <v>2744</v>
          </cell>
          <cell r="E1541">
            <v>6560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2580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0</v>
          </cell>
          <cell r="W1541">
            <v>2690</v>
          </cell>
          <cell r="X1541">
            <v>1290</v>
          </cell>
          <cell r="Y1541">
            <v>0</v>
          </cell>
          <cell r="Z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0</v>
          </cell>
          <cell r="AE1541">
            <v>0</v>
          </cell>
        </row>
        <row r="1542">
          <cell r="A1542" t="str">
            <v>LPN700-TU</v>
          </cell>
          <cell r="B1542" t="str">
            <v>PLECAK XENON</v>
          </cell>
          <cell r="C1542" t="str">
            <v>turquoise</v>
          </cell>
          <cell r="D1542">
            <v>1176</v>
          </cell>
          <cell r="E1542">
            <v>990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  <cell r="Y1542">
            <v>0</v>
          </cell>
          <cell r="Z1542">
            <v>0</v>
          </cell>
          <cell r="AA1542">
            <v>0</v>
          </cell>
          <cell r="AB1542">
            <v>990</v>
          </cell>
          <cell r="AC1542">
            <v>0</v>
          </cell>
          <cell r="AD1542">
            <v>0</v>
          </cell>
          <cell r="AE1542">
            <v>0</v>
          </cell>
        </row>
        <row r="1543">
          <cell r="A1543" t="str">
            <v>LPN700-YL</v>
          </cell>
          <cell r="B1543" t="str">
            <v>PLECAK XENON</v>
          </cell>
          <cell r="C1543" t="str">
            <v>yellow</v>
          </cell>
          <cell r="D1543">
            <v>720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  <cell r="V1543">
            <v>0</v>
          </cell>
          <cell r="W1543">
            <v>0</v>
          </cell>
          <cell r="X1543">
            <v>0</v>
          </cell>
          <cell r="Y1543">
            <v>0</v>
          </cell>
          <cell r="Z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0</v>
          </cell>
          <cell r="AE1543">
            <v>0</v>
          </cell>
        </row>
        <row r="1544">
          <cell r="A1544" t="str">
            <v>LPN710-BU</v>
          </cell>
          <cell r="B1544" t="str">
            <v>PLECAK XENON BASIC</v>
          </cell>
          <cell r="C1544" t="str">
            <v>blue</v>
          </cell>
          <cell r="D1544">
            <v>1803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0</v>
          </cell>
          <cell r="V1544">
            <v>0</v>
          </cell>
          <cell r="W1544">
            <v>0</v>
          </cell>
          <cell r="X1544">
            <v>0</v>
          </cell>
          <cell r="Y1544">
            <v>0</v>
          </cell>
          <cell r="Z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0</v>
          </cell>
          <cell r="AE1544">
            <v>0</v>
          </cell>
        </row>
        <row r="1545">
          <cell r="A1545" t="str">
            <v>LPN710-GR</v>
          </cell>
          <cell r="B1545" t="str">
            <v>PLECAK XENON BASIC</v>
          </cell>
          <cell r="C1545" t="str">
            <v>green</v>
          </cell>
          <cell r="D1545">
            <v>1349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V1545">
            <v>0</v>
          </cell>
          <cell r="W1545">
            <v>0</v>
          </cell>
          <cell r="X1545">
            <v>0</v>
          </cell>
          <cell r="Y1545">
            <v>0</v>
          </cell>
          <cell r="Z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0</v>
          </cell>
          <cell r="AE1545">
            <v>0</v>
          </cell>
        </row>
        <row r="1546">
          <cell r="A1546" t="str">
            <v>LPN710-GY</v>
          </cell>
          <cell r="B1546" t="str">
            <v>PLECAK XENON BASIC</v>
          </cell>
          <cell r="C1546" t="str">
            <v>gray</v>
          </cell>
          <cell r="D1546">
            <v>1829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  <cell r="X1546">
            <v>0</v>
          </cell>
          <cell r="Y1546">
            <v>0</v>
          </cell>
          <cell r="Z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0</v>
          </cell>
          <cell r="AE1546">
            <v>0</v>
          </cell>
        </row>
        <row r="1547">
          <cell r="A1547" t="str">
            <v>LPN710-OR</v>
          </cell>
          <cell r="B1547" t="str">
            <v>PLECAK XENON BASIC</v>
          </cell>
          <cell r="C1547" t="str">
            <v>orange</v>
          </cell>
          <cell r="D1547">
            <v>894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  <cell r="X1547">
            <v>0</v>
          </cell>
          <cell r="Y1547">
            <v>0</v>
          </cell>
          <cell r="Z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0</v>
          </cell>
          <cell r="AE1547">
            <v>0</v>
          </cell>
        </row>
        <row r="1548">
          <cell r="A1548" t="str">
            <v>LPN710-RE</v>
          </cell>
          <cell r="B1548" t="str">
            <v>PLECAK XENON BASIC</v>
          </cell>
          <cell r="C1548" t="str">
            <v>red</v>
          </cell>
          <cell r="D1548">
            <v>1804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>
            <v>0</v>
          </cell>
          <cell r="W1548">
            <v>0</v>
          </cell>
          <cell r="X1548">
            <v>0</v>
          </cell>
          <cell r="Y1548">
            <v>0</v>
          </cell>
          <cell r="Z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0</v>
          </cell>
          <cell r="AE1548">
            <v>0</v>
          </cell>
        </row>
        <row r="1549">
          <cell r="A1549" t="str">
            <v>LPN710-TU</v>
          </cell>
          <cell r="B1549" t="str">
            <v>PLECAK XENON BASIC</v>
          </cell>
          <cell r="C1549" t="str">
            <v>turquoise</v>
          </cell>
          <cell r="D1549">
            <v>877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>
            <v>0</v>
          </cell>
          <cell r="W1549">
            <v>0</v>
          </cell>
          <cell r="X1549">
            <v>0</v>
          </cell>
          <cell r="Y1549">
            <v>0</v>
          </cell>
          <cell r="Z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0</v>
          </cell>
          <cell r="AE1549">
            <v>0</v>
          </cell>
        </row>
        <row r="1550">
          <cell r="A1550" t="str">
            <v>LPN710-YL</v>
          </cell>
          <cell r="B1550" t="str">
            <v>PLECAK XENON BASIC</v>
          </cell>
          <cell r="C1550" t="str">
            <v>yellow</v>
          </cell>
          <cell r="D1550">
            <v>850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  <cell r="X1550">
            <v>0</v>
          </cell>
          <cell r="Y1550">
            <v>0</v>
          </cell>
          <cell r="Z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0</v>
          </cell>
          <cell r="AE1550">
            <v>0</v>
          </cell>
        </row>
        <row r="1551">
          <cell r="A1551" t="str">
            <v>LPN720</v>
          </cell>
          <cell r="B1551" t="str">
            <v>PLECAK PRIMO PERFECT</v>
          </cell>
          <cell r="C1551" t="str">
            <v>black</v>
          </cell>
          <cell r="D1551">
            <v>0</v>
          </cell>
          <cell r="E1551">
            <v>2690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2690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0</v>
          </cell>
          <cell r="AE1551">
            <v>0</v>
          </cell>
        </row>
        <row r="1552">
          <cell r="A1552" t="str">
            <v>LPN750-BL</v>
          </cell>
          <cell r="B1552" t="str">
            <v>plecak Xenon sling</v>
          </cell>
          <cell r="C1552" t="str">
            <v>black</v>
          </cell>
          <cell r="D1552">
            <v>547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0</v>
          </cell>
          <cell r="W1552">
            <v>0</v>
          </cell>
          <cell r="X1552">
            <v>0</v>
          </cell>
          <cell r="Y1552">
            <v>0</v>
          </cell>
          <cell r="Z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0</v>
          </cell>
          <cell r="AE1552">
            <v>0</v>
          </cell>
        </row>
        <row r="1553">
          <cell r="A1553" t="str">
            <v>LPN750-BU</v>
          </cell>
          <cell r="B1553" t="str">
            <v>plecak Xenon sling</v>
          </cell>
          <cell r="C1553" t="str">
            <v>blue</v>
          </cell>
          <cell r="D1553">
            <v>605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0</v>
          </cell>
          <cell r="V1553">
            <v>0</v>
          </cell>
          <cell r="W1553">
            <v>0</v>
          </cell>
          <cell r="X1553">
            <v>0</v>
          </cell>
          <cell r="Y1553">
            <v>0</v>
          </cell>
          <cell r="Z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0</v>
          </cell>
          <cell r="AE1553">
            <v>0</v>
          </cell>
        </row>
        <row r="1554">
          <cell r="A1554" t="str">
            <v>LPN750-OR</v>
          </cell>
          <cell r="B1554" t="str">
            <v>plecak Xenon sling</v>
          </cell>
          <cell r="C1554" t="str">
            <v>orange</v>
          </cell>
          <cell r="D1554">
            <v>816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0</v>
          </cell>
          <cell r="V1554">
            <v>0</v>
          </cell>
          <cell r="W1554">
            <v>0</v>
          </cell>
          <cell r="X1554">
            <v>0</v>
          </cell>
          <cell r="Y1554">
            <v>0</v>
          </cell>
          <cell r="Z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0</v>
          </cell>
          <cell r="AE1554">
            <v>0</v>
          </cell>
        </row>
        <row r="1555">
          <cell r="A1555" t="str">
            <v>LPN750-RE</v>
          </cell>
          <cell r="B1555" t="str">
            <v>plecak Xenon sling</v>
          </cell>
          <cell r="C1555" t="str">
            <v>red</v>
          </cell>
          <cell r="D1555">
            <v>760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  <cell r="X1555">
            <v>0</v>
          </cell>
          <cell r="Y1555">
            <v>0</v>
          </cell>
          <cell r="Z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0</v>
          </cell>
          <cell r="AE1555">
            <v>0</v>
          </cell>
        </row>
        <row r="1556">
          <cell r="A1556" t="str">
            <v>LPN800-GY</v>
          </cell>
          <cell r="B1556" t="str">
            <v>PLECAK CITY DUŻY</v>
          </cell>
          <cell r="C1556" t="str">
            <v>black/grey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0</v>
          </cell>
          <cell r="V1556">
            <v>0</v>
          </cell>
          <cell r="W1556">
            <v>0</v>
          </cell>
          <cell r="X1556">
            <v>0</v>
          </cell>
          <cell r="Y1556">
            <v>0</v>
          </cell>
          <cell r="Z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0</v>
          </cell>
          <cell r="AE1556">
            <v>0</v>
          </cell>
        </row>
        <row r="1557">
          <cell r="A1557" t="str">
            <v>LPN850-BL</v>
          </cell>
          <cell r="B1557" t="str">
            <v>PLECAK CITY ŚREDNI</v>
          </cell>
          <cell r="C1557" t="str">
            <v>black</v>
          </cell>
          <cell r="D1557">
            <v>1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0</v>
          </cell>
          <cell r="W1557">
            <v>0</v>
          </cell>
          <cell r="X1557">
            <v>0</v>
          </cell>
          <cell r="Y1557">
            <v>0</v>
          </cell>
          <cell r="Z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0</v>
          </cell>
          <cell r="AE1557">
            <v>0</v>
          </cell>
        </row>
        <row r="1558">
          <cell r="A1558" t="str">
            <v>LPN850-BU</v>
          </cell>
          <cell r="B1558" t="str">
            <v>PLECAK CITY ŚREDNI</v>
          </cell>
          <cell r="C1558" t="str">
            <v>black/blue</v>
          </cell>
          <cell r="D1558">
            <v>3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  <cell r="Y1558">
            <v>0</v>
          </cell>
          <cell r="Z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0</v>
          </cell>
          <cell r="AE1558">
            <v>0</v>
          </cell>
        </row>
        <row r="1559">
          <cell r="A1559" t="str">
            <v>LPN850-GR</v>
          </cell>
          <cell r="B1559" t="str">
            <v>PLECAK CITY ŚREDNI</v>
          </cell>
          <cell r="C1559" t="str">
            <v>black/green</v>
          </cell>
          <cell r="D1559">
            <v>3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0</v>
          </cell>
          <cell r="V1559">
            <v>0</v>
          </cell>
          <cell r="W1559">
            <v>0</v>
          </cell>
          <cell r="X1559">
            <v>0</v>
          </cell>
          <cell r="Y1559">
            <v>0</v>
          </cell>
          <cell r="Z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0</v>
          </cell>
          <cell r="AE1559">
            <v>0</v>
          </cell>
        </row>
        <row r="1560">
          <cell r="A1560" t="str">
            <v>LPN850-GY</v>
          </cell>
          <cell r="B1560" t="str">
            <v>PLECAK CITY ŚREDNI</v>
          </cell>
          <cell r="C1560" t="str">
            <v>black/grey</v>
          </cell>
          <cell r="D1560">
            <v>3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0</v>
          </cell>
          <cell r="V1560">
            <v>0</v>
          </cell>
          <cell r="W1560">
            <v>0</v>
          </cell>
          <cell r="X1560">
            <v>0</v>
          </cell>
          <cell r="Y1560">
            <v>0</v>
          </cell>
          <cell r="Z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0</v>
          </cell>
          <cell r="AE1560">
            <v>0</v>
          </cell>
        </row>
        <row r="1561">
          <cell r="A1561" t="str">
            <v>LPN850-OR</v>
          </cell>
          <cell r="B1561" t="str">
            <v>PLECAK CITY ŚREDNI</v>
          </cell>
          <cell r="C1561" t="str">
            <v>black/orange</v>
          </cell>
          <cell r="D1561">
            <v>2</v>
          </cell>
          <cell r="E1561">
            <v>0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0</v>
          </cell>
          <cell r="V1561">
            <v>0</v>
          </cell>
          <cell r="W1561">
            <v>0</v>
          </cell>
          <cell r="X1561">
            <v>0</v>
          </cell>
          <cell r="Y1561">
            <v>0</v>
          </cell>
          <cell r="Z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0</v>
          </cell>
          <cell r="AE1561">
            <v>0</v>
          </cell>
        </row>
        <row r="1562">
          <cell r="A1562" t="str">
            <v>LPN850-PR</v>
          </cell>
          <cell r="B1562" t="str">
            <v>PLECAK CITY ŚREDNI</v>
          </cell>
          <cell r="C1562" t="str">
            <v>black/purple</v>
          </cell>
          <cell r="D1562">
            <v>0</v>
          </cell>
          <cell r="E1562">
            <v>0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0</v>
          </cell>
          <cell r="V1562">
            <v>0</v>
          </cell>
          <cell r="W1562">
            <v>0</v>
          </cell>
          <cell r="X1562">
            <v>0</v>
          </cell>
          <cell r="Y1562">
            <v>0</v>
          </cell>
          <cell r="Z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0</v>
          </cell>
          <cell r="AE1562">
            <v>0</v>
          </cell>
        </row>
        <row r="1563">
          <cell r="A1563" t="str">
            <v>LPN850-RE</v>
          </cell>
          <cell r="B1563" t="str">
            <v>PLECAK CITY ŚREDNI</v>
          </cell>
          <cell r="C1563" t="str">
            <v>black/red</v>
          </cell>
          <cell r="D1563">
            <v>0</v>
          </cell>
          <cell r="E1563">
            <v>0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0</v>
          </cell>
          <cell r="V1563">
            <v>0</v>
          </cell>
          <cell r="W1563">
            <v>0</v>
          </cell>
          <cell r="X1563">
            <v>0</v>
          </cell>
          <cell r="Y1563">
            <v>0</v>
          </cell>
          <cell r="Z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0</v>
          </cell>
          <cell r="AE1563">
            <v>0</v>
          </cell>
        </row>
        <row r="1564">
          <cell r="A1564" t="str">
            <v>LPN850-RO</v>
          </cell>
          <cell r="B1564" t="str">
            <v>PLECAK CITY ŚREDNI</v>
          </cell>
          <cell r="C1564" t="str">
            <v>black/pink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0</v>
          </cell>
          <cell r="AE1564">
            <v>0</v>
          </cell>
        </row>
        <row r="1565">
          <cell r="A1565" t="str">
            <v>LPN850-TU</v>
          </cell>
          <cell r="B1565" t="str">
            <v>PLECAK CITY ŚREDNI</v>
          </cell>
          <cell r="C1565" t="str">
            <v>black/turquoise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0</v>
          </cell>
          <cell r="V1565">
            <v>0</v>
          </cell>
          <cell r="W1565">
            <v>0</v>
          </cell>
          <cell r="X1565">
            <v>0</v>
          </cell>
          <cell r="Y1565">
            <v>0</v>
          </cell>
          <cell r="Z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0</v>
          </cell>
          <cell r="AE1565">
            <v>0</v>
          </cell>
        </row>
        <row r="1566">
          <cell r="A1566" t="str">
            <v>LPN850-YL</v>
          </cell>
          <cell r="B1566" t="str">
            <v>PLECAK CITY ŚREDNI</v>
          </cell>
          <cell r="C1566" t="str">
            <v>black/yellow</v>
          </cell>
          <cell r="D1566">
            <v>2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  <cell r="L1566">
            <v>0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0</v>
          </cell>
          <cell r="V1566">
            <v>0</v>
          </cell>
          <cell r="W1566">
            <v>0</v>
          </cell>
          <cell r="X1566">
            <v>0</v>
          </cell>
          <cell r="Y1566">
            <v>0</v>
          </cell>
          <cell r="Z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0</v>
          </cell>
          <cell r="AE1566">
            <v>0</v>
          </cell>
        </row>
        <row r="1567">
          <cell r="A1567" t="str">
            <v>LPOR</v>
          </cell>
          <cell r="B1567" t="str">
            <v>SUWAK DO PLECAKA COLORISSIMO PRIMO</v>
          </cell>
          <cell r="C1567" t="str">
            <v>orange</v>
          </cell>
          <cell r="D1567">
            <v>75</v>
          </cell>
          <cell r="E1567">
            <v>0</v>
          </cell>
          <cell r="F1567">
            <v>0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  <cell r="N1567">
            <v>0</v>
          </cell>
          <cell r="O1567">
            <v>0</v>
          </cell>
          <cell r="P1567">
            <v>0</v>
          </cell>
          <cell r="Q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0</v>
          </cell>
          <cell r="V1567">
            <v>0</v>
          </cell>
          <cell r="W1567">
            <v>0</v>
          </cell>
          <cell r="X1567">
            <v>0</v>
          </cell>
          <cell r="Y1567">
            <v>0</v>
          </cell>
          <cell r="Z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0</v>
          </cell>
          <cell r="AE1567">
            <v>0</v>
          </cell>
        </row>
        <row r="1568">
          <cell r="A1568" t="str">
            <v>LPPR</v>
          </cell>
          <cell r="B1568" t="str">
            <v>SUWAK DO PLECAKA COLORISSIMO PRIMO</v>
          </cell>
          <cell r="C1568" t="str">
            <v>purple</v>
          </cell>
          <cell r="D1568">
            <v>1816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0</v>
          </cell>
          <cell r="V1568">
            <v>0</v>
          </cell>
          <cell r="W1568">
            <v>0</v>
          </cell>
          <cell r="X1568">
            <v>0</v>
          </cell>
          <cell r="Y1568">
            <v>0</v>
          </cell>
          <cell r="Z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0</v>
          </cell>
          <cell r="AE1568">
            <v>0</v>
          </cell>
        </row>
        <row r="1569">
          <cell r="A1569" t="str">
            <v>LPRE</v>
          </cell>
          <cell r="B1569" t="str">
            <v>SUWAK DO PLECAKA COLORISSIMO PRIMO</v>
          </cell>
          <cell r="C1569" t="str">
            <v>red</v>
          </cell>
          <cell r="D1569">
            <v>280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0</v>
          </cell>
          <cell r="V1569">
            <v>0</v>
          </cell>
          <cell r="W1569">
            <v>0</v>
          </cell>
          <cell r="X1569">
            <v>0</v>
          </cell>
          <cell r="Y1569">
            <v>0</v>
          </cell>
          <cell r="Z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0</v>
          </cell>
          <cell r="AE1569">
            <v>0</v>
          </cell>
        </row>
        <row r="1570">
          <cell r="A1570" t="str">
            <v>LPRO</v>
          </cell>
          <cell r="B1570" t="str">
            <v>SUWAK DO PLECAKA COLORISSIMO PRIMO</v>
          </cell>
          <cell r="C1570" t="str">
            <v>pink</v>
          </cell>
          <cell r="D1570">
            <v>1871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  <cell r="L1570">
            <v>0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0</v>
          </cell>
          <cell r="V1570">
            <v>0</v>
          </cell>
          <cell r="W1570">
            <v>0</v>
          </cell>
          <cell r="X1570">
            <v>0</v>
          </cell>
          <cell r="Y1570">
            <v>0</v>
          </cell>
          <cell r="Z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0</v>
          </cell>
          <cell r="AE1570">
            <v>0</v>
          </cell>
        </row>
        <row r="1571">
          <cell r="A1571" t="str">
            <v>LPYL</v>
          </cell>
          <cell r="B1571" t="str">
            <v>SUWAK DO PLECAKA COLORISSIMO PRIMO</v>
          </cell>
          <cell r="C1571" t="str">
            <v>yellow</v>
          </cell>
          <cell r="D1571">
            <v>146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0</v>
          </cell>
          <cell r="V1571">
            <v>0</v>
          </cell>
          <cell r="W1571">
            <v>0</v>
          </cell>
          <cell r="X1571">
            <v>0</v>
          </cell>
          <cell r="Y1571">
            <v>0</v>
          </cell>
          <cell r="Z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0</v>
          </cell>
          <cell r="AE1571">
            <v>0</v>
          </cell>
        </row>
        <row r="1572">
          <cell r="A1572" t="str">
            <v>LS200-BL</v>
          </cell>
          <cell r="B1572" t="str">
            <v>TORBA NA RAMIĘ MISTRAL</v>
          </cell>
          <cell r="C1572" t="str">
            <v>black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  <cell r="L1572">
            <v>0</v>
          </cell>
          <cell r="M1572">
            <v>0</v>
          </cell>
          <cell r="N1572">
            <v>0</v>
          </cell>
          <cell r="O1572">
            <v>0</v>
          </cell>
          <cell r="P1572">
            <v>0</v>
          </cell>
          <cell r="Q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0</v>
          </cell>
          <cell r="V1572">
            <v>0</v>
          </cell>
          <cell r="W1572">
            <v>0</v>
          </cell>
          <cell r="X1572">
            <v>0</v>
          </cell>
          <cell r="Y1572">
            <v>0</v>
          </cell>
          <cell r="Z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0</v>
          </cell>
          <cell r="AE1572">
            <v>0</v>
          </cell>
        </row>
        <row r="1573">
          <cell r="A1573" t="str">
            <v>LS200-NB</v>
          </cell>
          <cell r="B1573" t="str">
            <v>TORBA NA RAMIĘ MISTRAL</v>
          </cell>
          <cell r="C1573" t="str">
            <v>navy blue</v>
          </cell>
          <cell r="D1573">
            <v>4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  <cell r="L1573">
            <v>0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0</v>
          </cell>
          <cell r="V1573">
            <v>0</v>
          </cell>
          <cell r="W1573">
            <v>0</v>
          </cell>
          <cell r="X1573">
            <v>0</v>
          </cell>
          <cell r="Y1573">
            <v>0</v>
          </cell>
          <cell r="Z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0</v>
          </cell>
          <cell r="AE1573">
            <v>0</v>
          </cell>
        </row>
        <row r="1574">
          <cell r="A1574" t="str">
            <v>LS200-RE</v>
          </cell>
          <cell r="B1574" t="str">
            <v>TORBA NA RAMIĘ MISTRAL</v>
          </cell>
          <cell r="C1574" t="str">
            <v>red</v>
          </cell>
          <cell r="D1574">
            <v>7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  <cell r="L1574">
            <v>0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0</v>
          </cell>
          <cell r="V1574">
            <v>0</v>
          </cell>
          <cell r="W1574">
            <v>0</v>
          </cell>
          <cell r="X1574">
            <v>0</v>
          </cell>
          <cell r="Y1574">
            <v>0</v>
          </cell>
          <cell r="Z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0</v>
          </cell>
          <cell r="AE1574">
            <v>0</v>
          </cell>
        </row>
        <row r="1575">
          <cell r="A1575" t="str">
            <v>LS220-BL</v>
          </cell>
          <cell r="B1575" t="str">
            <v>TORBA NA RAMIE UNIVERSE Z BLASZKĄ</v>
          </cell>
          <cell r="C1575" t="str">
            <v>black</v>
          </cell>
          <cell r="D1575">
            <v>1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  <cell r="Y1575">
            <v>0</v>
          </cell>
          <cell r="Z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0</v>
          </cell>
          <cell r="AE1575">
            <v>0</v>
          </cell>
        </row>
        <row r="1576">
          <cell r="A1576" t="str">
            <v>LS40-BL</v>
          </cell>
          <cell r="B1576" t="str">
            <v>torba sportowa Master</v>
          </cell>
          <cell r="C1576" t="str">
            <v>black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0</v>
          </cell>
          <cell r="V1576">
            <v>0</v>
          </cell>
          <cell r="W1576">
            <v>0</v>
          </cell>
          <cell r="X1576">
            <v>0</v>
          </cell>
          <cell r="Y1576">
            <v>0</v>
          </cell>
          <cell r="Z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0</v>
          </cell>
          <cell r="AE1576">
            <v>0</v>
          </cell>
        </row>
        <row r="1577">
          <cell r="A1577" t="str">
            <v>LS40-BU</v>
          </cell>
          <cell r="B1577" t="str">
            <v>torba sportowa Master</v>
          </cell>
          <cell r="C1577" t="str">
            <v>blue</v>
          </cell>
          <cell r="D1577">
            <v>3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  <cell r="L1577">
            <v>0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0</v>
          </cell>
          <cell r="V1577">
            <v>0</v>
          </cell>
          <cell r="W1577">
            <v>0</v>
          </cell>
          <cell r="X1577">
            <v>0</v>
          </cell>
          <cell r="Y1577">
            <v>0</v>
          </cell>
          <cell r="Z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0</v>
          </cell>
          <cell r="AE1577">
            <v>0</v>
          </cell>
        </row>
        <row r="1578">
          <cell r="A1578" t="str">
            <v>LS40-PR</v>
          </cell>
          <cell r="B1578" t="str">
            <v>torba sportowa Master</v>
          </cell>
          <cell r="C1578" t="str">
            <v>purple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0</v>
          </cell>
          <cell r="V1578">
            <v>0</v>
          </cell>
          <cell r="W1578">
            <v>0</v>
          </cell>
          <cell r="X1578">
            <v>0</v>
          </cell>
          <cell r="Y1578">
            <v>0</v>
          </cell>
          <cell r="Z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0</v>
          </cell>
          <cell r="AE1578">
            <v>0</v>
          </cell>
        </row>
        <row r="1579">
          <cell r="A1579" t="str">
            <v>LS40-RE</v>
          </cell>
          <cell r="B1579" t="str">
            <v>torba sportowa Master</v>
          </cell>
          <cell r="C1579" t="str">
            <v>red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0</v>
          </cell>
          <cell r="V1579">
            <v>0</v>
          </cell>
          <cell r="W1579">
            <v>0</v>
          </cell>
          <cell r="X1579">
            <v>0</v>
          </cell>
          <cell r="Y1579">
            <v>0</v>
          </cell>
          <cell r="Z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0</v>
          </cell>
          <cell r="AE1579">
            <v>0</v>
          </cell>
        </row>
        <row r="1580">
          <cell r="A1580" t="str">
            <v>LS41-BL</v>
          </cell>
          <cell r="B1580" t="str">
            <v>torba sportowa Master II</v>
          </cell>
          <cell r="C1580" t="str">
            <v>black</v>
          </cell>
          <cell r="D1580">
            <v>13</v>
          </cell>
          <cell r="E1580">
            <v>0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  <cell r="L1580">
            <v>0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0</v>
          </cell>
          <cell r="V1580">
            <v>0</v>
          </cell>
          <cell r="W1580">
            <v>0</v>
          </cell>
          <cell r="X1580">
            <v>0</v>
          </cell>
          <cell r="Y1580">
            <v>0</v>
          </cell>
          <cell r="Z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0</v>
          </cell>
          <cell r="AE1580">
            <v>0</v>
          </cell>
        </row>
        <row r="1581">
          <cell r="A1581" t="str">
            <v>LS41-GR</v>
          </cell>
          <cell r="B1581" t="str">
            <v>torba sportowa Master II</v>
          </cell>
          <cell r="C1581" t="str">
            <v>green</v>
          </cell>
          <cell r="D1581">
            <v>17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L1581">
            <v>0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0</v>
          </cell>
          <cell r="V1581">
            <v>0</v>
          </cell>
          <cell r="W1581">
            <v>0</v>
          </cell>
          <cell r="X1581">
            <v>0</v>
          </cell>
          <cell r="Y1581">
            <v>0</v>
          </cell>
          <cell r="Z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0</v>
          </cell>
          <cell r="AE1581">
            <v>0</v>
          </cell>
        </row>
        <row r="1582">
          <cell r="A1582" t="str">
            <v>LS41-GY</v>
          </cell>
          <cell r="B1582" t="str">
            <v>torba sportowa Master II</v>
          </cell>
          <cell r="C1582" t="str">
            <v>gray</v>
          </cell>
          <cell r="D1582">
            <v>0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  <cell r="X1582">
            <v>0</v>
          </cell>
          <cell r="Y1582">
            <v>0</v>
          </cell>
          <cell r="Z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0</v>
          </cell>
          <cell r="AE1582">
            <v>0</v>
          </cell>
        </row>
        <row r="1583">
          <cell r="A1583" t="str">
            <v>LS41-LB</v>
          </cell>
          <cell r="B1583" t="str">
            <v>torba sportowa Master II</v>
          </cell>
          <cell r="C1583" t="str">
            <v>blue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  <cell r="L1583">
            <v>0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  <cell r="X1583">
            <v>0</v>
          </cell>
          <cell r="Y1583">
            <v>0</v>
          </cell>
          <cell r="Z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0</v>
          </cell>
          <cell r="AE1583">
            <v>0</v>
          </cell>
        </row>
        <row r="1584">
          <cell r="A1584" t="str">
            <v>LS41-NB</v>
          </cell>
          <cell r="B1584" t="str">
            <v>torba sportowa Master II</v>
          </cell>
          <cell r="C1584" t="str">
            <v>navy</v>
          </cell>
          <cell r="D1584">
            <v>0</v>
          </cell>
          <cell r="E1584">
            <v>0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0</v>
          </cell>
          <cell r="V1584">
            <v>0</v>
          </cell>
          <cell r="W1584">
            <v>0</v>
          </cell>
          <cell r="X1584">
            <v>0</v>
          </cell>
          <cell r="Y1584">
            <v>0</v>
          </cell>
          <cell r="Z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0</v>
          </cell>
          <cell r="AE1584">
            <v>0</v>
          </cell>
        </row>
        <row r="1585">
          <cell r="A1585" t="str">
            <v>LS41-OR</v>
          </cell>
          <cell r="B1585" t="str">
            <v>torba sportowa Master II</v>
          </cell>
          <cell r="C1585" t="str">
            <v>orange</v>
          </cell>
          <cell r="D1585">
            <v>20</v>
          </cell>
          <cell r="E1585">
            <v>0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0</v>
          </cell>
          <cell r="V1585">
            <v>0</v>
          </cell>
          <cell r="W1585">
            <v>0</v>
          </cell>
          <cell r="X1585">
            <v>0</v>
          </cell>
          <cell r="Y1585">
            <v>0</v>
          </cell>
          <cell r="Z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0</v>
          </cell>
          <cell r="AE1585">
            <v>0</v>
          </cell>
        </row>
        <row r="1586">
          <cell r="A1586" t="str">
            <v>LS41-PR</v>
          </cell>
          <cell r="B1586" t="str">
            <v>torba sportowa Master II</v>
          </cell>
          <cell r="C1586" t="str">
            <v>purple</v>
          </cell>
          <cell r="D1586">
            <v>19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0</v>
          </cell>
          <cell r="V1586">
            <v>0</v>
          </cell>
          <cell r="W1586">
            <v>0</v>
          </cell>
          <cell r="X1586">
            <v>0</v>
          </cell>
          <cell r="Y1586">
            <v>0</v>
          </cell>
          <cell r="Z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0</v>
          </cell>
          <cell r="AE1586">
            <v>0</v>
          </cell>
        </row>
        <row r="1587">
          <cell r="A1587" t="str">
            <v>LS41-RE</v>
          </cell>
          <cell r="B1587" t="str">
            <v>torba sportowa Master II</v>
          </cell>
          <cell r="C1587" t="str">
            <v>red</v>
          </cell>
          <cell r="D1587">
            <v>45</v>
          </cell>
          <cell r="E1587">
            <v>0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0</v>
          </cell>
          <cell r="V1587">
            <v>0</v>
          </cell>
          <cell r="W1587">
            <v>0</v>
          </cell>
          <cell r="X1587">
            <v>0</v>
          </cell>
          <cell r="Y1587">
            <v>0</v>
          </cell>
          <cell r="Z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0</v>
          </cell>
          <cell r="AE1587">
            <v>0</v>
          </cell>
        </row>
        <row r="1588">
          <cell r="A1588" t="str">
            <v>LS41-RO</v>
          </cell>
          <cell r="B1588" t="str">
            <v>torba sportowa Master II</v>
          </cell>
          <cell r="C1588" t="str">
            <v>pink</v>
          </cell>
          <cell r="D1588">
            <v>14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0</v>
          </cell>
          <cell r="V1588">
            <v>0</v>
          </cell>
          <cell r="W1588">
            <v>0</v>
          </cell>
          <cell r="X1588">
            <v>0</v>
          </cell>
          <cell r="Y1588">
            <v>0</v>
          </cell>
          <cell r="Z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0</v>
          </cell>
          <cell r="AE1588">
            <v>0</v>
          </cell>
        </row>
        <row r="1589">
          <cell r="A1589" t="str">
            <v>LS41-TU</v>
          </cell>
          <cell r="B1589" t="str">
            <v>torba sportowa Master II</v>
          </cell>
          <cell r="C1589" t="str">
            <v>turquoise/turkus</v>
          </cell>
          <cell r="D1589">
            <v>4</v>
          </cell>
          <cell r="E1589">
            <v>0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0</v>
          </cell>
          <cell r="V1589">
            <v>0</v>
          </cell>
          <cell r="W1589">
            <v>0</v>
          </cell>
          <cell r="X1589">
            <v>0</v>
          </cell>
          <cell r="Y1589">
            <v>0</v>
          </cell>
          <cell r="Z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0</v>
          </cell>
          <cell r="AE1589">
            <v>0</v>
          </cell>
        </row>
        <row r="1590">
          <cell r="A1590" t="str">
            <v>LS41-YL</v>
          </cell>
          <cell r="B1590" t="str">
            <v>torba sportowa Master II</v>
          </cell>
          <cell r="C1590" t="str">
            <v>yellow</v>
          </cell>
          <cell r="D1590">
            <v>14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0</v>
          </cell>
          <cell r="V1590">
            <v>0</v>
          </cell>
          <cell r="W1590">
            <v>0</v>
          </cell>
          <cell r="X1590">
            <v>0</v>
          </cell>
          <cell r="Y1590">
            <v>0</v>
          </cell>
          <cell r="Z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0</v>
          </cell>
          <cell r="AE1590">
            <v>0</v>
          </cell>
        </row>
        <row r="1591">
          <cell r="A1591" t="str">
            <v>LS80-BL</v>
          </cell>
          <cell r="B1591" t="str">
            <v>torba sportowa Champion L</v>
          </cell>
          <cell r="C1591" t="str">
            <v>black</v>
          </cell>
          <cell r="D1591">
            <v>0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  <cell r="L1591">
            <v>0</v>
          </cell>
          <cell r="M1591">
            <v>0</v>
          </cell>
          <cell r="N1591">
            <v>0</v>
          </cell>
          <cell r="O1591">
            <v>0</v>
          </cell>
          <cell r="P1591">
            <v>0</v>
          </cell>
          <cell r="Q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0</v>
          </cell>
          <cell r="V1591">
            <v>0</v>
          </cell>
          <cell r="W1591">
            <v>0</v>
          </cell>
          <cell r="X1591">
            <v>0</v>
          </cell>
          <cell r="Y1591">
            <v>0</v>
          </cell>
          <cell r="Z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0</v>
          </cell>
          <cell r="AE1591">
            <v>0</v>
          </cell>
        </row>
        <row r="1592">
          <cell r="A1592" t="str">
            <v>LS80-NB</v>
          </cell>
          <cell r="B1592" t="str">
            <v>torba sportowa Champion L</v>
          </cell>
          <cell r="C1592" t="str">
            <v>navy</v>
          </cell>
          <cell r="D1592">
            <v>4</v>
          </cell>
          <cell r="E1592">
            <v>0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  <cell r="L1592">
            <v>0</v>
          </cell>
          <cell r="M1592">
            <v>0</v>
          </cell>
          <cell r="N1592">
            <v>0</v>
          </cell>
          <cell r="O1592">
            <v>0</v>
          </cell>
          <cell r="P1592">
            <v>0</v>
          </cell>
          <cell r="Q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0</v>
          </cell>
          <cell r="V1592">
            <v>0</v>
          </cell>
          <cell r="W1592">
            <v>0</v>
          </cell>
          <cell r="X1592">
            <v>0</v>
          </cell>
          <cell r="Y1592">
            <v>0</v>
          </cell>
          <cell r="Z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0</v>
          </cell>
          <cell r="AE1592">
            <v>0</v>
          </cell>
        </row>
        <row r="1593">
          <cell r="A1593" t="str">
            <v>LS90-BL</v>
          </cell>
          <cell r="B1593" t="str">
            <v>torba sportowa Champion XL</v>
          </cell>
          <cell r="C1593" t="str">
            <v>black</v>
          </cell>
          <cell r="D1593">
            <v>1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  <cell r="Y1593">
            <v>0</v>
          </cell>
          <cell r="Z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0</v>
          </cell>
          <cell r="AE1593">
            <v>0</v>
          </cell>
        </row>
        <row r="1594">
          <cell r="A1594" t="str">
            <v>LSN150</v>
          </cell>
          <cell r="B1594" t="str">
            <v>PRIMO TORBA PODRÓŻNA / SPORTOWA</v>
          </cell>
          <cell r="C1594" t="str">
            <v>black</v>
          </cell>
          <cell r="D1594">
            <v>2588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  <cell r="Y1594">
            <v>0</v>
          </cell>
          <cell r="Z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0</v>
          </cell>
          <cell r="AE1594">
            <v>0</v>
          </cell>
        </row>
        <row r="1595">
          <cell r="A1595" t="str">
            <v>LSN201-BL</v>
          </cell>
          <cell r="B1595" t="str">
            <v>TORBA NA RAMIĘ MISTRAL BEZ LOGO</v>
          </cell>
          <cell r="C1595" t="str">
            <v>black</v>
          </cell>
          <cell r="D1595">
            <v>15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  <cell r="O1595">
            <v>0</v>
          </cell>
          <cell r="P1595">
            <v>0</v>
          </cell>
          <cell r="Q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0</v>
          </cell>
          <cell r="V1595">
            <v>0</v>
          </cell>
          <cell r="W1595">
            <v>0</v>
          </cell>
          <cell r="X1595">
            <v>0</v>
          </cell>
          <cell r="Y1595">
            <v>0</v>
          </cell>
          <cell r="Z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0</v>
          </cell>
          <cell r="AE1595">
            <v>0</v>
          </cell>
        </row>
        <row r="1596">
          <cell r="A1596" t="str">
            <v>LSN201-NB</v>
          </cell>
          <cell r="B1596" t="str">
            <v>TORBA NA RAMIĘ MISTRAL BEZ LOGO</v>
          </cell>
          <cell r="C1596" t="str">
            <v>navy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  <cell r="Q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0</v>
          </cell>
          <cell r="V1596">
            <v>0</v>
          </cell>
          <cell r="W1596">
            <v>0</v>
          </cell>
          <cell r="X1596">
            <v>0</v>
          </cell>
          <cell r="Y1596">
            <v>0</v>
          </cell>
          <cell r="Z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0</v>
          </cell>
          <cell r="AE1596">
            <v>0</v>
          </cell>
        </row>
        <row r="1597">
          <cell r="A1597" t="str">
            <v>LSN201-RE</v>
          </cell>
          <cell r="B1597" t="str">
            <v>TORBA NA RAMIĘ MISTRAL BEZ LOGO</v>
          </cell>
          <cell r="C1597" t="str">
            <v>red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0</v>
          </cell>
          <cell r="V1597">
            <v>0</v>
          </cell>
          <cell r="W1597">
            <v>0</v>
          </cell>
          <cell r="X1597">
            <v>0</v>
          </cell>
          <cell r="Y1597">
            <v>0</v>
          </cell>
          <cell r="Z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0</v>
          </cell>
          <cell r="AE1597">
            <v>0</v>
          </cell>
        </row>
        <row r="1598">
          <cell r="A1598" t="str">
            <v>LSN500-BL</v>
          </cell>
          <cell r="B1598" t="str">
            <v>torba sportowa flash XL</v>
          </cell>
          <cell r="C1598" t="str">
            <v>black</v>
          </cell>
          <cell r="D1598">
            <v>30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  <cell r="Q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0</v>
          </cell>
          <cell r="V1598">
            <v>0</v>
          </cell>
          <cell r="W1598">
            <v>0</v>
          </cell>
          <cell r="X1598">
            <v>0</v>
          </cell>
          <cell r="Y1598">
            <v>0</v>
          </cell>
          <cell r="Z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0</v>
          </cell>
          <cell r="AE1598">
            <v>0</v>
          </cell>
        </row>
        <row r="1599">
          <cell r="A1599" t="str">
            <v>LSN501-BL</v>
          </cell>
          <cell r="B1599" t="str">
            <v>torba sportowa flash</v>
          </cell>
          <cell r="C1599" t="str">
            <v>black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  <cell r="Q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0</v>
          </cell>
          <cell r="V1599">
            <v>0</v>
          </cell>
          <cell r="W1599">
            <v>0</v>
          </cell>
          <cell r="X1599">
            <v>0</v>
          </cell>
          <cell r="Y1599">
            <v>0</v>
          </cell>
          <cell r="Z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0</v>
          </cell>
          <cell r="AE1599">
            <v>0</v>
          </cell>
        </row>
        <row r="1600">
          <cell r="A1600" t="str">
            <v>LSN501-BU</v>
          </cell>
          <cell r="B1600" t="str">
            <v>torba sportowa flash</v>
          </cell>
          <cell r="C1600" t="str">
            <v>black/blue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0</v>
          </cell>
          <cell r="V1600">
            <v>0</v>
          </cell>
          <cell r="W1600">
            <v>0</v>
          </cell>
          <cell r="X1600">
            <v>0</v>
          </cell>
          <cell r="Y1600">
            <v>0</v>
          </cell>
          <cell r="Z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0</v>
          </cell>
          <cell r="AE1600">
            <v>0</v>
          </cell>
        </row>
        <row r="1601">
          <cell r="A1601" t="str">
            <v>LSN501-GR</v>
          </cell>
          <cell r="B1601" t="str">
            <v>torba sportowa flash</v>
          </cell>
          <cell r="C1601" t="str">
            <v>black/green</v>
          </cell>
          <cell r="D1601">
            <v>0</v>
          </cell>
          <cell r="E1601">
            <v>0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0</v>
          </cell>
          <cell r="V1601">
            <v>0</v>
          </cell>
          <cell r="W1601">
            <v>0</v>
          </cell>
          <cell r="X1601">
            <v>0</v>
          </cell>
          <cell r="Y1601">
            <v>0</v>
          </cell>
          <cell r="Z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0</v>
          </cell>
          <cell r="AE1601">
            <v>0</v>
          </cell>
        </row>
        <row r="1602">
          <cell r="A1602" t="str">
            <v>LSN501-GY</v>
          </cell>
          <cell r="B1602" t="str">
            <v>torba sportowa flash</v>
          </cell>
          <cell r="C1602" t="str">
            <v>black/grey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>
            <v>0</v>
          </cell>
          <cell r="W1602">
            <v>0</v>
          </cell>
          <cell r="X1602">
            <v>0</v>
          </cell>
          <cell r="Y1602">
            <v>0</v>
          </cell>
          <cell r="Z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0</v>
          </cell>
          <cell r="AE1602">
            <v>0</v>
          </cell>
        </row>
        <row r="1603">
          <cell r="A1603" t="str">
            <v>LSN501-GY</v>
          </cell>
          <cell r="B1603" t="str">
            <v>torba sportowa flash</v>
          </cell>
          <cell r="C1603" t="str">
            <v>black/grey</v>
          </cell>
          <cell r="D1603">
            <v>0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>
            <v>0</v>
          </cell>
          <cell r="W1603">
            <v>0</v>
          </cell>
          <cell r="X1603">
            <v>0</v>
          </cell>
          <cell r="Y1603">
            <v>0</v>
          </cell>
          <cell r="Z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0</v>
          </cell>
          <cell r="AE1603">
            <v>0</v>
          </cell>
        </row>
        <row r="1604">
          <cell r="A1604" t="str">
            <v>LSN501-OR</v>
          </cell>
          <cell r="B1604" t="str">
            <v>torba sportowa flash</v>
          </cell>
          <cell r="C1604" t="str">
            <v>black/orange</v>
          </cell>
          <cell r="D1604">
            <v>0</v>
          </cell>
          <cell r="E1604">
            <v>0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0</v>
          </cell>
          <cell r="V1604">
            <v>0</v>
          </cell>
          <cell r="W1604">
            <v>0</v>
          </cell>
          <cell r="X1604">
            <v>0</v>
          </cell>
          <cell r="Y1604">
            <v>0</v>
          </cell>
          <cell r="Z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0</v>
          </cell>
          <cell r="AE1604">
            <v>0</v>
          </cell>
        </row>
        <row r="1605">
          <cell r="A1605" t="str">
            <v>LSN501-PR</v>
          </cell>
          <cell r="B1605" t="str">
            <v>torba sportowa flash</v>
          </cell>
          <cell r="C1605" t="str">
            <v>black/purple</v>
          </cell>
          <cell r="D1605">
            <v>0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0</v>
          </cell>
          <cell r="V1605">
            <v>0</v>
          </cell>
          <cell r="W1605">
            <v>0</v>
          </cell>
          <cell r="X1605">
            <v>0</v>
          </cell>
          <cell r="Y1605">
            <v>0</v>
          </cell>
          <cell r="Z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0</v>
          </cell>
          <cell r="AE1605">
            <v>0</v>
          </cell>
        </row>
        <row r="1606">
          <cell r="A1606" t="str">
            <v>LSN501-RE</v>
          </cell>
          <cell r="B1606" t="str">
            <v>torba sportowa flash</v>
          </cell>
          <cell r="C1606" t="str">
            <v>black/red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0</v>
          </cell>
          <cell r="V1606">
            <v>0</v>
          </cell>
          <cell r="W1606">
            <v>0</v>
          </cell>
          <cell r="X1606">
            <v>0</v>
          </cell>
          <cell r="Y1606">
            <v>0</v>
          </cell>
          <cell r="Z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0</v>
          </cell>
          <cell r="AE1606">
            <v>0</v>
          </cell>
        </row>
        <row r="1607">
          <cell r="A1607" t="str">
            <v>LSN501-RO</v>
          </cell>
          <cell r="B1607" t="str">
            <v>torba sportowa flash</v>
          </cell>
          <cell r="C1607" t="str">
            <v>black/pink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0</v>
          </cell>
          <cell r="V1607">
            <v>0</v>
          </cell>
          <cell r="W1607">
            <v>0</v>
          </cell>
          <cell r="X1607">
            <v>0</v>
          </cell>
          <cell r="Y1607">
            <v>0</v>
          </cell>
          <cell r="Z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0</v>
          </cell>
          <cell r="AE1607">
            <v>0</v>
          </cell>
        </row>
        <row r="1608">
          <cell r="A1608" t="str">
            <v>LSN501-TU</v>
          </cell>
          <cell r="B1608" t="str">
            <v>torba sportowa flash</v>
          </cell>
          <cell r="C1608" t="str">
            <v>black/turquoise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0</v>
          </cell>
          <cell r="V1608">
            <v>0</v>
          </cell>
          <cell r="W1608">
            <v>0</v>
          </cell>
          <cell r="X1608">
            <v>0</v>
          </cell>
          <cell r="Y1608">
            <v>0</v>
          </cell>
          <cell r="Z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0</v>
          </cell>
          <cell r="AE1608">
            <v>0</v>
          </cell>
        </row>
        <row r="1609">
          <cell r="A1609" t="str">
            <v>LSN501-YL</v>
          </cell>
          <cell r="B1609" t="str">
            <v>torba sportowa flash</v>
          </cell>
          <cell r="C1609" t="str">
            <v>black/yellow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0</v>
          </cell>
          <cell r="V1609">
            <v>0</v>
          </cell>
          <cell r="W1609">
            <v>0</v>
          </cell>
          <cell r="X1609">
            <v>0</v>
          </cell>
          <cell r="Y1609">
            <v>0</v>
          </cell>
          <cell r="Z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0</v>
          </cell>
          <cell r="AE1609">
            <v>0</v>
          </cell>
        </row>
        <row r="1610">
          <cell r="A1610" t="str">
            <v>LSN502-BL</v>
          </cell>
          <cell r="B1610" t="str">
            <v>torba sportowa flash</v>
          </cell>
          <cell r="C1610" t="str">
            <v>black</v>
          </cell>
          <cell r="D1610">
            <v>1586</v>
          </cell>
          <cell r="E1610">
            <v>990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0</v>
          </cell>
          <cell r="V1610">
            <v>990</v>
          </cell>
          <cell r="W1610">
            <v>0</v>
          </cell>
          <cell r="X1610">
            <v>0</v>
          </cell>
          <cell r="Y1610">
            <v>0</v>
          </cell>
          <cell r="Z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0</v>
          </cell>
          <cell r="AE1610">
            <v>0</v>
          </cell>
        </row>
        <row r="1611">
          <cell r="A1611" t="str">
            <v>LSN502-BU</v>
          </cell>
          <cell r="B1611" t="str">
            <v>torba sportowa flash</v>
          </cell>
          <cell r="C1611" t="str">
            <v>black/blue</v>
          </cell>
          <cell r="D1611">
            <v>378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0</v>
          </cell>
          <cell r="V1611">
            <v>0</v>
          </cell>
          <cell r="W1611">
            <v>0</v>
          </cell>
          <cell r="X1611">
            <v>0</v>
          </cell>
          <cell r="Y1611">
            <v>0</v>
          </cell>
          <cell r="Z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0</v>
          </cell>
          <cell r="AE1611">
            <v>0</v>
          </cell>
        </row>
        <row r="1612">
          <cell r="A1612" t="str">
            <v>LSN502-GR</v>
          </cell>
          <cell r="B1612" t="str">
            <v>torba sportowa flash</v>
          </cell>
          <cell r="C1612" t="str">
            <v>black/green</v>
          </cell>
          <cell r="D1612">
            <v>1000</v>
          </cell>
          <cell r="E1612">
            <v>590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0</v>
          </cell>
          <cell r="V1612">
            <v>590</v>
          </cell>
          <cell r="W1612">
            <v>0</v>
          </cell>
          <cell r="X1612">
            <v>0</v>
          </cell>
          <cell r="Y1612">
            <v>0</v>
          </cell>
          <cell r="Z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0</v>
          </cell>
          <cell r="AE1612">
            <v>0</v>
          </cell>
        </row>
        <row r="1613">
          <cell r="A1613" t="str">
            <v>LSN502-GY</v>
          </cell>
          <cell r="B1613" t="str">
            <v>torba sportowa flash</v>
          </cell>
          <cell r="C1613" t="str">
            <v>black/grey</v>
          </cell>
          <cell r="D1613">
            <v>1089</v>
          </cell>
          <cell r="E1613">
            <v>590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0</v>
          </cell>
          <cell r="V1613">
            <v>590</v>
          </cell>
          <cell r="W1613">
            <v>0</v>
          </cell>
          <cell r="X1613">
            <v>0</v>
          </cell>
          <cell r="Y1613">
            <v>0</v>
          </cell>
          <cell r="Z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0</v>
          </cell>
          <cell r="AE1613">
            <v>0</v>
          </cell>
        </row>
        <row r="1614">
          <cell r="A1614" t="str">
            <v>LSN502-OR</v>
          </cell>
          <cell r="B1614" t="str">
            <v>torba sportowa flash</v>
          </cell>
          <cell r="C1614" t="str">
            <v>black/orange</v>
          </cell>
          <cell r="D1614">
            <v>1488</v>
          </cell>
          <cell r="E1614">
            <v>0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0</v>
          </cell>
          <cell r="V1614">
            <v>0</v>
          </cell>
          <cell r="W1614">
            <v>0</v>
          </cell>
          <cell r="X1614">
            <v>0</v>
          </cell>
          <cell r="Y1614">
            <v>0</v>
          </cell>
          <cell r="Z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0</v>
          </cell>
          <cell r="AE1614">
            <v>0</v>
          </cell>
        </row>
        <row r="1615">
          <cell r="A1615" t="str">
            <v>LSN502-PR</v>
          </cell>
          <cell r="B1615" t="str">
            <v>torba sportowa flash</v>
          </cell>
          <cell r="C1615" t="str">
            <v>black/purple</v>
          </cell>
          <cell r="D1615">
            <v>680</v>
          </cell>
          <cell r="E1615">
            <v>0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  <cell r="Q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0</v>
          </cell>
          <cell r="V1615">
            <v>0</v>
          </cell>
          <cell r="W1615">
            <v>0</v>
          </cell>
          <cell r="X1615">
            <v>0</v>
          </cell>
          <cell r="Y1615">
            <v>0</v>
          </cell>
          <cell r="Z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0</v>
          </cell>
          <cell r="AE1615">
            <v>0</v>
          </cell>
        </row>
        <row r="1616">
          <cell r="A1616" t="str">
            <v>LSN502-RE</v>
          </cell>
          <cell r="B1616" t="str">
            <v>torba sportowa flash</v>
          </cell>
          <cell r="C1616" t="str">
            <v>black/red</v>
          </cell>
          <cell r="D1616">
            <v>0</v>
          </cell>
          <cell r="E1616">
            <v>1940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950</v>
          </cell>
          <cell r="Q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0</v>
          </cell>
          <cell r="V1616">
            <v>990</v>
          </cell>
          <cell r="W1616">
            <v>0</v>
          </cell>
          <cell r="X1616">
            <v>0</v>
          </cell>
          <cell r="Y1616">
            <v>0</v>
          </cell>
          <cell r="Z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0</v>
          </cell>
          <cell r="AE1616">
            <v>0</v>
          </cell>
        </row>
        <row r="1617">
          <cell r="A1617" t="str">
            <v>LSN502-RO</v>
          </cell>
          <cell r="B1617" t="str">
            <v>torba sportowa flash</v>
          </cell>
          <cell r="C1617" t="str">
            <v>black/pink</v>
          </cell>
          <cell r="D1617">
            <v>545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0</v>
          </cell>
          <cell r="V1617">
            <v>0</v>
          </cell>
          <cell r="W1617">
            <v>0</v>
          </cell>
          <cell r="X1617">
            <v>0</v>
          </cell>
          <cell r="Y1617">
            <v>0</v>
          </cell>
          <cell r="Z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0</v>
          </cell>
          <cell r="AE1617">
            <v>0</v>
          </cell>
        </row>
        <row r="1618">
          <cell r="A1618" t="str">
            <v>LSN502-TU</v>
          </cell>
          <cell r="B1618" t="str">
            <v>torba sportowa flash</v>
          </cell>
          <cell r="C1618" t="str">
            <v>black/turquoise</v>
          </cell>
          <cell r="D1618">
            <v>1022</v>
          </cell>
          <cell r="E1618">
            <v>590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0</v>
          </cell>
          <cell r="V1618">
            <v>590</v>
          </cell>
          <cell r="W1618">
            <v>0</v>
          </cell>
          <cell r="X1618">
            <v>0</v>
          </cell>
          <cell r="Y1618">
            <v>0</v>
          </cell>
          <cell r="Z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0</v>
          </cell>
          <cell r="AE1618">
            <v>0</v>
          </cell>
        </row>
        <row r="1619">
          <cell r="A1619" t="str">
            <v>LSN502-YL</v>
          </cell>
          <cell r="B1619" t="str">
            <v>torba sportowa flash</v>
          </cell>
          <cell r="C1619" t="str">
            <v>black/yellow</v>
          </cell>
          <cell r="D1619">
            <v>954</v>
          </cell>
          <cell r="E1619">
            <v>590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  <cell r="Y1619">
            <v>590</v>
          </cell>
          <cell r="Z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0</v>
          </cell>
          <cell r="AE1619">
            <v>0</v>
          </cell>
        </row>
        <row r="1620">
          <cell r="A1620" t="str">
            <v>LSN502REC-BL</v>
          </cell>
          <cell r="B1620" t="str">
            <v>RECYKLINGOWANA TORBA SPORTOWA FLASH</v>
          </cell>
          <cell r="C1620" t="str">
            <v>black</v>
          </cell>
          <cell r="D1620">
            <v>1358</v>
          </cell>
          <cell r="E1620">
            <v>0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0</v>
          </cell>
          <cell r="P1620">
            <v>0</v>
          </cell>
          <cell r="Q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0</v>
          </cell>
          <cell r="V1620">
            <v>0</v>
          </cell>
          <cell r="W1620">
            <v>0</v>
          </cell>
          <cell r="X1620">
            <v>0</v>
          </cell>
          <cell r="Y1620">
            <v>0</v>
          </cell>
          <cell r="Z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0</v>
          </cell>
          <cell r="AE1620">
            <v>0</v>
          </cell>
        </row>
        <row r="1621">
          <cell r="A1621" t="str">
            <v>LW100-BU</v>
          </cell>
          <cell r="B1621" t="str">
            <v>TORBA PILOTKA FOCUS</v>
          </cell>
          <cell r="C1621" t="str">
            <v>black/blue</v>
          </cell>
          <cell r="D1621">
            <v>0</v>
          </cell>
          <cell r="E1621">
            <v>0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0</v>
          </cell>
          <cell r="V1621">
            <v>0</v>
          </cell>
          <cell r="W1621">
            <v>0</v>
          </cell>
          <cell r="X1621">
            <v>0</v>
          </cell>
          <cell r="Y1621">
            <v>0</v>
          </cell>
          <cell r="Z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0</v>
          </cell>
          <cell r="AE1621">
            <v>0</v>
          </cell>
        </row>
        <row r="1622">
          <cell r="A1622" t="str">
            <v>LW100-RE</v>
          </cell>
          <cell r="B1622" t="str">
            <v>TORBA PILOTKA FOCUS</v>
          </cell>
          <cell r="C1622" t="str">
            <v>black/red</v>
          </cell>
          <cell r="D1622">
            <v>0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  <cell r="V1622">
            <v>0</v>
          </cell>
          <cell r="W1622">
            <v>0</v>
          </cell>
          <cell r="X1622">
            <v>0</v>
          </cell>
          <cell r="Y1622">
            <v>0</v>
          </cell>
          <cell r="Z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0</v>
          </cell>
          <cell r="AE1622">
            <v>0</v>
          </cell>
        </row>
        <row r="1623">
          <cell r="A1623" t="str">
            <v>LW300-BL</v>
          </cell>
          <cell r="B1623" t="str">
            <v>TORBA PILOTKA VOYAGER</v>
          </cell>
          <cell r="C1623" t="str">
            <v>black</v>
          </cell>
          <cell r="D1623">
            <v>3</v>
          </cell>
          <cell r="E1623">
            <v>0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0</v>
          </cell>
          <cell r="N1623">
            <v>0</v>
          </cell>
          <cell r="O1623">
            <v>0</v>
          </cell>
          <cell r="P1623">
            <v>0</v>
          </cell>
          <cell r="Q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0</v>
          </cell>
          <cell r="V1623">
            <v>0</v>
          </cell>
          <cell r="W1623">
            <v>0</v>
          </cell>
          <cell r="X1623">
            <v>0</v>
          </cell>
          <cell r="Y1623">
            <v>0</v>
          </cell>
          <cell r="Z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0</v>
          </cell>
          <cell r="AE1623">
            <v>0</v>
          </cell>
        </row>
        <row r="1624">
          <cell r="A1624" t="str">
            <v>MA01-BL</v>
          </cell>
          <cell r="B1624" t="str">
            <v>Scyzoryk wielofunkcyjny</v>
          </cell>
          <cell r="C1624" t="str">
            <v>black</v>
          </cell>
          <cell r="D1624">
            <v>226</v>
          </cell>
          <cell r="E1624">
            <v>0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  <cell r="L1624">
            <v>0</v>
          </cell>
          <cell r="M1624">
            <v>0</v>
          </cell>
          <cell r="N1624">
            <v>0</v>
          </cell>
          <cell r="O1624">
            <v>0</v>
          </cell>
          <cell r="P1624">
            <v>0</v>
          </cell>
          <cell r="Q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0</v>
          </cell>
          <cell r="V1624">
            <v>0</v>
          </cell>
          <cell r="W1624">
            <v>0</v>
          </cell>
          <cell r="X1624">
            <v>0</v>
          </cell>
          <cell r="Y1624">
            <v>0</v>
          </cell>
          <cell r="Z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0</v>
          </cell>
          <cell r="AE1624">
            <v>0</v>
          </cell>
        </row>
        <row r="1625">
          <cell r="A1625" t="str">
            <v>MA01-BLN</v>
          </cell>
          <cell r="B1625" t="str">
            <v>Scyzoryk wielofunkcyjny, bez opakowania</v>
          </cell>
          <cell r="C1625" t="str">
            <v>black</v>
          </cell>
          <cell r="D1625">
            <v>0</v>
          </cell>
          <cell r="E1625">
            <v>0</v>
          </cell>
          <cell r="F1625">
            <v>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L1625">
            <v>0</v>
          </cell>
          <cell r="M1625">
            <v>0</v>
          </cell>
          <cell r="N1625">
            <v>0</v>
          </cell>
          <cell r="O1625">
            <v>0</v>
          </cell>
          <cell r="P1625">
            <v>0</v>
          </cell>
          <cell r="Q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0</v>
          </cell>
          <cell r="V1625">
            <v>0</v>
          </cell>
          <cell r="W1625">
            <v>0</v>
          </cell>
          <cell r="X1625">
            <v>0</v>
          </cell>
          <cell r="Y1625">
            <v>0</v>
          </cell>
          <cell r="Z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0</v>
          </cell>
          <cell r="AE1625">
            <v>0</v>
          </cell>
        </row>
        <row r="1626">
          <cell r="A1626" t="str">
            <v>MA01-BU</v>
          </cell>
          <cell r="B1626" t="str">
            <v>Scyzoryk wielofunkcyjny</v>
          </cell>
          <cell r="C1626" t="str">
            <v>blue</v>
          </cell>
          <cell r="D1626">
            <v>1430</v>
          </cell>
          <cell r="E1626">
            <v>2990</v>
          </cell>
          <cell r="F1626">
            <v>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0</v>
          </cell>
          <cell r="V1626">
            <v>0</v>
          </cell>
          <cell r="W1626">
            <v>0</v>
          </cell>
          <cell r="X1626">
            <v>0</v>
          </cell>
          <cell r="Y1626">
            <v>0</v>
          </cell>
          <cell r="Z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2990</v>
          </cell>
          <cell r="AE1626">
            <v>0</v>
          </cell>
        </row>
        <row r="1627">
          <cell r="A1627" t="str">
            <v>MA01-BUN</v>
          </cell>
          <cell r="B1627" t="str">
            <v>Scyzoryk wielofunkcyjny, bez opakowania</v>
          </cell>
          <cell r="C1627" t="str">
            <v>blue</v>
          </cell>
          <cell r="D1627">
            <v>0</v>
          </cell>
          <cell r="E1627">
            <v>0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0</v>
          </cell>
          <cell r="V1627">
            <v>0</v>
          </cell>
          <cell r="W1627">
            <v>0</v>
          </cell>
          <cell r="X1627">
            <v>0</v>
          </cell>
          <cell r="Y1627">
            <v>0</v>
          </cell>
          <cell r="Z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0</v>
          </cell>
          <cell r="AE1627">
            <v>0</v>
          </cell>
        </row>
        <row r="1628">
          <cell r="A1628" t="str">
            <v>MA01-GR</v>
          </cell>
          <cell r="B1628" t="str">
            <v>Scyzoryk wielofunkcyjny</v>
          </cell>
          <cell r="C1628" t="str">
            <v>green</v>
          </cell>
          <cell r="D1628">
            <v>793</v>
          </cell>
          <cell r="E1628">
            <v>1990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  <cell r="L1628">
            <v>0</v>
          </cell>
          <cell r="M1628">
            <v>0</v>
          </cell>
          <cell r="N1628">
            <v>0</v>
          </cell>
          <cell r="O1628">
            <v>0</v>
          </cell>
          <cell r="P1628">
            <v>0</v>
          </cell>
          <cell r="Q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0</v>
          </cell>
          <cell r="V1628">
            <v>0</v>
          </cell>
          <cell r="W1628">
            <v>0</v>
          </cell>
          <cell r="X1628">
            <v>0</v>
          </cell>
          <cell r="Y1628">
            <v>0</v>
          </cell>
          <cell r="Z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1990</v>
          </cell>
          <cell r="AE1628">
            <v>0</v>
          </cell>
        </row>
        <row r="1629">
          <cell r="A1629" t="str">
            <v>MA01-GRN</v>
          </cell>
          <cell r="B1629" t="str">
            <v>Scyzoryk wielofunkcyjny, bez opakowania</v>
          </cell>
          <cell r="C1629" t="str">
            <v>green</v>
          </cell>
          <cell r="D1629">
            <v>1</v>
          </cell>
          <cell r="E1629">
            <v>0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0</v>
          </cell>
          <cell r="Q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0</v>
          </cell>
          <cell r="V1629">
            <v>0</v>
          </cell>
          <cell r="W1629">
            <v>0</v>
          </cell>
          <cell r="X1629">
            <v>0</v>
          </cell>
          <cell r="Y1629">
            <v>0</v>
          </cell>
          <cell r="Z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0</v>
          </cell>
          <cell r="AE1629">
            <v>0</v>
          </cell>
        </row>
        <row r="1630">
          <cell r="A1630" t="str">
            <v>MA01-GY</v>
          </cell>
          <cell r="B1630" t="str">
            <v>scyzory szary</v>
          </cell>
          <cell r="C1630" t="str">
            <v>gray</v>
          </cell>
          <cell r="D1630">
            <v>0</v>
          </cell>
          <cell r="E1630">
            <v>980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  <cell r="Y1630">
            <v>0</v>
          </cell>
          <cell r="Z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980</v>
          </cell>
          <cell r="AE1630">
            <v>0</v>
          </cell>
        </row>
        <row r="1631">
          <cell r="A1631" t="str">
            <v>MA01-OR</v>
          </cell>
          <cell r="B1631" t="str">
            <v>Scyzoryk wielofunkcyjny</v>
          </cell>
          <cell r="C1631" t="str">
            <v>orange</v>
          </cell>
          <cell r="D1631">
            <v>6</v>
          </cell>
          <cell r="E1631">
            <v>1990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0</v>
          </cell>
          <cell r="Q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  <cell r="X1631">
            <v>0</v>
          </cell>
          <cell r="Y1631">
            <v>0</v>
          </cell>
          <cell r="Z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1990</v>
          </cell>
          <cell r="AE1631">
            <v>0</v>
          </cell>
        </row>
        <row r="1632">
          <cell r="A1632" t="str">
            <v>MA01-PR</v>
          </cell>
          <cell r="B1632" t="str">
            <v>Scyzoryk wielofunkcyjny</v>
          </cell>
          <cell r="C1632" t="str">
            <v>purple</v>
          </cell>
          <cell r="D1632">
            <v>9</v>
          </cell>
          <cell r="E1632">
            <v>0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  <cell r="L1632">
            <v>0</v>
          </cell>
          <cell r="M1632">
            <v>0</v>
          </cell>
          <cell r="N1632">
            <v>0</v>
          </cell>
          <cell r="O1632">
            <v>0</v>
          </cell>
          <cell r="P1632">
            <v>0</v>
          </cell>
          <cell r="Q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0</v>
          </cell>
          <cell r="V1632">
            <v>0</v>
          </cell>
          <cell r="W1632">
            <v>0</v>
          </cell>
          <cell r="X1632">
            <v>0</v>
          </cell>
          <cell r="Y1632">
            <v>0</v>
          </cell>
          <cell r="Z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0</v>
          </cell>
          <cell r="AE1632">
            <v>0</v>
          </cell>
        </row>
        <row r="1633">
          <cell r="A1633" t="str">
            <v>MA01-RE</v>
          </cell>
          <cell r="B1633" t="str">
            <v>Scyzoryk wielofunkcyjny</v>
          </cell>
          <cell r="C1633" t="str">
            <v>red</v>
          </cell>
          <cell r="D1633">
            <v>1</v>
          </cell>
          <cell r="E1633">
            <v>1990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  <cell r="L1633">
            <v>0</v>
          </cell>
          <cell r="M1633">
            <v>0</v>
          </cell>
          <cell r="N1633">
            <v>0</v>
          </cell>
          <cell r="O1633">
            <v>0</v>
          </cell>
          <cell r="P1633">
            <v>0</v>
          </cell>
          <cell r="Q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0</v>
          </cell>
          <cell r="V1633">
            <v>0</v>
          </cell>
          <cell r="W1633">
            <v>0</v>
          </cell>
          <cell r="X1633">
            <v>0</v>
          </cell>
          <cell r="Y1633">
            <v>0</v>
          </cell>
          <cell r="Z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1990</v>
          </cell>
          <cell r="AE1633">
            <v>0</v>
          </cell>
        </row>
        <row r="1634">
          <cell r="A1634" t="str">
            <v>MA01-RO</v>
          </cell>
          <cell r="B1634" t="str">
            <v>Scyzoryk wielofunkcyjny</v>
          </cell>
          <cell r="C1634" t="str">
            <v>pink</v>
          </cell>
          <cell r="D1634">
            <v>214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  <cell r="L1634">
            <v>0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  <cell r="Q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0</v>
          </cell>
          <cell r="V1634">
            <v>0</v>
          </cell>
          <cell r="W1634">
            <v>0</v>
          </cell>
          <cell r="X1634">
            <v>0</v>
          </cell>
          <cell r="Y1634">
            <v>0</v>
          </cell>
          <cell r="Z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0</v>
          </cell>
          <cell r="AE1634">
            <v>0</v>
          </cell>
        </row>
        <row r="1635">
          <cell r="A1635" t="str">
            <v>MA01-TU</v>
          </cell>
          <cell r="B1635" t="str">
            <v>scyzoryk turkusowy</v>
          </cell>
          <cell r="C1635" t="str">
            <v>turquoise</v>
          </cell>
          <cell r="D1635">
            <v>1967</v>
          </cell>
          <cell r="E1635">
            <v>0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0</v>
          </cell>
          <cell r="V1635">
            <v>0</v>
          </cell>
          <cell r="W1635">
            <v>0</v>
          </cell>
          <cell r="X1635">
            <v>0</v>
          </cell>
          <cell r="Y1635">
            <v>0</v>
          </cell>
          <cell r="Z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0</v>
          </cell>
          <cell r="AE1635">
            <v>0</v>
          </cell>
        </row>
        <row r="1636">
          <cell r="A1636" t="str">
            <v>MA03-BU</v>
          </cell>
          <cell r="B1636" t="str">
            <v>SCYZORYK OPTIMA</v>
          </cell>
          <cell r="C1636" t="str">
            <v>blue</v>
          </cell>
          <cell r="D1636">
            <v>18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0</v>
          </cell>
          <cell r="V1636">
            <v>0</v>
          </cell>
          <cell r="W1636">
            <v>0</v>
          </cell>
          <cell r="X1636">
            <v>0</v>
          </cell>
          <cell r="Y1636">
            <v>0</v>
          </cell>
          <cell r="Z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0</v>
          </cell>
          <cell r="AE1636">
            <v>0</v>
          </cell>
        </row>
        <row r="1637">
          <cell r="A1637" t="str">
            <v>MA03-GR</v>
          </cell>
          <cell r="B1637" t="str">
            <v>SCYZORYK OPTIMA</v>
          </cell>
          <cell r="C1637" t="str">
            <v>green</v>
          </cell>
          <cell r="D1637">
            <v>10</v>
          </cell>
          <cell r="E1637">
            <v>0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  <cell r="L1637">
            <v>0</v>
          </cell>
          <cell r="M1637">
            <v>0</v>
          </cell>
          <cell r="N1637">
            <v>0</v>
          </cell>
          <cell r="O1637">
            <v>0</v>
          </cell>
          <cell r="P1637">
            <v>0</v>
          </cell>
          <cell r="Q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0</v>
          </cell>
          <cell r="V1637">
            <v>0</v>
          </cell>
          <cell r="W1637">
            <v>0</v>
          </cell>
          <cell r="X1637">
            <v>0</v>
          </cell>
          <cell r="Y1637">
            <v>0</v>
          </cell>
          <cell r="Z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0</v>
          </cell>
          <cell r="AE1637">
            <v>0</v>
          </cell>
        </row>
        <row r="1638">
          <cell r="A1638" t="str">
            <v>MA03-GY</v>
          </cell>
          <cell r="B1638" t="str">
            <v>SCYZORYK OPTIMA</v>
          </cell>
          <cell r="C1638" t="str">
            <v>gray</v>
          </cell>
          <cell r="D1638">
            <v>9</v>
          </cell>
          <cell r="E1638">
            <v>0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  <cell r="L1638">
            <v>0</v>
          </cell>
          <cell r="M1638">
            <v>0</v>
          </cell>
          <cell r="N1638">
            <v>0</v>
          </cell>
          <cell r="O1638">
            <v>0</v>
          </cell>
          <cell r="P1638">
            <v>0</v>
          </cell>
          <cell r="Q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0</v>
          </cell>
          <cell r="V1638">
            <v>0</v>
          </cell>
          <cell r="W1638">
            <v>0</v>
          </cell>
          <cell r="X1638">
            <v>0</v>
          </cell>
          <cell r="Y1638">
            <v>0</v>
          </cell>
          <cell r="Z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0</v>
          </cell>
          <cell r="AE1638">
            <v>0</v>
          </cell>
        </row>
        <row r="1639">
          <cell r="A1639" t="str">
            <v>MA03-OR</v>
          </cell>
          <cell r="B1639" t="str">
            <v>SCYZORYK OPTIMA</v>
          </cell>
          <cell r="C1639" t="str">
            <v>orange</v>
          </cell>
          <cell r="D1639">
            <v>10</v>
          </cell>
          <cell r="E1639">
            <v>0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0</v>
          </cell>
          <cell r="V1639">
            <v>0</v>
          </cell>
          <cell r="W1639">
            <v>0</v>
          </cell>
          <cell r="X1639">
            <v>0</v>
          </cell>
          <cell r="Y1639">
            <v>0</v>
          </cell>
          <cell r="Z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0</v>
          </cell>
          <cell r="AE1639">
            <v>0</v>
          </cell>
        </row>
        <row r="1640">
          <cell r="A1640" t="str">
            <v>MA03-RE</v>
          </cell>
          <cell r="B1640" t="str">
            <v>SCYZORYK OPTIMA</v>
          </cell>
          <cell r="C1640" t="str">
            <v>red</v>
          </cell>
          <cell r="D1640">
            <v>6</v>
          </cell>
          <cell r="E1640">
            <v>0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0</v>
          </cell>
          <cell r="V1640">
            <v>0</v>
          </cell>
          <cell r="W1640">
            <v>0</v>
          </cell>
          <cell r="X1640">
            <v>0</v>
          </cell>
          <cell r="Y1640">
            <v>0</v>
          </cell>
          <cell r="Z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0</v>
          </cell>
          <cell r="AE1640">
            <v>0</v>
          </cell>
        </row>
        <row r="1641">
          <cell r="A1641" t="str">
            <v>MA03-YL</v>
          </cell>
          <cell r="B1641" t="str">
            <v>SCYZORYK OPTIMA</v>
          </cell>
          <cell r="C1641" t="str">
            <v>yellow</v>
          </cell>
          <cell r="D1641">
            <v>18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0</v>
          </cell>
          <cell r="V1641">
            <v>0</v>
          </cell>
          <cell r="W1641">
            <v>0</v>
          </cell>
          <cell r="X1641">
            <v>0</v>
          </cell>
          <cell r="Y1641">
            <v>0</v>
          </cell>
          <cell r="Z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0</v>
          </cell>
          <cell r="AE1641">
            <v>0</v>
          </cell>
        </row>
        <row r="1642">
          <cell r="A1642" t="str">
            <v>MA03T-BU</v>
          </cell>
          <cell r="B1642" t="str">
            <v>SCYZORYK TYTANOWY OPTIMA</v>
          </cell>
          <cell r="C1642" t="str">
            <v>blue</v>
          </cell>
          <cell r="D1642">
            <v>1302</v>
          </cell>
          <cell r="E1642">
            <v>990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L1642">
            <v>0</v>
          </cell>
          <cell r="M1642">
            <v>0</v>
          </cell>
          <cell r="N1642">
            <v>0</v>
          </cell>
          <cell r="O1642">
            <v>0</v>
          </cell>
          <cell r="P1642">
            <v>0</v>
          </cell>
          <cell r="Q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  <cell r="X1642">
            <v>0</v>
          </cell>
          <cell r="Y1642">
            <v>0</v>
          </cell>
          <cell r="Z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990</v>
          </cell>
          <cell r="AE1642">
            <v>0</v>
          </cell>
        </row>
        <row r="1643">
          <cell r="A1643" t="str">
            <v>MA03T-GR</v>
          </cell>
          <cell r="B1643" t="str">
            <v>SCYZORYK TYTANOWY OPTIMA</v>
          </cell>
          <cell r="C1643" t="str">
            <v>green</v>
          </cell>
          <cell r="D1643">
            <v>391</v>
          </cell>
          <cell r="E1643">
            <v>990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  <cell r="O1643">
            <v>0</v>
          </cell>
          <cell r="P1643">
            <v>0</v>
          </cell>
          <cell r="Q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0</v>
          </cell>
          <cell r="V1643">
            <v>0</v>
          </cell>
          <cell r="W1643">
            <v>0</v>
          </cell>
          <cell r="X1643">
            <v>0</v>
          </cell>
          <cell r="Y1643">
            <v>0</v>
          </cell>
          <cell r="Z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990</v>
          </cell>
          <cell r="AE1643">
            <v>0</v>
          </cell>
        </row>
        <row r="1644">
          <cell r="A1644" t="str">
            <v>MA03T-GY</v>
          </cell>
          <cell r="B1644" t="str">
            <v>SCYZORYK TYTANOWY OPTIMA</v>
          </cell>
          <cell r="C1644" t="str">
            <v>gray</v>
          </cell>
          <cell r="D1644">
            <v>1518</v>
          </cell>
          <cell r="E1644">
            <v>0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0</v>
          </cell>
          <cell r="O1644">
            <v>0</v>
          </cell>
          <cell r="P1644">
            <v>0</v>
          </cell>
          <cell r="Q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0</v>
          </cell>
          <cell r="V1644">
            <v>0</v>
          </cell>
          <cell r="W1644">
            <v>0</v>
          </cell>
          <cell r="X1644">
            <v>0</v>
          </cell>
          <cell r="Y1644">
            <v>0</v>
          </cell>
          <cell r="Z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0</v>
          </cell>
          <cell r="AE1644">
            <v>0</v>
          </cell>
        </row>
        <row r="1645">
          <cell r="A1645" t="str">
            <v>MA03T-OR</v>
          </cell>
          <cell r="B1645" t="str">
            <v>SCYZORYK TYTANOWY OPTIMA</v>
          </cell>
          <cell r="C1645" t="str">
            <v>orange</v>
          </cell>
          <cell r="D1645">
            <v>335</v>
          </cell>
          <cell r="E1645">
            <v>0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0</v>
          </cell>
          <cell r="V1645">
            <v>0</v>
          </cell>
          <cell r="W1645">
            <v>0</v>
          </cell>
          <cell r="X1645">
            <v>0</v>
          </cell>
          <cell r="Y1645">
            <v>0</v>
          </cell>
          <cell r="Z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0</v>
          </cell>
          <cell r="AE1645">
            <v>0</v>
          </cell>
        </row>
        <row r="1646">
          <cell r="A1646" t="str">
            <v>MA03T-RE</v>
          </cell>
          <cell r="B1646" t="str">
            <v>SCYZORYK TYTANOWY OPTIMA</v>
          </cell>
          <cell r="C1646" t="str">
            <v>red</v>
          </cell>
          <cell r="D1646">
            <v>958</v>
          </cell>
          <cell r="E1646">
            <v>990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  <cell r="N1646">
            <v>0</v>
          </cell>
          <cell r="O1646">
            <v>0</v>
          </cell>
          <cell r="P1646">
            <v>0</v>
          </cell>
          <cell r="Q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0</v>
          </cell>
          <cell r="V1646">
            <v>0</v>
          </cell>
          <cell r="W1646">
            <v>0</v>
          </cell>
          <cell r="X1646">
            <v>0</v>
          </cell>
          <cell r="Y1646">
            <v>0</v>
          </cell>
          <cell r="Z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990</v>
          </cell>
          <cell r="AE1646">
            <v>0</v>
          </cell>
        </row>
        <row r="1647">
          <cell r="A1647" t="str">
            <v>MA03T-TU</v>
          </cell>
          <cell r="B1647" t="str">
            <v>SCYZORYK TYTANOWY OPTIMA</v>
          </cell>
          <cell r="C1647" t="str">
            <v>turquoise</v>
          </cell>
          <cell r="D1647">
            <v>0</v>
          </cell>
          <cell r="E1647">
            <v>0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  <cell r="L1647">
            <v>0</v>
          </cell>
          <cell r="M1647">
            <v>0</v>
          </cell>
          <cell r="N1647">
            <v>0</v>
          </cell>
          <cell r="O1647">
            <v>0</v>
          </cell>
          <cell r="P1647">
            <v>0</v>
          </cell>
          <cell r="Q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0</v>
          </cell>
          <cell r="V1647">
            <v>0</v>
          </cell>
          <cell r="W1647">
            <v>0</v>
          </cell>
          <cell r="X1647">
            <v>0</v>
          </cell>
          <cell r="Y1647">
            <v>0</v>
          </cell>
          <cell r="Z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0</v>
          </cell>
          <cell r="AE1647">
            <v>0</v>
          </cell>
        </row>
        <row r="1648">
          <cell r="A1648" t="str">
            <v>MA03T-YL</v>
          </cell>
          <cell r="B1648" t="str">
            <v>SCYZORYK TYTANOWY OPTIMA</v>
          </cell>
          <cell r="C1648" t="str">
            <v>yellow</v>
          </cell>
          <cell r="D1648">
            <v>632</v>
          </cell>
          <cell r="E1648">
            <v>0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0</v>
          </cell>
          <cell r="V1648">
            <v>0</v>
          </cell>
          <cell r="W1648">
            <v>0</v>
          </cell>
          <cell r="X1648">
            <v>0</v>
          </cell>
          <cell r="Y1648">
            <v>0</v>
          </cell>
          <cell r="Z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0</v>
          </cell>
          <cell r="AE1648">
            <v>0</v>
          </cell>
        </row>
        <row r="1649">
          <cell r="A1649" t="str">
            <v>MC02</v>
          </cell>
          <cell r="B1649" t="str">
            <v>Brelok do kluczy</v>
          </cell>
          <cell r="C1649" t="str">
            <v/>
          </cell>
          <cell r="D1649">
            <v>0</v>
          </cell>
          <cell r="E1649">
            <v>0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0</v>
          </cell>
          <cell r="V1649">
            <v>0</v>
          </cell>
          <cell r="W1649">
            <v>0</v>
          </cell>
          <cell r="X1649">
            <v>0</v>
          </cell>
          <cell r="Y1649">
            <v>0</v>
          </cell>
          <cell r="Z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0</v>
          </cell>
          <cell r="AE1649">
            <v>0</v>
          </cell>
        </row>
        <row r="1650">
          <cell r="A1650" t="str">
            <v>MC150</v>
          </cell>
          <cell r="B1650" t="str">
            <v>PRIMO KARTA SURVIVALOWA</v>
          </cell>
          <cell r="C1650" t="str">
            <v>black</v>
          </cell>
          <cell r="D1650">
            <v>775</v>
          </cell>
          <cell r="E1650">
            <v>0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  <cell r="L1650">
            <v>0</v>
          </cell>
          <cell r="M1650">
            <v>0</v>
          </cell>
          <cell r="N1650">
            <v>0</v>
          </cell>
          <cell r="O1650">
            <v>0</v>
          </cell>
          <cell r="P1650">
            <v>0</v>
          </cell>
          <cell r="Q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0</v>
          </cell>
          <cell r="V1650">
            <v>0</v>
          </cell>
          <cell r="W1650">
            <v>0</v>
          </cell>
          <cell r="X1650">
            <v>0</v>
          </cell>
          <cell r="Y1650">
            <v>0</v>
          </cell>
          <cell r="Z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0</v>
          </cell>
          <cell r="AE1650">
            <v>0</v>
          </cell>
        </row>
        <row r="1651">
          <cell r="A1651" t="str">
            <v>MED14683</v>
          </cell>
          <cell r="B1651" t="str">
            <v>Maska medyczna</v>
          </cell>
          <cell r="C1651" t="str">
            <v/>
          </cell>
          <cell r="D1651">
            <v>22760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0</v>
          </cell>
          <cell r="V1651">
            <v>0</v>
          </cell>
          <cell r="W1651">
            <v>0</v>
          </cell>
          <cell r="X1651">
            <v>0</v>
          </cell>
          <cell r="Y1651">
            <v>0</v>
          </cell>
          <cell r="Z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0</v>
          </cell>
          <cell r="AE1651">
            <v>0</v>
          </cell>
        </row>
        <row r="1652">
          <cell r="A1652" t="str">
            <v>MED14683-1</v>
          </cell>
          <cell r="B1652" t="str">
            <v>Maska medyczna</v>
          </cell>
          <cell r="C1652" t="str">
            <v/>
          </cell>
          <cell r="D1652">
            <v>0</v>
          </cell>
          <cell r="E1652">
            <v>0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  <cell r="O1652">
            <v>0</v>
          </cell>
          <cell r="P1652">
            <v>0</v>
          </cell>
          <cell r="Q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0</v>
          </cell>
          <cell r="V1652">
            <v>0</v>
          </cell>
          <cell r="W1652">
            <v>0</v>
          </cell>
          <cell r="X1652">
            <v>0</v>
          </cell>
          <cell r="Y1652">
            <v>0</v>
          </cell>
          <cell r="Z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0</v>
          </cell>
          <cell r="AE1652">
            <v>0</v>
          </cell>
        </row>
        <row r="1653">
          <cell r="A1653" t="str">
            <v>MED14683-10</v>
          </cell>
          <cell r="B1653" t="str">
            <v>Maska medyczna</v>
          </cell>
          <cell r="C1653" t="str">
            <v/>
          </cell>
          <cell r="D1653">
            <v>0</v>
          </cell>
          <cell r="E1653">
            <v>0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0</v>
          </cell>
          <cell r="V1653">
            <v>0</v>
          </cell>
          <cell r="W1653">
            <v>0</v>
          </cell>
          <cell r="X1653">
            <v>0</v>
          </cell>
          <cell r="Y1653">
            <v>0</v>
          </cell>
          <cell r="Z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0</v>
          </cell>
          <cell r="AE1653">
            <v>0</v>
          </cell>
        </row>
        <row r="1654">
          <cell r="A1654" t="str">
            <v>MED14683R</v>
          </cell>
          <cell r="B1654" t="str">
            <v>Maska medyczna, typ 2R</v>
          </cell>
          <cell r="C1654" t="str">
            <v/>
          </cell>
          <cell r="D1654">
            <v>0</v>
          </cell>
          <cell r="E1654">
            <v>0</v>
          </cell>
          <cell r="F1654">
            <v>0</v>
          </cell>
          <cell r="G1654">
            <v>0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0</v>
          </cell>
          <cell r="V1654">
            <v>0</v>
          </cell>
          <cell r="W1654">
            <v>0</v>
          </cell>
          <cell r="X1654">
            <v>0</v>
          </cell>
          <cell r="Y1654">
            <v>0</v>
          </cell>
          <cell r="Z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0</v>
          </cell>
          <cell r="AE1654">
            <v>0</v>
          </cell>
        </row>
        <row r="1655">
          <cell r="A1655" t="str">
            <v>MED14683R-1</v>
          </cell>
          <cell r="B1655" t="str">
            <v>Maska medyczna, typ 2R</v>
          </cell>
          <cell r="C1655" t="str">
            <v/>
          </cell>
          <cell r="D1655">
            <v>0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0</v>
          </cell>
          <cell r="V1655">
            <v>0</v>
          </cell>
          <cell r="W1655">
            <v>0</v>
          </cell>
          <cell r="X1655">
            <v>0</v>
          </cell>
          <cell r="Y1655">
            <v>0</v>
          </cell>
          <cell r="Z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0</v>
          </cell>
          <cell r="AE1655">
            <v>0</v>
          </cell>
        </row>
        <row r="1656">
          <cell r="A1656" t="str">
            <v>MED14683T</v>
          </cell>
          <cell r="B1656" t="str">
            <v>Maska medyczna</v>
          </cell>
          <cell r="C1656" t="str">
            <v/>
          </cell>
          <cell r="D1656">
            <v>7300</v>
          </cell>
          <cell r="E1656">
            <v>0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  <cell r="O1656">
            <v>0</v>
          </cell>
          <cell r="P1656">
            <v>0</v>
          </cell>
          <cell r="Q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0</v>
          </cell>
          <cell r="V1656">
            <v>0</v>
          </cell>
          <cell r="W1656">
            <v>0</v>
          </cell>
          <cell r="X1656">
            <v>0</v>
          </cell>
          <cell r="Y1656">
            <v>0</v>
          </cell>
          <cell r="Z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0</v>
          </cell>
          <cell r="AE1656">
            <v>0</v>
          </cell>
        </row>
        <row r="1657">
          <cell r="A1657" t="str">
            <v>MEDYM</v>
          </cell>
          <cell r="B1657" t="str">
            <v>Maska medyczna</v>
          </cell>
          <cell r="C1657" t="str">
            <v>standard</v>
          </cell>
          <cell r="D1657">
            <v>0</v>
          </cell>
          <cell r="E1657">
            <v>0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0</v>
          </cell>
          <cell r="P1657">
            <v>0</v>
          </cell>
          <cell r="Q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0</v>
          </cell>
          <cell r="V1657">
            <v>0</v>
          </cell>
          <cell r="W1657">
            <v>0</v>
          </cell>
          <cell r="X1657">
            <v>0</v>
          </cell>
          <cell r="Y1657">
            <v>0</v>
          </cell>
          <cell r="Z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0</v>
          </cell>
          <cell r="AE1657">
            <v>0</v>
          </cell>
        </row>
        <row r="1658">
          <cell r="A1658" t="str">
            <v>MEDYM2R</v>
          </cell>
          <cell r="B1658" t="str">
            <v>Maska medyczna typ 2R</v>
          </cell>
          <cell r="C1658" t="str">
            <v>standard</v>
          </cell>
          <cell r="D1658">
            <v>0</v>
          </cell>
          <cell r="E1658">
            <v>0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0</v>
          </cell>
          <cell r="V1658">
            <v>0</v>
          </cell>
          <cell r="W1658">
            <v>0</v>
          </cell>
          <cell r="X1658">
            <v>0</v>
          </cell>
          <cell r="Y1658">
            <v>0</v>
          </cell>
          <cell r="Z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0</v>
          </cell>
          <cell r="AE1658">
            <v>0</v>
          </cell>
        </row>
        <row r="1659">
          <cell r="A1659" t="str">
            <v>MH01-BL</v>
          </cell>
          <cell r="B1659" t="str">
            <v>NARZĘDZIE WIELOFUNKCYJNE AXE</v>
          </cell>
          <cell r="C1659" t="str">
            <v>black</v>
          </cell>
          <cell r="D1659">
            <v>14</v>
          </cell>
          <cell r="E1659">
            <v>0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  <cell r="L1659">
            <v>0</v>
          </cell>
          <cell r="M1659">
            <v>0</v>
          </cell>
          <cell r="N1659">
            <v>0</v>
          </cell>
          <cell r="O1659">
            <v>0</v>
          </cell>
          <cell r="P1659">
            <v>0</v>
          </cell>
          <cell r="Q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0</v>
          </cell>
          <cell r="V1659">
            <v>0</v>
          </cell>
          <cell r="W1659">
            <v>0</v>
          </cell>
          <cell r="X1659">
            <v>0</v>
          </cell>
          <cell r="Y1659">
            <v>0</v>
          </cell>
          <cell r="Z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0</v>
          </cell>
          <cell r="AE1659">
            <v>0</v>
          </cell>
        </row>
        <row r="1660">
          <cell r="A1660" t="str">
            <v>MH02-BL</v>
          </cell>
          <cell r="B1660" t="str">
            <v>NARZĘDZIE WIELOFUNKCYJNE DENVER</v>
          </cell>
          <cell r="C1660" t="str">
            <v>black</v>
          </cell>
          <cell r="D1660">
            <v>989</v>
          </cell>
          <cell r="E1660">
            <v>0</v>
          </cell>
          <cell r="F1660">
            <v>0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  <cell r="L1660">
            <v>0</v>
          </cell>
          <cell r="M1660">
            <v>0</v>
          </cell>
          <cell r="N1660">
            <v>0</v>
          </cell>
          <cell r="O1660">
            <v>0</v>
          </cell>
          <cell r="P1660">
            <v>0</v>
          </cell>
          <cell r="Q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0</v>
          </cell>
          <cell r="V1660">
            <v>0</v>
          </cell>
          <cell r="W1660">
            <v>0</v>
          </cell>
          <cell r="X1660">
            <v>0</v>
          </cell>
          <cell r="Y1660">
            <v>0</v>
          </cell>
          <cell r="Z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0</v>
          </cell>
          <cell r="AE1660">
            <v>0</v>
          </cell>
        </row>
        <row r="1661">
          <cell r="A1661" t="str">
            <v>MINI KAT</v>
          </cell>
          <cell r="B1661" t="str">
            <v>MINI KATALOG</v>
          </cell>
          <cell r="C1661" t="str">
            <v/>
          </cell>
          <cell r="D1661">
            <v>0</v>
          </cell>
          <cell r="E1661">
            <v>0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L1661">
            <v>0</v>
          </cell>
          <cell r="M1661">
            <v>0</v>
          </cell>
          <cell r="N1661">
            <v>0</v>
          </cell>
          <cell r="O1661">
            <v>0</v>
          </cell>
          <cell r="P1661">
            <v>0</v>
          </cell>
          <cell r="Q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0</v>
          </cell>
          <cell r="V1661">
            <v>0</v>
          </cell>
          <cell r="W1661">
            <v>0</v>
          </cell>
          <cell r="X1661">
            <v>0</v>
          </cell>
          <cell r="Y1661">
            <v>0</v>
          </cell>
          <cell r="Z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0</v>
          </cell>
          <cell r="AE1661">
            <v>0</v>
          </cell>
        </row>
        <row r="1662">
          <cell r="A1662" t="str">
            <v>MK01-BL</v>
          </cell>
          <cell r="B1662" t="str">
            <v>NÓŻ RATUNKOWY EXTREME</v>
          </cell>
          <cell r="C1662" t="str">
            <v>black</v>
          </cell>
          <cell r="D1662">
            <v>32</v>
          </cell>
          <cell r="E1662">
            <v>0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0</v>
          </cell>
          <cell r="V1662">
            <v>0</v>
          </cell>
          <cell r="W1662">
            <v>0</v>
          </cell>
          <cell r="X1662">
            <v>0</v>
          </cell>
          <cell r="Y1662">
            <v>0</v>
          </cell>
          <cell r="Z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0</v>
          </cell>
          <cell r="AE1662">
            <v>0</v>
          </cell>
        </row>
        <row r="1663">
          <cell r="A1663" t="str">
            <v>MK01-BU</v>
          </cell>
          <cell r="B1663" t="str">
            <v>NÓŻ RATUNKOWY EXTREME</v>
          </cell>
          <cell r="C1663" t="str">
            <v>blue</v>
          </cell>
          <cell r="D1663">
            <v>16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  <cell r="AE1663">
            <v>0</v>
          </cell>
        </row>
        <row r="1664">
          <cell r="A1664" t="str">
            <v>MK01-GR</v>
          </cell>
          <cell r="B1664" t="str">
            <v>NÓŻ RATUNKOWY EXTREME</v>
          </cell>
          <cell r="C1664" t="str">
            <v>green</v>
          </cell>
          <cell r="D1664">
            <v>4</v>
          </cell>
          <cell r="E1664">
            <v>0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0</v>
          </cell>
          <cell r="P1664">
            <v>0</v>
          </cell>
          <cell r="Q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0</v>
          </cell>
          <cell r="V1664">
            <v>0</v>
          </cell>
          <cell r="W1664">
            <v>0</v>
          </cell>
          <cell r="X1664">
            <v>0</v>
          </cell>
          <cell r="Y1664">
            <v>0</v>
          </cell>
          <cell r="Z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0</v>
          </cell>
          <cell r="AE1664">
            <v>0</v>
          </cell>
        </row>
        <row r="1665">
          <cell r="A1665" t="str">
            <v>MK01-GY</v>
          </cell>
          <cell r="B1665" t="str">
            <v>NÓŻ RATUNKOWY EXTREME</v>
          </cell>
          <cell r="C1665" t="str">
            <v>grey/silver</v>
          </cell>
          <cell r="D1665">
            <v>3</v>
          </cell>
          <cell r="E1665">
            <v>0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0</v>
          </cell>
          <cell r="P1665">
            <v>0</v>
          </cell>
          <cell r="Q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0</v>
          </cell>
          <cell r="V1665">
            <v>0</v>
          </cell>
          <cell r="W1665">
            <v>0</v>
          </cell>
          <cell r="X1665">
            <v>0</v>
          </cell>
          <cell r="Y1665">
            <v>0</v>
          </cell>
          <cell r="Z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0</v>
          </cell>
          <cell r="AE1665">
            <v>0</v>
          </cell>
        </row>
        <row r="1666">
          <cell r="A1666" t="str">
            <v>MK01-OR</v>
          </cell>
          <cell r="B1666" t="str">
            <v>NÓŻ RATUNKOWY EXTREME</v>
          </cell>
          <cell r="C1666" t="str">
            <v>orange</v>
          </cell>
          <cell r="D1666">
            <v>10</v>
          </cell>
          <cell r="E1666">
            <v>0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  <cell r="Y1666">
            <v>0</v>
          </cell>
          <cell r="Z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0</v>
          </cell>
          <cell r="AE1666">
            <v>0</v>
          </cell>
        </row>
        <row r="1667">
          <cell r="A1667" t="str">
            <v>MK01-PR</v>
          </cell>
          <cell r="B1667" t="str">
            <v>NÓŻ RATUNKOWY EXTREME</v>
          </cell>
          <cell r="C1667" t="str">
            <v>purple</v>
          </cell>
          <cell r="D1667">
            <v>5</v>
          </cell>
          <cell r="E1667">
            <v>0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L1667">
            <v>0</v>
          </cell>
          <cell r="M1667">
            <v>0</v>
          </cell>
          <cell r="N1667">
            <v>0</v>
          </cell>
          <cell r="O1667">
            <v>0</v>
          </cell>
          <cell r="P1667">
            <v>0</v>
          </cell>
          <cell r="Q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0</v>
          </cell>
          <cell r="V1667">
            <v>0</v>
          </cell>
          <cell r="W1667">
            <v>0</v>
          </cell>
          <cell r="X1667">
            <v>0</v>
          </cell>
          <cell r="Y1667">
            <v>0</v>
          </cell>
          <cell r="Z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0</v>
          </cell>
          <cell r="AE1667">
            <v>0</v>
          </cell>
        </row>
        <row r="1668">
          <cell r="A1668" t="str">
            <v>MK01-RE</v>
          </cell>
          <cell r="B1668" t="str">
            <v>NÓŻ RATUNKOWY EXTREME</v>
          </cell>
          <cell r="C1668" t="str">
            <v>red</v>
          </cell>
          <cell r="D1668">
            <v>43</v>
          </cell>
          <cell r="E1668">
            <v>0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0</v>
          </cell>
          <cell r="P1668">
            <v>0</v>
          </cell>
          <cell r="Q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0</v>
          </cell>
          <cell r="V1668">
            <v>0</v>
          </cell>
          <cell r="W1668">
            <v>0</v>
          </cell>
          <cell r="X1668">
            <v>0</v>
          </cell>
          <cell r="Y1668">
            <v>0</v>
          </cell>
          <cell r="Z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0</v>
          </cell>
          <cell r="AE1668">
            <v>0</v>
          </cell>
        </row>
        <row r="1669">
          <cell r="A1669" t="str">
            <v>MK01-RO</v>
          </cell>
          <cell r="B1669" t="str">
            <v>NÓŻ RATUNKOWY EXTREME</v>
          </cell>
          <cell r="C1669" t="str">
            <v>pink</v>
          </cell>
          <cell r="D1669">
            <v>26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  <cell r="Y1669">
            <v>0</v>
          </cell>
          <cell r="Z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0</v>
          </cell>
          <cell r="AE1669">
            <v>0</v>
          </cell>
        </row>
        <row r="1670">
          <cell r="A1670" t="str">
            <v>MK01-TU</v>
          </cell>
          <cell r="B1670" t="str">
            <v>NÓŻ RATUNKOWY EXTREME</v>
          </cell>
          <cell r="C1670" t="str">
            <v>turquoise</v>
          </cell>
          <cell r="D1670">
            <v>0</v>
          </cell>
          <cell r="E1670">
            <v>0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  <cell r="N1670">
            <v>0</v>
          </cell>
          <cell r="O1670">
            <v>0</v>
          </cell>
          <cell r="P1670">
            <v>0</v>
          </cell>
          <cell r="Q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0</v>
          </cell>
          <cell r="V1670">
            <v>0</v>
          </cell>
          <cell r="W1670">
            <v>0</v>
          </cell>
          <cell r="X1670">
            <v>0</v>
          </cell>
          <cell r="Y1670">
            <v>0</v>
          </cell>
          <cell r="Z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0</v>
          </cell>
          <cell r="AE1670">
            <v>0</v>
          </cell>
        </row>
        <row r="1671">
          <cell r="A1671" t="str">
            <v>MK01-YL</v>
          </cell>
          <cell r="B1671" t="str">
            <v>NÓŻ RATUNKOWY EXTREME</v>
          </cell>
          <cell r="C1671" t="str">
            <v>yellow</v>
          </cell>
          <cell r="D1671">
            <v>47</v>
          </cell>
          <cell r="E1671">
            <v>0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0</v>
          </cell>
          <cell r="O1671">
            <v>0</v>
          </cell>
          <cell r="P1671">
            <v>0</v>
          </cell>
          <cell r="Q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0</v>
          </cell>
          <cell r="V1671">
            <v>0</v>
          </cell>
          <cell r="W1671">
            <v>0</v>
          </cell>
          <cell r="X1671">
            <v>0</v>
          </cell>
          <cell r="Y1671">
            <v>0</v>
          </cell>
          <cell r="Z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0</v>
          </cell>
          <cell r="AE1671">
            <v>0</v>
          </cell>
        </row>
        <row r="1672">
          <cell r="A1672" t="str">
            <v>MK02-BL</v>
          </cell>
          <cell r="B1672" t="str">
            <v>KLUCZ RATUNKOWY EXTREME</v>
          </cell>
          <cell r="C1672" t="str">
            <v>black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0</v>
          </cell>
          <cell r="V1672">
            <v>0</v>
          </cell>
          <cell r="W1672">
            <v>0</v>
          </cell>
          <cell r="X1672">
            <v>0</v>
          </cell>
          <cell r="Y1672">
            <v>0</v>
          </cell>
          <cell r="Z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0</v>
          </cell>
          <cell r="AE1672">
            <v>0</v>
          </cell>
        </row>
        <row r="1673">
          <cell r="A1673" t="str">
            <v>MK03-BU</v>
          </cell>
          <cell r="B1673" t="str">
            <v>NÓŻ OPTIMA</v>
          </cell>
          <cell r="C1673" t="str">
            <v>blue</v>
          </cell>
          <cell r="D1673">
            <v>2</v>
          </cell>
          <cell r="E1673">
            <v>0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0</v>
          </cell>
          <cell r="P1673">
            <v>0</v>
          </cell>
          <cell r="Q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0</v>
          </cell>
          <cell r="V1673">
            <v>0</v>
          </cell>
          <cell r="W1673">
            <v>0</v>
          </cell>
          <cell r="X1673">
            <v>0</v>
          </cell>
          <cell r="Y1673">
            <v>0</v>
          </cell>
          <cell r="Z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0</v>
          </cell>
          <cell r="AE1673">
            <v>0</v>
          </cell>
        </row>
        <row r="1674">
          <cell r="A1674" t="str">
            <v>MK03-GR</v>
          </cell>
          <cell r="B1674" t="str">
            <v>NÓŻ OPTIMA</v>
          </cell>
          <cell r="C1674" t="str">
            <v>green</v>
          </cell>
          <cell r="D1674">
            <v>73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0</v>
          </cell>
          <cell r="Q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0</v>
          </cell>
          <cell r="V1674">
            <v>0</v>
          </cell>
          <cell r="W1674">
            <v>0</v>
          </cell>
          <cell r="X1674">
            <v>0</v>
          </cell>
          <cell r="Y1674">
            <v>0</v>
          </cell>
          <cell r="Z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0</v>
          </cell>
          <cell r="AE1674">
            <v>0</v>
          </cell>
        </row>
        <row r="1675">
          <cell r="A1675" t="str">
            <v>MK03-GY</v>
          </cell>
          <cell r="B1675" t="str">
            <v>NÓŻ OPTIMA</v>
          </cell>
          <cell r="C1675" t="str">
            <v>gray</v>
          </cell>
          <cell r="D1675">
            <v>10</v>
          </cell>
          <cell r="E1675">
            <v>0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0</v>
          </cell>
          <cell r="V1675">
            <v>0</v>
          </cell>
          <cell r="W1675">
            <v>0</v>
          </cell>
          <cell r="X1675">
            <v>0</v>
          </cell>
          <cell r="Y1675">
            <v>0</v>
          </cell>
          <cell r="Z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0</v>
          </cell>
          <cell r="AE1675">
            <v>0</v>
          </cell>
        </row>
        <row r="1676">
          <cell r="A1676" t="str">
            <v>MK03-MR</v>
          </cell>
          <cell r="B1676" t="str">
            <v>NÓŻ OPTIMA</v>
          </cell>
          <cell r="C1676" t="str">
            <v/>
          </cell>
          <cell r="D1676">
            <v>815</v>
          </cell>
          <cell r="E1676">
            <v>0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0</v>
          </cell>
          <cell r="V1676">
            <v>0</v>
          </cell>
          <cell r="W1676">
            <v>0</v>
          </cell>
          <cell r="X1676">
            <v>0</v>
          </cell>
          <cell r="Y1676">
            <v>0</v>
          </cell>
          <cell r="Z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0</v>
          </cell>
          <cell r="AE1676">
            <v>0</v>
          </cell>
        </row>
        <row r="1677">
          <cell r="A1677" t="str">
            <v>MK03-OR</v>
          </cell>
          <cell r="B1677" t="str">
            <v>NÓŻ OPTIMA</v>
          </cell>
          <cell r="C1677" t="str">
            <v>orange</v>
          </cell>
          <cell r="D1677">
            <v>10</v>
          </cell>
          <cell r="E1677">
            <v>0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0</v>
          </cell>
          <cell r="AE1677">
            <v>0</v>
          </cell>
        </row>
        <row r="1678">
          <cell r="A1678" t="str">
            <v>MK03-RE</v>
          </cell>
          <cell r="B1678" t="str">
            <v>NÓŻ OPTIMA</v>
          </cell>
          <cell r="C1678" t="str">
            <v>red</v>
          </cell>
          <cell r="D1678">
            <v>4</v>
          </cell>
          <cell r="E1678">
            <v>0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0</v>
          </cell>
          <cell r="P1678">
            <v>0</v>
          </cell>
          <cell r="Q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0</v>
          </cell>
          <cell r="V1678">
            <v>0</v>
          </cell>
          <cell r="W1678">
            <v>0</v>
          </cell>
          <cell r="X1678">
            <v>0</v>
          </cell>
          <cell r="Y1678">
            <v>0</v>
          </cell>
          <cell r="Z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0</v>
          </cell>
          <cell r="AE1678">
            <v>0</v>
          </cell>
        </row>
        <row r="1679">
          <cell r="A1679" t="str">
            <v>MK03-YL</v>
          </cell>
          <cell r="B1679" t="str">
            <v>NÓŻ OPTIMA</v>
          </cell>
          <cell r="C1679" t="str">
            <v>yellow</v>
          </cell>
          <cell r="D1679">
            <v>239</v>
          </cell>
          <cell r="E1679">
            <v>0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0</v>
          </cell>
          <cell r="V1679">
            <v>0</v>
          </cell>
          <cell r="W1679">
            <v>0</v>
          </cell>
          <cell r="X1679">
            <v>0</v>
          </cell>
          <cell r="Y1679">
            <v>0</v>
          </cell>
          <cell r="Z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0</v>
          </cell>
          <cell r="AE1679">
            <v>0</v>
          </cell>
        </row>
        <row r="1680">
          <cell r="A1680" t="str">
            <v>MK03T-BL</v>
          </cell>
          <cell r="B1680" t="str">
            <v>NÓŻ TYTANOWY OPTIMA</v>
          </cell>
          <cell r="C1680" t="str">
            <v>black</v>
          </cell>
          <cell r="D1680">
            <v>272</v>
          </cell>
          <cell r="E1680">
            <v>990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  <cell r="K1680">
            <v>0</v>
          </cell>
          <cell r="L1680">
            <v>0</v>
          </cell>
          <cell r="M1680">
            <v>990</v>
          </cell>
          <cell r="N1680">
            <v>0</v>
          </cell>
          <cell r="O1680">
            <v>0</v>
          </cell>
          <cell r="P1680">
            <v>0</v>
          </cell>
          <cell r="Q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0</v>
          </cell>
          <cell r="V1680">
            <v>0</v>
          </cell>
          <cell r="W1680">
            <v>0</v>
          </cell>
          <cell r="X1680">
            <v>0</v>
          </cell>
          <cell r="Y1680">
            <v>0</v>
          </cell>
          <cell r="Z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0</v>
          </cell>
          <cell r="AE1680">
            <v>0</v>
          </cell>
        </row>
        <row r="1681">
          <cell r="A1681" t="str">
            <v>MK03T-BU</v>
          </cell>
          <cell r="B1681" t="str">
            <v>NÓŻ TYTANOWY OPTIMA</v>
          </cell>
          <cell r="C1681" t="str">
            <v>blue</v>
          </cell>
          <cell r="D1681">
            <v>12</v>
          </cell>
          <cell r="E1681">
            <v>1980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  <cell r="S1681">
            <v>0</v>
          </cell>
          <cell r="T1681">
            <v>990</v>
          </cell>
          <cell r="U1681">
            <v>0</v>
          </cell>
          <cell r="V1681">
            <v>0</v>
          </cell>
          <cell r="W1681">
            <v>0</v>
          </cell>
          <cell r="X1681">
            <v>0</v>
          </cell>
          <cell r="Y1681">
            <v>0</v>
          </cell>
          <cell r="Z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990</v>
          </cell>
          <cell r="AE1681">
            <v>0</v>
          </cell>
        </row>
        <row r="1682">
          <cell r="A1682" t="str">
            <v>MK03T-GR</v>
          </cell>
          <cell r="B1682" t="str">
            <v>NÓŻ TYTANOWY OPTIMA</v>
          </cell>
          <cell r="C1682" t="str">
            <v>green</v>
          </cell>
          <cell r="D1682">
            <v>0</v>
          </cell>
          <cell r="E1682">
            <v>990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  <cell r="Q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0</v>
          </cell>
          <cell r="V1682">
            <v>0</v>
          </cell>
          <cell r="W1682">
            <v>0</v>
          </cell>
          <cell r="X1682">
            <v>0</v>
          </cell>
          <cell r="Y1682">
            <v>0</v>
          </cell>
          <cell r="Z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990</v>
          </cell>
          <cell r="AE1682">
            <v>0</v>
          </cell>
        </row>
        <row r="1683">
          <cell r="A1683" t="str">
            <v>MK03T-GY</v>
          </cell>
          <cell r="B1683" t="str">
            <v>NÓŻ TYTANOWY OPTIMA</v>
          </cell>
          <cell r="C1683" t="str">
            <v>gray</v>
          </cell>
          <cell r="D1683">
            <v>491</v>
          </cell>
          <cell r="E1683">
            <v>990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990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0</v>
          </cell>
          <cell r="AE1683">
            <v>0</v>
          </cell>
        </row>
        <row r="1684">
          <cell r="A1684" t="str">
            <v>MK03T-OR</v>
          </cell>
          <cell r="B1684" t="str">
            <v>NÓŻ TYTANOWY OPTIMA</v>
          </cell>
          <cell r="C1684" t="str">
            <v>orange</v>
          </cell>
          <cell r="D1684">
            <v>378</v>
          </cell>
          <cell r="E1684">
            <v>0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  <cell r="L1684">
            <v>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0</v>
          </cell>
          <cell r="V1684">
            <v>0</v>
          </cell>
          <cell r="W1684">
            <v>0</v>
          </cell>
          <cell r="X1684">
            <v>0</v>
          </cell>
          <cell r="Y1684">
            <v>0</v>
          </cell>
          <cell r="Z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0</v>
          </cell>
          <cell r="AE1684">
            <v>0</v>
          </cell>
        </row>
        <row r="1685">
          <cell r="A1685" t="str">
            <v>MK03T-RE</v>
          </cell>
          <cell r="B1685" t="str">
            <v>NÓŻ TYTANOWY OPTIMA</v>
          </cell>
          <cell r="C1685" t="str">
            <v>red</v>
          </cell>
          <cell r="D1685">
            <v>347</v>
          </cell>
          <cell r="E1685">
            <v>990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0</v>
          </cell>
          <cell r="M1685">
            <v>990</v>
          </cell>
          <cell r="N1685">
            <v>0</v>
          </cell>
          <cell r="O1685">
            <v>0</v>
          </cell>
          <cell r="P1685">
            <v>0</v>
          </cell>
          <cell r="Q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0</v>
          </cell>
          <cell r="V1685">
            <v>0</v>
          </cell>
          <cell r="W1685">
            <v>0</v>
          </cell>
          <cell r="X1685">
            <v>0</v>
          </cell>
          <cell r="Y1685">
            <v>0</v>
          </cell>
          <cell r="Z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0</v>
          </cell>
          <cell r="AE1685">
            <v>0</v>
          </cell>
        </row>
        <row r="1686">
          <cell r="A1686" t="str">
            <v>MK03T-TU</v>
          </cell>
          <cell r="B1686" t="str">
            <v>NÓŻ TYTANOWY OPTIMA</v>
          </cell>
          <cell r="C1686" t="str">
            <v>turquoise</v>
          </cell>
          <cell r="D1686">
            <v>556</v>
          </cell>
          <cell r="E1686">
            <v>0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0</v>
          </cell>
          <cell r="V1686">
            <v>0</v>
          </cell>
          <cell r="W1686">
            <v>0</v>
          </cell>
          <cell r="X1686">
            <v>0</v>
          </cell>
          <cell r="Y1686">
            <v>0</v>
          </cell>
          <cell r="Z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0</v>
          </cell>
          <cell r="AE1686">
            <v>0</v>
          </cell>
        </row>
        <row r="1687">
          <cell r="A1687" t="str">
            <v>MK03T-YL</v>
          </cell>
          <cell r="B1687" t="str">
            <v>NÓŻ TYTANOWY OPTIMA</v>
          </cell>
          <cell r="C1687" t="str">
            <v>yellow</v>
          </cell>
          <cell r="D1687">
            <v>749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0</v>
          </cell>
          <cell r="V1687">
            <v>0</v>
          </cell>
          <cell r="W1687">
            <v>0</v>
          </cell>
          <cell r="X1687">
            <v>0</v>
          </cell>
          <cell r="Y1687">
            <v>0</v>
          </cell>
          <cell r="Z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0</v>
          </cell>
          <cell r="AE1687">
            <v>0</v>
          </cell>
        </row>
        <row r="1688">
          <cell r="A1688" t="str">
            <v>MK11-BL</v>
          </cell>
          <cell r="B1688" t="str">
            <v>NÓŻ RATUNKOWY EXTREME W PUDEŁKU Z DODATKOWYM MIEJSCEM NA ŁADOWARKĘ SAMOCHODOWĄ</v>
          </cell>
          <cell r="C1688" t="str">
            <v>black</v>
          </cell>
          <cell r="D1688">
            <v>0</v>
          </cell>
          <cell r="E1688">
            <v>0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0</v>
          </cell>
          <cell r="V1688">
            <v>0</v>
          </cell>
          <cell r="W1688">
            <v>0</v>
          </cell>
          <cell r="X1688">
            <v>0</v>
          </cell>
          <cell r="Y1688">
            <v>0</v>
          </cell>
          <cell r="Z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0</v>
          </cell>
          <cell r="AE1688">
            <v>0</v>
          </cell>
        </row>
        <row r="1689">
          <cell r="A1689" t="str">
            <v>MK11-BU</v>
          </cell>
          <cell r="B1689" t="str">
            <v>NÓŻ RATUNKOWY EXTREME W PUDEŁKU Z DODATKOWYM MIEJSCEM NA ŁADOWARKĘ SAMOCHODOWĄ</v>
          </cell>
          <cell r="C1689" t="str">
            <v>blue</v>
          </cell>
          <cell r="D1689">
            <v>0</v>
          </cell>
          <cell r="E1689">
            <v>0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0</v>
          </cell>
          <cell r="V1689">
            <v>0</v>
          </cell>
          <cell r="W1689">
            <v>0</v>
          </cell>
          <cell r="X1689">
            <v>0</v>
          </cell>
          <cell r="Y1689">
            <v>0</v>
          </cell>
          <cell r="Z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0</v>
          </cell>
          <cell r="AE1689">
            <v>0</v>
          </cell>
        </row>
        <row r="1690">
          <cell r="A1690" t="str">
            <v>MK11-GR</v>
          </cell>
          <cell r="B1690" t="str">
            <v>NÓŻ RATUNKOWY EXTREME W PUDEŁKU Z DODATKOWYM MIEJSCEM NA ŁADOWARKĘ SAMOCHODOWĄ</v>
          </cell>
          <cell r="C1690" t="str">
            <v>green</v>
          </cell>
          <cell r="D1690">
            <v>0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0</v>
          </cell>
          <cell r="V1690">
            <v>0</v>
          </cell>
          <cell r="W1690">
            <v>0</v>
          </cell>
          <cell r="X1690">
            <v>0</v>
          </cell>
          <cell r="Y1690">
            <v>0</v>
          </cell>
          <cell r="Z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0</v>
          </cell>
          <cell r="AE1690">
            <v>0</v>
          </cell>
        </row>
        <row r="1691">
          <cell r="A1691" t="str">
            <v>MK11-GY</v>
          </cell>
          <cell r="B1691" t="str">
            <v>NÓŻ RATUNKOWY EXTREME W PUDEŁKU Z DODATKOWYM MIEJSCEM NA ŁADOWARKĘ SAMOCHODOWĄ</v>
          </cell>
          <cell r="C1691" t="str">
            <v>gray</v>
          </cell>
          <cell r="D1691">
            <v>0</v>
          </cell>
          <cell r="E1691">
            <v>0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0</v>
          </cell>
          <cell r="V1691">
            <v>0</v>
          </cell>
          <cell r="W1691">
            <v>0</v>
          </cell>
          <cell r="X1691">
            <v>0</v>
          </cell>
          <cell r="Y1691">
            <v>0</v>
          </cell>
          <cell r="Z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0</v>
          </cell>
          <cell r="AE1691">
            <v>0</v>
          </cell>
        </row>
        <row r="1692">
          <cell r="A1692" t="str">
            <v>MK11-OR</v>
          </cell>
          <cell r="B1692" t="str">
            <v>NÓŻ RATUNKOWY EXTREME W PUDEŁKU Z DODATKOWYM MIEJSCEM NA ŁADOWARKĘ SAMOCHODOWĄ</v>
          </cell>
          <cell r="C1692" t="str">
            <v>orange</v>
          </cell>
          <cell r="D1692">
            <v>0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0</v>
          </cell>
          <cell r="V1692">
            <v>0</v>
          </cell>
          <cell r="W1692">
            <v>0</v>
          </cell>
          <cell r="X1692">
            <v>0</v>
          </cell>
          <cell r="Y1692">
            <v>0</v>
          </cell>
          <cell r="Z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0</v>
          </cell>
          <cell r="AE1692">
            <v>0</v>
          </cell>
        </row>
        <row r="1693">
          <cell r="A1693" t="str">
            <v>MK11-PR</v>
          </cell>
          <cell r="B1693" t="str">
            <v>NÓŻ RATUNKOWY EXTREME W PUDEŁKU Z DODATKOWYM MIEJSCEM NA ŁADOWARKĘ SAMOCHODOWĄ</v>
          </cell>
          <cell r="C1693" t="str">
            <v>purple</v>
          </cell>
          <cell r="D1693">
            <v>0</v>
          </cell>
          <cell r="E1693">
            <v>0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0</v>
          </cell>
          <cell r="P1693">
            <v>0</v>
          </cell>
          <cell r="Q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0</v>
          </cell>
          <cell r="V1693">
            <v>0</v>
          </cell>
          <cell r="W1693">
            <v>0</v>
          </cell>
          <cell r="X1693">
            <v>0</v>
          </cell>
          <cell r="Y1693">
            <v>0</v>
          </cell>
          <cell r="Z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0</v>
          </cell>
          <cell r="AE1693">
            <v>0</v>
          </cell>
        </row>
        <row r="1694">
          <cell r="A1694" t="str">
            <v>MK11-RE</v>
          </cell>
          <cell r="B1694" t="str">
            <v>NÓŻ RATUNKOWY EXTREME W PUDEŁKU Z DODATKOWYM MIEJSCEM NA ŁADOWARKĘ SAMOCHODOWĄ</v>
          </cell>
          <cell r="C1694" t="str">
            <v>red</v>
          </cell>
          <cell r="D1694">
            <v>0</v>
          </cell>
          <cell r="E1694">
            <v>0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0</v>
          </cell>
          <cell r="Q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0</v>
          </cell>
          <cell r="V1694">
            <v>0</v>
          </cell>
          <cell r="W1694">
            <v>0</v>
          </cell>
          <cell r="X1694">
            <v>0</v>
          </cell>
          <cell r="Y1694">
            <v>0</v>
          </cell>
          <cell r="Z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0</v>
          </cell>
          <cell r="AE1694">
            <v>0</v>
          </cell>
        </row>
        <row r="1695">
          <cell r="A1695" t="str">
            <v>MK11-RO</v>
          </cell>
          <cell r="B1695" t="str">
            <v>NÓŻ RATUNKOWY EXTREME W PUDEŁKU Z DODATKOWYM MIEJSCEM NA ŁADOWARKĘ SAMOCHODOWĄ</v>
          </cell>
          <cell r="C1695" t="str">
            <v>pink</v>
          </cell>
          <cell r="D1695">
            <v>0</v>
          </cell>
          <cell r="E1695">
            <v>0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0</v>
          </cell>
          <cell r="V1695">
            <v>0</v>
          </cell>
          <cell r="W1695">
            <v>0</v>
          </cell>
          <cell r="X1695">
            <v>0</v>
          </cell>
          <cell r="Y1695">
            <v>0</v>
          </cell>
          <cell r="Z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0</v>
          </cell>
          <cell r="AE1695">
            <v>0</v>
          </cell>
        </row>
        <row r="1696">
          <cell r="A1696" t="str">
            <v>MK11-TU</v>
          </cell>
          <cell r="B1696" t="str">
            <v>NÓŻ RATUNKOWY EXTREME W PUDEŁKU Z DODATKOWYM MIEJSCEM NA ŁADOWARKĘ SAMOCHODOWĄ</v>
          </cell>
          <cell r="C1696" t="str">
            <v>turquoise</v>
          </cell>
          <cell r="D1696">
            <v>0</v>
          </cell>
          <cell r="E1696">
            <v>0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L1696">
            <v>0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0</v>
          </cell>
          <cell r="V1696">
            <v>0</v>
          </cell>
          <cell r="W1696">
            <v>0</v>
          </cell>
          <cell r="X1696">
            <v>0</v>
          </cell>
          <cell r="Y1696">
            <v>0</v>
          </cell>
          <cell r="Z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0</v>
          </cell>
          <cell r="AE1696">
            <v>0</v>
          </cell>
        </row>
        <row r="1697">
          <cell r="A1697" t="str">
            <v>MK11-YL</v>
          </cell>
          <cell r="B1697" t="str">
            <v>NÓŻ RATUNKOWY EXTREME W PUDEŁKU Z DODATKOWYM MIEJSCEM NA ŁADOWARKĘ SAMOCHODOWĄ</v>
          </cell>
          <cell r="C1697" t="str">
            <v>yellow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0</v>
          </cell>
          <cell r="V1697">
            <v>0</v>
          </cell>
          <cell r="W1697">
            <v>0</v>
          </cell>
          <cell r="X1697">
            <v>0</v>
          </cell>
          <cell r="Y1697">
            <v>0</v>
          </cell>
          <cell r="Z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0</v>
          </cell>
          <cell r="AE1697">
            <v>0</v>
          </cell>
        </row>
        <row r="1698">
          <cell r="A1698" t="str">
            <v>MK11BOX</v>
          </cell>
          <cell r="B1698" t="str">
            <v>BOX NA ZESTAW</v>
          </cell>
          <cell r="C1698" t="str">
            <v/>
          </cell>
          <cell r="D1698">
            <v>16410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  <cell r="AE1698">
            <v>0</v>
          </cell>
        </row>
        <row r="1699">
          <cell r="A1699" t="str">
            <v>MK12-BU</v>
          </cell>
          <cell r="B1699" t="str">
            <v>NÓŻ RATUNKOWY EXTREME W PUDEŁKU Z DODATKOWYM MIEJSCEM NA LATARKĘ</v>
          </cell>
          <cell r="C1699" t="str">
            <v>blue</v>
          </cell>
          <cell r="D1699">
            <v>0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L1699">
            <v>0</v>
          </cell>
          <cell r="M1699">
            <v>0</v>
          </cell>
          <cell r="N1699">
            <v>0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0</v>
          </cell>
          <cell r="V1699">
            <v>0</v>
          </cell>
          <cell r="W1699">
            <v>0</v>
          </cell>
          <cell r="X1699">
            <v>0</v>
          </cell>
          <cell r="Y1699">
            <v>0</v>
          </cell>
          <cell r="Z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0</v>
          </cell>
          <cell r="AE1699">
            <v>0</v>
          </cell>
        </row>
        <row r="1700">
          <cell r="A1700" t="str">
            <v>MK12-GR</v>
          </cell>
          <cell r="B1700" t="str">
            <v>NÓŻ RATUNKOWY EXTREME W PUDEŁKU Z DODATKOWYM MIEJSCEM NA LATARKĘ</v>
          </cell>
          <cell r="C1700" t="str">
            <v>green</v>
          </cell>
          <cell r="D1700">
            <v>0</v>
          </cell>
          <cell r="E1700">
            <v>0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  <cell r="L1700">
            <v>0</v>
          </cell>
          <cell r="M1700">
            <v>0</v>
          </cell>
          <cell r="N1700">
            <v>0</v>
          </cell>
          <cell r="O1700">
            <v>0</v>
          </cell>
          <cell r="P1700">
            <v>0</v>
          </cell>
          <cell r="Q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0</v>
          </cell>
          <cell r="V1700">
            <v>0</v>
          </cell>
          <cell r="W1700">
            <v>0</v>
          </cell>
          <cell r="X1700">
            <v>0</v>
          </cell>
          <cell r="Y1700">
            <v>0</v>
          </cell>
          <cell r="Z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0</v>
          </cell>
          <cell r="AE1700">
            <v>0</v>
          </cell>
        </row>
        <row r="1701">
          <cell r="A1701" t="str">
            <v>MK12-GY</v>
          </cell>
          <cell r="B1701" t="str">
            <v>NÓŻ RATUNKOWY EXTREME W PUDEŁKU Z DODATKOWYM MIEJSCEM NA LATARKĘ</v>
          </cell>
          <cell r="C1701" t="str">
            <v>gray</v>
          </cell>
          <cell r="D1701">
            <v>0</v>
          </cell>
          <cell r="E1701">
            <v>0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0</v>
          </cell>
          <cell r="P1701">
            <v>0</v>
          </cell>
          <cell r="Q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0</v>
          </cell>
          <cell r="V1701">
            <v>0</v>
          </cell>
          <cell r="W1701">
            <v>0</v>
          </cell>
          <cell r="X1701">
            <v>0</v>
          </cell>
          <cell r="Y1701">
            <v>0</v>
          </cell>
          <cell r="Z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0</v>
          </cell>
          <cell r="AE1701">
            <v>0</v>
          </cell>
        </row>
        <row r="1702">
          <cell r="A1702" t="str">
            <v>MK12-OR</v>
          </cell>
          <cell r="B1702" t="str">
            <v>NÓŻ RATUNKOWY EXTREME W PUDEŁKU Z DODATKOWYM MIEJSCEM NA LATARKĘ</v>
          </cell>
          <cell r="C1702" t="str">
            <v>orange</v>
          </cell>
          <cell r="D1702">
            <v>0</v>
          </cell>
          <cell r="E1702">
            <v>0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0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  <cell r="X1702">
            <v>0</v>
          </cell>
          <cell r="Y1702">
            <v>0</v>
          </cell>
          <cell r="Z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0</v>
          </cell>
          <cell r="AE1702">
            <v>0</v>
          </cell>
        </row>
        <row r="1703">
          <cell r="A1703" t="str">
            <v>MK12-PR</v>
          </cell>
          <cell r="B1703" t="str">
            <v>NÓŻ RATUNKOWY EXTREME W PUDEŁKU Z DODATKOWYM MIEJSCEM NA LATARKĘ</v>
          </cell>
          <cell r="C1703" t="str">
            <v>purple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  <cell r="L1703">
            <v>0</v>
          </cell>
          <cell r="M1703">
            <v>0</v>
          </cell>
          <cell r="N1703">
            <v>0</v>
          </cell>
          <cell r="O1703">
            <v>0</v>
          </cell>
          <cell r="P1703">
            <v>0</v>
          </cell>
          <cell r="Q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0</v>
          </cell>
          <cell r="V1703">
            <v>0</v>
          </cell>
          <cell r="W1703">
            <v>0</v>
          </cell>
          <cell r="X1703">
            <v>0</v>
          </cell>
          <cell r="Y1703">
            <v>0</v>
          </cell>
          <cell r="Z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0</v>
          </cell>
          <cell r="AE1703">
            <v>0</v>
          </cell>
        </row>
        <row r="1704">
          <cell r="A1704" t="str">
            <v>MK12-RE</v>
          </cell>
          <cell r="B1704" t="str">
            <v>NÓŻ RATUNKOWY EXTREME W PUDEŁKU Z DODATKOWYM MIEJSCEM NA LATARKĘ</v>
          </cell>
          <cell r="C1704" t="str">
            <v>red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L1704">
            <v>0</v>
          </cell>
          <cell r="M1704">
            <v>0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0</v>
          </cell>
          <cell r="V1704">
            <v>0</v>
          </cell>
          <cell r="W1704">
            <v>0</v>
          </cell>
          <cell r="X1704">
            <v>0</v>
          </cell>
          <cell r="Y1704">
            <v>0</v>
          </cell>
          <cell r="Z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0</v>
          </cell>
          <cell r="AE1704">
            <v>0</v>
          </cell>
        </row>
        <row r="1705">
          <cell r="A1705" t="str">
            <v>MK12-RO</v>
          </cell>
          <cell r="B1705" t="str">
            <v>NÓŻ RATUNKOWY EXTREME W PUDEŁKU Z DODATKOWYM MIEJSCEM NA LATARKĘ</v>
          </cell>
          <cell r="C1705" t="str">
            <v>pink</v>
          </cell>
          <cell r="D1705">
            <v>0</v>
          </cell>
          <cell r="E1705">
            <v>0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L1705">
            <v>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0</v>
          </cell>
          <cell r="V1705">
            <v>0</v>
          </cell>
          <cell r="W1705">
            <v>0</v>
          </cell>
          <cell r="X1705">
            <v>0</v>
          </cell>
          <cell r="Y1705">
            <v>0</v>
          </cell>
          <cell r="Z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0</v>
          </cell>
          <cell r="AE1705">
            <v>0</v>
          </cell>
        </row>
        <row r="1706">
          <cell r="A1706" t="str">
            <v>MK12-TU</v>
          </cell>
          <cell r="B1706" t="str">
            <v>NÓŻ RATUNKOWY EXTREME W PUDEŁKU Z DODATKOWYM MIEJSCEM NA LATARKĘ</v>
          </cell>
          <cell r="C1706" t="str">
            <v>turquoise</v>
          </cell>
          <cell r="D1706">
            <v>0</v>
          </cell>
          <cell r="E1706">
            <v>0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0</v>
          </cell>
          <cell r="V1706">
            <v>0</v>
          </cell>
          <cell r="W1706">
            <v>0</v>
          </cell>
          <cell r="X1706">
            <v>0</v>
          </cell>
          <cell r="Y1706">
            <v>0</v>
          </cell>
          <cell r="Z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0</v>
          </cell>
          <cell r="AE1706">
            <v>0</v>
          </cell>
        </row>
        <row r="1707">
          <cell r="A1707" t="str">
            <v>MK12-YL</v>
          </cell>
          <cell r="B1707" t="str">
            <v>NÓŻ RATUNKOWY EXTREME W PUDEŁKU Z DODATKOWYM MIEJSCEM NA LATARKĘ</v>
          </cell>
          <cell r="C1707" t="str">
            <v>yellow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0</v>
          </cell>
          <cell r="P1707">
            <v>0</v>
          </cell>
          <cell r="Q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0</v>
          </cell>
          <cell r="V1707">
            <v>0</v>
          </cell>
          <cell r="W1707">
            <v>0</v>
          </cell>
          <cell r="X1707">
            <v>0</v>
          </cell>
          <cell r="Y1707">
            <v>0</v>
          </cell>
          <cell r="Z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0</v>
          </cell>
          <cell r="AE1707">
            <v>0</v>
          </cell>
        </row>
        <row r="1708">
          <cell r="A1708" t="str">
            <v>MK12BOX</v>
          </cell>
          <cell r="B1708" t="str">
            <v>BOX NA ZESTAW MK01 + MT01</v>
          </cell>
          <cell r="C1708" t="str">
            <v/>
          </cell>
          <cell r="D1708">
            <v>734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  <cell r="L1708">
            <v>0</v>
          </cell>
          <cell r="M1708">
            <v>0</v>
          </cell>
          <cell r="N1708">
            <v>0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0</v>
          </cell>
          <cell r="V1708">
            <v>0</v>
          </cell>
          <cell r="W1708">
            <v>0</v>
          </cell>
          <cell r="X1708">
            <v>0</v>
          </cell>
          <cell r="Y1708">
            <v>0</v>
          </cell>
          <cell r="Z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0</v>
          </cell>
          <cell r="AE1708">
            <v>0</v>
          </cell>
        </row>
        <row r="1709">
          <cell r="A1709" t="str">
            <v>MK13-BL</v>
          </cell>
          <cell r="B1709" t="str">
            <v>NÓŻ RATUNKOWY EXTREME W PUDEŁKU Z DODATKOWYM MIEJSCEM NA MULTITOOLA DUŻEGO</v>
          </cell>
          <cell r="C1709" t="str">
            <v>black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0</v>
          </cell>
          <cell r="V1709">
            <v>0</v>
          </cell>
          <cell r="W1709">
            <v>0</v>
          </cell>
          <cell r="X1709">
            <v>0</v>
          </cell>
          <cell r="Y1709">
            <v>0</v>
          </cell>
          <cell r="Z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0</v>
          </cell>
          <cell r="AE1709">
            <v>0</v>
          </cell>
        </row>
        <row r="1710">
          <cell r="A1710" t="str">
            <v>MK13BOX</v>
          </cell>
          <cell r="B1710" t="str">
            <v>BOX NA ZESTAW MK01 + MM02</v>
          </cell>
          <cell r="C1710" t="str">
            <v/>
          </cell>
          <cell r="D1710">
            <v>0</v>
          </cell>
          <cell r="E1710">
            <v>0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  <cell r="O1710">
            <v>0</v>
          </cell>
          <cell r="P1710">
            <v>0</v>
          </cell>
          <cell r="Q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0</v>
          </cell>
          <cell r="V1710">
            <v>0</v>
          </cell>
          <cell r="W1710">
            <v>0</v>
          </cell>
          <cell r="X1710">
            <v>0</v>
          </cell>
          <cell r="Y1710">
            <v>0</v>
          </cell>
          <cell r="Z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0</v>
          </cell>
          <cell r="AE1710">
            <v>0</v>
          </cell>
        </row>
        <row r="1711">
          <cell r="A1711" t="str">
            <v>ML100</v>
          </cell>
          <cell r="B1711" t="str">
            <v>LUPA LUCCA</v>
          </cell>
          <cell r="C1711" t="str">
            <v/>
          </cell>
          <cell r="D1711">
            <v>0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0</v>
          </cell>
          <cell r="N1711">
            <v>0</v>
          </cell>
          <cell r="O1711">
            <v>0</v>
          </cell>
          <cell r="P1711">
            <v>0</v>
          </cell>
          <cell r="Q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0</v>
          </cell>
          <cell r="V1711">
            <v>0</v>
          </cell>
          <cell r="W1711">
            <v>0</v>
          </cell>
          <cell r="X1711">
            <v>0</v>
          </cell>
          <cell r="Y1711">
            <v>0</v>
          </cell>
          <cell r="Z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0</v>
          </cell>
          <cell r="AE1711">
            <v>0</v>
          </cell>
        </row>
        <row r="1712">
          <cell r="A1712" t="str">
            <v>MM01-BL</v>
          </cell>
          <cell r="B1712" t="str">
            <v>Nóż taktyczny</v>
          </cell>
          <cell r="C1712" t="str">
            <v>black</v>
          </cell>
          <cell r="D1712">
            <v>943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0</v>
          </cell>
          <cell r="AE1712">
            <v>0</v>
          </cell>
        </row>
        <row r="1713">
          <cell r="A1713" t="str">
            <v>MM02-BL</v>
          </cell>
          <cell r="B1713" t="str">
            <v>NARZĘDZIE WIELOFUNKCYJNE COLORADO Z FUNKCJĄ SAFE®</v>
          </cell>
          <cell r="C1713" t="str">
            <v>black</v>
          </cell>
          <cell r="D1713">
            <v>4579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0</v>
          </cell>
          <cell r="P1713">
            <v>0</v>
          </cell>
          <cell r="Q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0</v>
          </cell>
          <cell r="V1713">
            <v>0</v>
          </cell>
          <cell r="W1713">
            <v>0</v>
          </cell>
          <cell r="X1713">
            <v>0</v>
          </cell>
          <cell r="Y1713">
            <v>0</v>
          </cell>
          <cell r="Z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0</v>
          </cell>
          <cell r="AE1713">
            <v>0</v>
          </cell>
        </row>
        <row r="1714">
          <cell r="A1714" t="str">
            <v>MM02-BLN</v>
          </cell>
          <cell r="B1714" t="str">
            <v>NARZĘDZIE WIELOFUNKCYJNE COLORADO Z FUNKCJĄ SAFE® BEZ ETUI</v>
          </cell>
          <cell r="C1714" t="str">
            <v>black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  <cell r="L1714">
            <v>0</v>
          </cell>
          <cell r="M1714">
            <v>0</v>
          </cell>
          <cell r="N1714">
            <v>0</v>
          </cell>
          <cell r="O1714">
            <v>0</v>
          </cell>
          <cell r="P1714">
            <v>0</v>
          </cell>
          <cell r="Q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0</v>
          </cell>
          <cell r="V1714">
            <v>0</v>
          </cell>
          <cell r="W1714">
            <v>0</v>
          </cell>
          <cell r="X1714">
            <v>0</v>
          </cell>
          <cell r="Y1714">
            <v>0</v>
          </cell>
          <cell r="Z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0</v>
          </cell>
          <cell r="AE1714">
            <v>0</v>
          </cell>
        </row>
        <row r="1715">
          <cell r="A1715" t="str">
            <v>MM02-BU</v>
          </cell>
          <cell r="B1715" t="str">
            <v>NARZĘDZIE WIELOFUNKCYJNE COLORADO Z FUNKCJĄ SAFE®</v>
          </cell>
          <cell r="C1715" t="str">
            <v>blue</v>
          </cell>
          <cell r="D1715">
            <v>5</v>
          </cell>
          <cell r="E1715">
            <v>4990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  <cell r="M1715">
            <v>0</v>
          </cell>
          <cell r="N1715">
            <v>0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0</v>
          </cell>
          <cell r="V1715">
            <v>0</v>
          </cell>
          <cell r="W1715">
            <v>0</v>
          </cell>
          <cell r="X1715">
            <v>0</v>
          </cell>
          <cell r="Y1715">
            <v>0</v>
          </cell>
          <cell r="Z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4990</v>
          </cell>
          <cell r="AE1715">
            <v>0</v>
          </cell>
        </row>
        <row r="1716">
          <cell r="A1716" t="str">
            <v>MM02-BUN</v>
          </cell>
          <cell r="B1716" t="str">
            <v>NARZĘDZIE WIELOFUNKCYJNE COLORADO Z FUNKCJĄ SAFE®, BEZ ETUI</v>
          </cell>
          <cell r="C1716" t="str">
            <v>blue</v>
          </cell>
          <cell r="D1716">
            <v>0</v>
          </cell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0</v>
          </cell>
          <cell r="P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0</v>
          </cell>
          <cell r="AE1716">
            <v>0</v>
          </cell>
        </row>
        <row r="1717">
          <cell r="A1717" t="str">
            <v>MM02-CGR</v>
          </cell>
          <cell r="B1717" t="str">
            <v>NARZĘDZIE WIELOFUNKCYJNE COLORADO Z FUNKCJĄ SAFE®, KOLOR KLIENTA 369C</v>
          </cell>
          <cell r="C1717" t="str">
            <v>green</v>
          </cell>
          <cell r="D1717">
            <v>0</v>
          </cell>
          <cell r="E1717">
            <v>0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  <cell r="L1717">
            <v>0</v>
          </cell>
          <cell r="M1717">
            <v>0</v>
          </cell>
          <cell r="N1717">
            <v>0</v>
          </cell>
          <cell r="O1717">
            <v>0</v>
          </cell>
          <cell r="P1717">
            <v>0</v>
          </cell>
          <cell r="Q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0</v>
          </cell>
          <cell r="V1717">
            <v>0</v>
          </cell>
          <cell r="W1717">
            <v>0</v>
          </cell>
          <cell r="X1717">
            <v>0</v>
          </cell>
          <cell r="Y1717">
            <v>0</v>
          </cell>
          <cell r="Z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0</v>
          </cell>
          <cell r="AE1717">
            <v>0</v>
          </cell>
        </row>
        <row r="1718">
          <cell r="A1718" t="str">
            <v>MM02-GR</v>
          </cell>
          <cell r="B1718" t="str">
            <v>NARZĘDZIE WIELOFUNKCYJNE COLORADO Z FUNKCJĄ SAFE®</v>
          </cell>
          <cell r="C1718" t="str">
            <v>green</v>
          </cell>
          <cell r="D1718">
            <v>1908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0</v>
          </cell>
          <cell r="V1718">
            <v>0</v>
          </cell>
          <cell r="W1718">
            <v>0</v>
          </cell>
          <cell r="X1718">
            <v>0</v>
          </cell>
          <cell r="Y1718">
            <v>0</v>
          </cell>
          <cell r="Z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0</v>
          </cell>
          <cell r="AE1718">
            <v>0</v>
          </cell>
        </row>
        <row r="1719">
          <cell r="A1719" t="str">
            <v>MM02-GRN</v>
          </cell>
          <cell r="B1719" t="str">
            <v>NARZĘDZIE WIELOFUNKCYJNE COLORADO Z FUNKCJĄ SAFE®, BEZ ETUI</v>
          </cell>
          <cell r="C1719" t="str">
            <v>green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O1719">
            <v>0</v>
          </cell>
          <cell r="P1719">
            <v>0</v>
          </cell>
          <cell r="Q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0</v>
          </cell>
          <cell r="V1719">
            <v>0</v>
          </cell>
          <cell r="W1719">
            <v>0</v>
          </cell>
          <cell r="X1719">
            <v>0</v>
          </cell>
          <cell r="Y1719">
            <v>0</v>
          </cell>
          <cell r="Z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0</v>
          </cell>
          <cell r="AE1719">
            <v>0</v>
          </cell>
        </row>
        <row r="1720">
          <cell r="A1720" t="str">
            <v>MM02-GY</v>
          </cell>
          <cell r="B1720" t="str">
            <v>NARZĘDZIE WIELOFUNKCYJNE COLORADO Z FUNKCJĄ SAFE®</v>
          </cell>
          <cell r="C1720" t="str">
            <v>szary</v>
          </cell>
          <cell r="D1720">
            <v>2019</v>
          </cell>
          <cell r="E1720">
            <v>1990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0</v>
          </cell>
          <cell r="V1720">
            <v>0</v>
          </cell>
          <cell r="W1720">
            <v>0</v>
          </cell>
          <cell r="X1720">
            <v>0</v>
          </cell>
          <cell r="Y1720">
            <v>0</v>
          </cell>
          <cell r="Z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1990</v>
          </cell>
          <cell r="AE1720">
            <v>0</v>
          </cell>
        </row>
        <row r="1721">
          <cell r="A1721" t="str">
            <v>MM02-OR</v>
          </cell>
          <cell r="B1721" t="str">
            <v>NARZĘDZIE WIELOFUNKCYJNE COLORADO Z FUNKCJĄ SAFE®</v>
          </cell>
          <cell r="C1721" t="str">
            <v>orange</v>
          </cell>
          <cell r="D1721">
            <v>1850</v>
          </cell>
          <cell r="E1721">
            <v>2990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0</v>
          </cell>
          <cell r="M1721">
            <v>0</v>
          </cell>
          <cell r="N1721">
            <v>0</v>
          </cell>
          <cell r="O1721">
            <v>0</v>
          </cell>
          <cell r="P1721">
            <v>0</v>
          </cell>
          <cell r="Q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0</v>
          </cell>
          <cell r="V1721">
            <v>0</v>
          </cell>
          <cell r="W1721">
            <v>0</v>
          </cell>
          <cell r="X1721">
            <v>0</v>
          </cell>
          <cell r="Y1721">
            <v>0</v>
          </cell>
          <cell r="Z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2990</v>
          </cell>
          <cell r="AE1721">
            <v>0</v>
          </cell>
        </row>
        <row r="1722">
          <cell r="A1722" t="str">
            <v>MM02-PR</v>
          </cell>
          <cell r="B1722" t="str">
            <v>NARZĘDZIE WIELOFUNKCYJNE COLORADO Z FUNKCJĄ SAFE®</v>
          </cell>
          <cell r="C1722" t="str">
            <v>purple</v>
          </cell>
          <cell r="D1722">
            <v>63</v>
          </cell>
          <cell r="E1722">
            <v>0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0</v>
          </cell>
          <cell r="P1722">
            <v>0</v>
          </cell>
          <cell r="Q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0</v>
          </cell>
          <cell r="V1722">
            <v>0</v>
          </cell>
          <cell r="W1722">
            <v>0</v>
          </cell>
          <cell r="X1722">
            <v>0</v>
          </cell>
          <cell r="Y1722">
            <v>0</v>
          </cell>
          <cell r="Z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0</v>
          </cell>
          <cell r="AE1722">
            <v>0</v>
          </cell>
        </row>
        <row r="1723">
          <cell r="A1723" t="str">
            <v>MM02-RE</v>
          </cell>
          <cell r="B1723" t="str">
            <v>NARZĘDZIE WIELOFUNKCYJNE COLORADO Z FUNKCJĄ SAFE®</v>
          </cell>
          <cell r="C1723" t="str">
            <v>red</v>
          </cell>
          <cell r="D1723">
            <v>1</v>
          </cell>
          <cell r="E1723">
            <v>4990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L1723">
            <v>0</v>
          </cell>
          <cell r="M1723">
            <v>0</v>
          </cell>
          <cell r="N1723">
            <v>0</v>
          </cell>
          <cell r="O1723">
            <v>0</v>
          </cell>
          <cell r="P1723">
            <v>0</v>
          </cell>
          <cell r="Q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0</v>
          </cell>
          <cell r="V1723">
            <v>0</v>
          </cell>
          <cell r="W1723">
            <v>0</v>
          </cell>
          <cell r="X1723">
            <v>0</v>
          </cell>
          <cell r="Y1723">
            <v>0</v>
          </cell>
          <cell r="Z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4990</v>
          </cell>
          <cell r="AE1723">
            <v>0</v>
          </cell>
        </row>
        <row r="1724">
          <cell r="A1724" t="str">
            <v>MM02-REN</v>
          </cell>
          <cell r="B1724" t="str">
            <v>NARZĘDZIE WIELOFUNKCYJNE COLORADO Z FUNKCJĄ SAFE®, BEZ ETUI</v>
          </cell>
          <cell r="C1724" t="str">
            <v>red</v>
          </cell>
          <cell r="D1724">
            <v>0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0</v>
          </cell>
          <cell r="V1724">
            <v>0</v>
          </cell>
          <cell r="W1724">
            <v>0</v>
          </cell>
          <cell r="X1724">
            <v>0</v>
          </cell>
          <cell r="Y1724">
            <v>0</v>
          </cell>
          <cell r="Z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0</v>
          </cell>
          <cell r="AE1724">
            <v>0</v>
          </cell>
        </row>
        <row r="1725">
          <cell r="A1725" t="str">
            <v>MM02-RO</v>
          </cell>
          <cell r="B1725" t="str">
            <v>NARZĘDZIE WIELOFUNKCYJNE COLORADO Z FUNKCJĄ SAFE®</v>
          </cell>
          <cell r="C1725" t="str">
            <v>pink</v>
          </cell>
          <cell r="D1725">
            <v>23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0</v>
          </cell>
          <cell r="V1725">
            <v>0</v>
          </cell>
          <cell r="W1725">
            <v>0</v>
          </cell>
          <cell r="X1725">
            <v>0</v>
          </cell>
          <cell r="Y1725">
            <v>0</v>
          </cell>
          <cell r="Z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0</v>
          </cell>
          <cell r="AE1725">
            <v>0</v>
          </cell>
        </row>
        <row r="1726">
          <cell r="A1726" t="str">
            <v>MM02-TU</v>
          </cell>
          <cell r="B1726" t="str">
            <v>NARZĘDZIE WIELOFUNKCYJNE COLORADO Z FUNKCJĄ SAFE®</v>
          </cell>
          <cell r="C1726" t="str">
            <v>turquoise</v>
          </cell>
          <cell r="D1726">
            <v>365</v>
          </cell>
          <cell r="E1726">
            <v>0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  <cell r="J1726">
            <v>0</v>
          </cell>
          <cell r="K1726">
            <v>0</v>
          </cell>
          <cell r="L1726">
            <v>0</v>
          </cell>
          <cell r="M1726">
            <v>0</v>
          </cell>
          <cell r="N1726">
            <v>0</v>
          </cell>
          <cell r="O1726">
            <v>0</v>
          </cell>
          <cell r="P1726">
            <v>0</v>
          </cell>
          <cell r="Q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0</v>
          </cell>
          <cell r="V1726">
            <v>0</v>
          </cell>
          <cell r="W1726">
            <v>0</v>
          </cell>
          <cell r="X1726">
            <v>0</v>
          </cell>
          <cell r="Y1726">
            <v>0</v>
          </cell>
          <cell r="Z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0</v>
          </cell>
          <cell r="AE1726">
            <v>0</v>
          </cell>
        </row>
        <row r="1727">
          <cell r="A1727" t="str">
            <v>MM03-BL</v>
          </cell>
          <cell r="B1727" t="str">
            <v>Narzędzie wielofunkcyjne mniejsze</v>
          </cell>
          <cell r="C1727" t="str">
            <v>black</v>
          </cell>
          <cell r="D1727">
            <v>0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0</v>
          </cell>
          <cell r="V1727">
            <v>0</v>
          </cell>
          <cell r="W1727">
            <v>0</v>
          </cell>
          <cell r="X1727">
            <v>0</v>
          </cell>
          <cell r="Y1727">
            <v>0</v>
          </cell>
          <cell r="Z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0</v>
          </cell>
          <cell r="AE1727">
            <v>0</v>
          </cell>
        </row>
        <row r="1728">
          <cell r="A1728" t="str">
            <v>MM03-BLN</v>
          </cell>
          <cell r="B1728" t="str">
            <v>Narzędzie wielofunkcyjne mniejsze bez etui</v>
          </cell>
          <cell r="C1728" t="str">
            <v>black</v>
          </cell>
          <cell r="D1728">
            <v>0</v>
          </cell>
          <cell r="E1728">
            <v>0</v>
          </cell>
          <cell r="F1728">
            <v>0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0</v>
          </cell>
          <cell r="M1728">
            <v>0</v>
          </cell>
          <cell r="N1728">
            <v>0</v>
          </cell>
          <cell r="O1728">
            <v>0</v>
          </cell>
          <cell r="P1728">
            <v>0</v>
          </cell>
          <cell r="Q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0</v>
          </cell>
          <cell r="V1728">
            <v>0</v>
          </cell>
          <cell r="W1728">
            <v>0</v>
          </cell>
          <cell r="X1728">
            <v>0</v>
          </cell>
          <cell r="Y1728">
            <v>0</v>
          </cell>
          <cell r="Z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0</v>
          </cell>
          <cell r="AE1728">
            <v>0</v>
          </cell>
        </row>
        <row r="1729">
          <cell r="A1729" t="str">
            <v>MM03-BU</v>
          </cell>
          <cell r="B1729" t="str">
            <v>Narzędzie wielofunkcyjne mniejsze</v>
          </cell>
          <cell r="C1729" t="str">
            <v>blue</v>
          </cell>
          <cell r="D1729">
            <v>0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  <cell r="L1729">
            <v>0</v>
          </cell>
          <cell r="M1729">
            <v>0</v>
          </cell>
          <cell r="N1729">
            <v>0</v>
          </cell>
          <cell r="O1729">
            <v>0</v>
          </cell>
          <cell r="P1729">
            <v>0</v>
          </cell>
          <cell r="Q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0</v>
          </cell>
          <cell r="V1729">
            <v>0</v>
          </cell>
          <cell r="W1729">
            <v>0</v>
          </cell>
          <cell r="X1729">
            <v>0</v>
          </cell>
          <cell r="Y1729">
            <v>0</v>
          </cell>
          <cell r="Z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0</v>
          </cell>
          <cell r="AE1729">
            <v>0</v>
          </cell>
        </row>
        <row r="1730">
          <cell r="A1730" t="str">
            <v>MM03-BUN</v>
          </cell>
          <cell r="B1730" t="str">
            <v>Narzędzie wielofunkcyjne mniejsze, bez etui</v>
          </cell>
          <cell r="C1730" t="str">
            <v>blue</v>
          </cell>
          <cell r="D1730">
            <v>0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0</v>
          </cell>
          <cell r="V1730">
            <v>0</v>
          </cell>
          <cell r="W1730">
            <v>0</v>
          </cell>
          <cell r="X1730">
            <v>0</v>
          </cell>
          <cell r="Y1730">
            <v>0</v>
          </cell>
          <cell r="Z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0</v>
          </cell>
          <cell r="AE1730">
            <v>0</v>
          </cell>
        </row>
        <row r="1731">
          <cell r="A1731" t="str">
            <v>MM03-GR</v>
          </cell>
          <cell r="B1731" t="str">
            <v>Narzędzie wielofunkcyjne mniejsze</v>
          </cell>
          <cell r="C1731" t="str">
            <v>green</v>
          </cell>
          <cell r="D1731">
            <v>0</v>
          </cell>
          <cell r="E1731">
            <v>0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0</v>
          </cell>
          <cell r="N1731">
            <v>0</v>
          </cell>
          <cell r="O1731">
            <v>0</v>
          </cell>
          <cell r="P1731">
            <v>0</v>
          </cell>
          <cell r="Q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0</v>
          </cell>
          <cell r="V1731">
            <v>0</v>
          </cell>
          <cell r="W1731">
            <v>0</v>
          </cell>
          <cell r="X1731">
            <v>0</v>
          </cell>
          <cell r="Y1731">
            <v>0</v>
          </cell>
          <cell r="Z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0</v>
          </cell>
          <cell r="AE1731">
            <v>0</v>
          </cell>
        </row>
        <row r="1732">
          <cell r="A1732" t="str">
            <v>MM03-OR</v>
          </cell>
          <cell r="B1732" t="str">
            <v>Narzędzie wielofunkcyjne mniejsze</v>
          </cell>
          <cell r="C1732" t="str">
            <v>orange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0</v>
          </cell>
          <cell r="V1732">
            <v>0</v>
          </cell>
          <cell r="W1732">
            <v>0</v>
          </cell>
          <cell r="X1732">
            <v>0</v>
          </cell>
          <cell r="Y1732">
            <v>0</v>
          </cell>
          <cell r="Z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0</v>
          </cell>
          <cell r="AE1732">
            <v>0</v>
          </cell>
        </row>
        <row r="1733">
          <cell r="A1733" t="str">
            <v>MM03-PR</v>
          </cell>
          <cell r="B1733" t="str">
            <v>Narzędzie wielofunkcyjne mniejsze</v>
          </cell>
          <cell r="C1733" t="str">
            <v>purple</v>
          </cell>
          <cell r="D1733">
            <v>0</v>
          </cell>
          <cell r="E1733">
            <v>0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  <cell r="L1733">
            <v>0</v>
          </cell>
          <cell r="M1733">
            <v>0</v>
          </cell>
          <cell r="N1733">
            <v>0</v>
          </cell>
          <cell r="O1733">
            <v>0</v>
          </cell>
          <cell r="P1733">
            <v>0</v>
          </cell>
          <cell r="Q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0</v>
          </cell>
          <cell r="V1733">
            <v>0</v>
          </cell>
          <cell r="W1733">
            <v>0</v>
          </cell>
          <cell r="X1733">
            <v>0</v>
          </cell>
          <cell r="Y1733">
            <v>0</v>
          </cell>
          <cell r="Z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0</v>
          </cell>
          <cell r="AE1733">
            <v>0</v>
          </cell>
        </row>
        <row r="1734">
          <cell r="A1734" t="str">
            <v>MM03-RE</v>
          </cell>
          <cell r="B1734" t="str">
            <v>Narzędzie wielofunkcyjne mniejsze</v>
          </cell>
          <cell r="C1734" t="str">
            <v>red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L1734">
            <v>0</v>
          </cell>
          <cell r="M1734">
            <v>0</v>
          </cell>
          <cell r="N1734">
            <v>0</v>
          </cell>
          <cell r="O1734">
            <v>0</v>
          </cell>
          <cell r="P1734">
            <v>0</v>
          </cell>
          <cell r="Q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0</v>
          </cell>
          <cell r="V1734">
            <v>0</v>
          </cell>
          <cell r="W1734">
            <v>0</v>
          </cell>
          <cell r="X1734">
            <v>0</v>
          </cell>
          <cell r="Y1734">
            <v>0</v>
          </cell>
          <cell r="Z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0</v>
          </cell>
          <cell r="AE1734">
            <v>0</v>
          </cell>
        </row>
        <row r="1735">
          <cell r="A1735" t="str">
            <v>MM03-RO</v>
          </cell>
          <cell r="B1735" t="str">
            <v>Narzędzie wielofunkcyjne mniejsze</v>
          </cell>
          <cell r="C1735" t="str">
            <v>pink</v>
          </cell>
          <cell r="D1735">
            <v>0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0</v>
          </cell>
          <cell r="V1735">
            <v>0</v>
          </cell>
          <cell r="W1735">
            <v>0</v>
          </cell>
          <cell r="X1735">
            <v>0</v>
          </cell>
          <cell r="Y1735">
            <v>0</v>
          </cell>
          <cell r="Z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0</v>
          </cell>
          <cell r="AE1735">
            <v>0</v>
          </cell>
        </row>
        <row r="1736">
          <cell r="A1736" t="str">
            <v>MM04-BU</v>
          </cell>
          <cell r="B1736" t="str">
            <v>NARZĘDZIE WIELOFUNKCYJNE RUBBY Z FUNKCJĄ SAFE® POKRYTE GUMOWĄ POWŁOKĄ</v>
          </cell>
          <cell r="C1736" t="str">
            <v>blue</v>
          </cell>
          <cell r="D1736">
            <v>4</v>
          </cell>
          <cell r="E1736">
            <v>0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  <cell r="L1736">
            <v>0</v>
          </cell>
          <cell r="M1736">
            <v>0</v>
          </cell>
          <cell r="N1736">
            <v>0</v>
          </cell>
          <cell r="O1736">
            <v>0</v>
          </cell>
          <cell r="P1736">
            <v>0</v>
          </cell>
          <cell r="Q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0</v>
          </cell>
          <cell r="V1736">
            <v>0</v>
          </cell>
          <cell r="W1736">
            <v>0</v>
          </cell>
          <cell r="X1736">
            <v>0</v>
          </cell>
          <cell r="Y1736">
            <v>0</v>
          </cell>
          <cell r="Z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0</v>
          </cell>
          <cell r="AE1736">
            <v>0</v>
          </cell>
        </row>
        <row r="1737">
          <cell r="A1737" t="str">
            <v>MM04-GR</v>
          </cell>
          <cell r="B1737" t="str">
            <v>NARZĘDZIE WIELOFUNKCYJNE RUBBY Z FUNKCJĄ SAFE® POKRYTE GUMOWĄ POWŁOKĄ</v>
          </cell>
          <cell r="C1737" t="str">
            <v>green</v>
          </cell>
          <cell r="D1737">
            <v>6</v>
          </cell>
          <cell r="E1737">
            <v>0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  <cell r="M1737">
            <v>0</v>
          </cell>
          <cell r="N1737">
            <v>0</v>
          </cell>
          <cell r="O1737">
            <v>0</v>
          </cell>
          <cell r="P1737">
            <v>0</v>
          </cell>
          <cell r="Q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0</v>
          </cell>
          <cell r="V1737">
            <v>0</v>
          </cell>
          <cell r="W1737">
            <v>0</v>
          </cell>
          <cell r="X1737">
            <v>0</v>
          </cell>
          <cell r="Y1737">
            <v>0</v>
          </cell>
          <cell r="Z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0</v>
          </cell>
          <cell r="AE1737">
            <v>0</v>
          </cell>
        </row>
        <row r="1738">
          <cell r="A1738" t="str">
            <v>MM04-GY</v>
          </cell>
          <cell r="B1738" t="str">
            <v>NARZĘDZIE WIELOFUNKCYJNE RUBBY Z FUNKCJĄ SAFE® POKRYTE GUMOWĄ POWŁOKĄ</v>
          </cell>
          <cell r="C1738" t="str">
            <v>szary</v>
          </cell>
          <cell r="D1738">
            <v>0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0</v>
          </cell>
          <cell r="V1738">
            <v>0</v>
          </cell>
          <cell r="W1738">
            <v>0</v>
          </cell>
          <cell r="X1738">
            <v>0</v>
          </cell>
          <cell r="Y1738">
            <v>0</v>
          </cell>
          <cell r="Z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0</v>
          </cell>
          <cell r="AE1738">
            <v>0</v>
          </cell>
        </row>
        <row r="1739">
          <cell r="A1739" t="str">
            <v>MM04-OR</v>
          </cell>
          <cell r="B1739" t="str">
            <v>NARZĘDZIE WIELOFUNKCYJNE RUBBY Z FUNKCJĄ SAFE® POKRYTE GUMOWĄ POWŁOKĄ</v>
          </cell>
          <cell r="C1739" t="str">
            <v>orange</v>
          </cell>
          <cell r="D1739">
            <v>1</v>
          </cell>
          <cell r="E1739">
            <v>0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  <cell r="L1739">
            <v>0</v>
          </cell>
          <cell r="M1739">
            <v>0</v>
          </cell>
          <cell r="N1739">
            <v>0</v>
          </cell>
          <cell r="O1739">
            <v>0</v>
          </cell>
          <cell r="P1739">
            <v>0</v>
          </cell>
          <cell r="Q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0</v>
          </cell>
          <cell r="V1739">
            <v>0</v>
          </cell>
          <cell r="W1739">
            <v>0</v>
          </cell>
          <cell r="X1739">
            <v>0</v>
          </cell>
          <cell r="Y1739">
            <v>0</v>
          </cell>
          <cell r="Z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0</v>
          </cell>
          <cell r="AE1739">
            <v>0</v>
          </cell>
        </row>
        <row r="1740">
          <cell r="A1740" t="str">
            <v>MM04-PR</v>
          </cell>
          <cell r="B1740" t="str">
            <v>NARZĘDZIE WIELOFUNKCYJNE RUBBY Z FUNKCJĄ SAFE® POKRYTE GUMOWĄ POWŁOKĄ</v>
          </cell>
          <cell r="C1740" t="str">
            <v>purple</v>
          </cell>
          <cell r="D1740">
            <v>10</v>
          </cell>
          <cell r="E1740">
            <v>0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0</v>
          </cell>
          <cell r="P1740">
            <v>0</v>
          </cell>
          <cell r="Q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0</v>
          </cell>
          <cell r="V1740">
            <v>0</v>
          </cell>
          <cell r="W1740">
            <v>0</v>
          </cell>
          <cell r="X1740">
            <v>0</v>
          </cell>
          <cell r="Y1740">
            <v>0</v>
          </cell>
          <cell r="Z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0</v>
          </cell>
          <cell r="AE1740">
            <v>0</v>
          </cell>
        </row>
        <row r="1741">
          <cell r="A1741" t="str">
            <v>MM04-RE</v>
          </cell>
          <cell r="B1741" t="str">
            <v>NARZĘDZIE WIELOFUNKCYJNE RUBBY Z FUNKCJĄ SAFE® POKRYTE GUMOWĄ POWŁOKĄ</v>
          </cell>
          <cell r="C1741" t="str">
            <v>red</v>
          </cell>
          <cell r="D1741">
            <v>13</v>
          </cell>
          <cell r="E1741">
            <v>0</v>
          </cell>
          <cell r="F1741">
            <v>0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0</v>
          </cell>
          <cell r="O1741">
            <v>0</v>
          </cell>
          <cell r="P1741">
            <v>0</v>
          </cell>
          <cell r="Q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0</v>
          </cell>
          <cell r="V1741">
            <v>0</v>
          </cell>
          <cell r="W1741">
            <v>0</v>
          </cell>
          <cell r="X1741">
            <v>0</v>
          </cell>
          <cell r="Y1741">
            <v>0</v>
          </cell>
          <cell r="Z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0</v>
          </cell>
          <cell r="AE1741">
            <v>0</v>
          </cell>
        </row>
        <row r="1742">
          <cell r="A1742" t="str">
            <v>MM04-RO</v>
          </cell>
          <cell r="B1742" t="str">
            <v>NARZĘDZIE WIELOFUNKCYJNE RUBBYZ FUNKCJĄ SAFE® POKRYTE GUMOWĄ POWŁOKĄ</v>
          </cell>
          <cell r="C1742" t="str">
            <v>pink</v>
          </cell>
          <cell r="D1742">
            <v>13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0</v>
          </cell>
          <cell r="V1742">
            <v>0</v>
          </cell>
          <cell r="W1742">
            <v>0</v>
          </cell>
          <cell r="X1742">
            <v>0</v>
          </cell>
          <cell r="Y1742">
            <v>0</v>
          </cell>
          <cell r="Z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0</v>
          </cell>
          <cell r="AE1742">
            <v>0</v>
          </cell>
        </row>
        <row r="1743">
          <cell r="A1743" t="str">
            <v>MM04-YL</v>
          </cell>
          <cell r="B1743" t="str">
            <v>NARZĘDZIE WIELOFUNKCYJNE RUBBY Z FUNKCJĄ SAFE® POKRYTE GUMOWĄ POWŁOKĄ</v>
          </cell>
          <cell r="C1743" t="str">
            <v>yellow</v>
          </cell>
          <cell r="D1743">
            <v>5</v>
          </cell>
          <cell r="E1743">
            <v>0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0</v>
          </cell>
          <cell r="N1743">
            <v>0</v>
          </cell>
          <cell r="O1743">
            <v>0</v>
          </cell>
          <cell r="P1743">
            <v>0</v>
          </cell>
          <cell r="Q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0</v>
          </cell>
          <cell r="V1743">
            <v>0</v>
          </cell>
          <cell r="W1743">
            <v>0</v>
          </cell>
          <cell r="X1743">
            <v>0</v>
          </cell>
          <cell r="Y1743">
            <v>0</v>
          </cell>
          <cell r="Z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0</v>
          </cell>
          <cell r="AE1743">
            <v>0</v>
          </cell>
        </row>
        <row r="1744">
          <cell r="A1744" t="str">
            <v>MM06-BL</v>
          </cell>
          <cell r="B1744" t="str">
            <v>MULTITOOL OPTIMA</v>
          </cell>
          <cell r="C1744" t="str">
            <v>black</v>
          </cell>
          <cell r="D1744">
            <v>9</v>
          </cell>
          <cell r="E1744">
            <v>0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  <cell r="O1744">
            <v>0</v>
          </cell>
          <cell r="P1744">
            <v>0</v>
          </cell>
          <cell r="Q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0</v>
          </cell>
          <cell r="V1744">
            <v>0</v>
          </cell>
          <cell r="W1744">
            <v>0</v>
          </cell>
          <cell r="X1744">
            <v>0</v>
          </cell>
          <cell r="Y1744">
            <v>0</v>
          </cell>
          <cell r="Z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0</v>
          </cell>
          <cell r="AE1744">
            <v>0</v>
          </cell>
        </row>
        <row r="1745">
          <cell r="A1745" t="str">
            <v>MM06-BU</v>
          </cell>
          <cell r="B1745" t="str">
            <v>MULTITOOL OPTIMA</v>
          </cell>
          <cell r="C1745" t="str">
            <v>blue</v>
          </cell>
          <cell r="D1745">
            <v>0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0</v>
          </cell>
          <cell r="V1745">
            <v>0</v>
          </cell>
          <cell r="W1745">
            <v>0</v>
          </cell>
          <cell r="X1745">
            <v>0</v>
          </cell>
          <cell r="Y1745">
            <v>0</v>
          </cell>
          <cell r="Z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0</v>
          </cell>
          <cell r="AE1745">
            <v>0</v>
          </cell>
        </row>
        <row r="1746">
          <cell r="A1746" t="str">
            <v>MM06-GR</v>
          </cell>
          <cell r="B1746" t="str">
            <v>MULTITOOL OPTIMA</v>
          </cell>
          <cell r="C1746" t="str">
            <v>green</v>
          </cell>
          <cell r="D1746">
            <v>12</v>
          </cell>
          <cell r="E1746">
            <v>0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0</v>
          </cell>
          <cell r="V1746">
            <v>0</v>
          </cell>
          <cell r="W1746">
            <v>0</v>
          </cell>
          <cell r="X1746">
            <v>0</v>
          </cell>
          <cell r="Y1746">
            <v>0</v>
          </cell>
          <cell r="Z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0</v>
          </cell>
          <cell r="AE1746">
            <v>0</v>
          </cell>
        </row>
        <row r="1747">
          <cell r="A1747" t="str">
            <v>MM06-GY</v>
          </cell>
          <cell r="B1747" t="str">
            <v>MULTITOOL OPTIMA</v>
          </cell>
          <cell r="C1747" t="str">
            <v>gray</v>
          </cell>
          <cell r="D1747">
            <v>0</v>
          </cell>
          <cell r="E1747">
            <v>0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  <cell r="Q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0</v>
          </cell>
          <cell r="V1747">
            <v>0</v>
          </cell>
          <cell r="W1747">
            <v>0</v>
          </cell>
          <cell r="X1747">
            <v>0</v>
          </cell>
          <cell r="Y1747">
            <v>0</v>
          </cell>
          <cell r="Z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0</v>
          </cell>
          <cell r="AE1747">
            <v>0</v>
          </cell>
        </row>
        <row r="1748">
          <cell r="A1748" t="str">
            <v>MM06-OR</v>
          </cell>
          <cell r="B1748" t="str">
            <v>MULTITOOL OPTIMA</v>
          </cell>
          <cell r="C1748" t="str">
            <v>orange</v>
          </cell>
          <cell r="D1748">
            <v>11</v>
          </cell>
          <cell r="E1748">
            <v>0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0</v>
          </cell>
          <cell r="P1748">
            <v>0</v>
          </cell>
          <cell r="Q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0</v>
          </cell>
          <cell r="V1748">
            <v>0</v>
          </cell>
          <cell r="W1748">
            <v>0</v>
          </cell>
          <cell r="X1748">
            <v>0</v>
          </cell>
          <cell r="Y1748">
            <v>0</v>
          </cell>
          <cell r="Z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0</v>
          </cell>
          <cell r="AE1748">
            <v>0</v>
          </cell>
        </row>
        <row r="1749">
          <cell r="A1749" t="str">
            <v>MM06-RE</v>
          </cell>
          <cell r="B1749" t="str">
            <v>MULTITOOL OPTIMA</v>
          </cell>
          <cell r="C1749" t="str">
            <v>red</v>
          </cell>
          <cell r="D1749">
            <v>15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0</v>
          </cell>
          <cell r="V1749">
            <v>0</v>
          </cell>
          <cell r="W1749">
            <v>0</v>
          </cell>
          <cell r="X1749">
            <v>0</v>
          </cell>
          <cell r="Y1749">
            <v>0</v>
          </cell>
          <cell r="Z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0</v>
          </cell>
          <cell r="AE1749">
            <v>0</v>
          </cell>
        </row>
        <row r="1750">
          <cell r="A1750" t="str">
            <v>MM06-YL</v>
          </cell>
          <cell r="B1750" t="str">
            <v>MULTITOOL OPTIMA</v>
          </cell>
          <cell r="C1750" t="str">
            <v>yellow</v>
          </cell>
          <cell r="D1750">
            <v>10</v>
          </cell>
          <cell r="E1750">
            <v>0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0</v>
          </cell>
          <cell r="P1750">
            <v>0</v>
          </cell>
          <cell r="Q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0</v>
          </cell>
          <cell r="V1750">
            <v>0</v>
          </cell>
          <cell r="W1750">
            <v>0</v>
          </cell>
          <cell r="X1750">
            <v>0</v>
          </cell>
          <cell r="Y1750">
            <v>0</v>
          </cell>
          <cell r="Z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0</v>
          </cell>
          <cell r="AE1750">
            <v>0</v>
          </cell>
        </row>
        <row r="1751">
          <cell r="A1751" t="str">
            <v>MM06T-BL</v>
          </cell>
          <cell r="B1751" t="str">
            <v>MULTITOOL TYTANOWY OPTIMA</v>
          </cell>
          <cell r="C1751" t="str">
            <v>black</v>
          </cell>
          <cell r="D1751">
            <v>104</v>
          </cell>
          <cell r="E1751">
            <v>990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M1751">
            <v>990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0</v>
          </cell>
          <cell r="V1751">
            <v>0</v>
          </cell>
          <cell r="W1751">
            <v>0</v>
          </cell>
          <cell r="X1751">
            <v>0</v>
          </cell>
          <cell r="Y1751">
            <v>0</v>
          </cell>
          <cell r="Z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0</v>
          </cell>
          <cell r="AE1751">
            <v>0</v>
          </cell>
        </row>
        <row r="1752">
          <cell r="A1752" t="str">
            <v>MM06T-BU</v>
          </cell>
          <cell r="B1752" t="str">
            <v>MULTITOOL TYTANOWY OPTIMA</v>
          </cell>
          <cell r="C1752" t="str">
            <v>blue</v>
          </cell>
          <cell r="D1752">
            <v>0</v>
          </cell>
          <cell r="E1752">
            <v>1924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934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0</v>
          </cell>
          <cell r="V1752">
            <v>0</v>
          </cell>
          <cell r="W1752">
            <v>0</v>
          </cell>
          <cell r="X1752">
            <v>0</v>
          </cell>
          <cell r="Y1752">
            <v>0</v>
          </cell>
          <cell r="Z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990</v>
          </cell>
          <cell r="AE1752">
            <v>0</v>
          </cell>
        </row>
        <row r="1753">
          <cell r="A1753" t="str">
            <v>MM06T-GR</v>
          </cell>
          <cell r="B1753" t="str">
            <v>MULTITOOL TYTANOWY OPTIMA</v>
          </cell>
          <cell r="C1753" t="str">
            <v>green</v>
          </cell>
          <cell r="D1753">
            <v>128</v>
          </cell>
          <cell r="E1753">
            <v>990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0</v>
          </cell>
          <cell r="V1753">
            <v>0</v>
          </cell>
          <cell r="W1753">
            <v>0</v>
          </cell>
          <cell r="X1753">
            <v>0</v>
          </cell>
          <cell r="Y1753">
            <v>0</v>
          </cell>
          <cell r="Z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990</v>
          </cell>
          <cell r="AE1753">
            <v>0</v>
          </cell>
        </row>
        <row r="1754">
          <cell r="A1754" t="str">
            <v>MM06T-GY</v>
          </cell>
          <cell r="B1754" t="str">
            <v>MULTITOOL TYTANOWY OPTIMA</v>
          </cell>
          <cell r="C1754" t="str">
            <v>gray</v>
          </cell>
          <cell r="D1754">
            <v>633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  <cell r="O1754">
            <v>0</v>
          </cell>
          <cell r="P1754">
            <v>0</v>
          </cell>
          <cell r="Q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0</v>
          </cell>
          <cell r="V1754">
            <v>0</v>
          </cell>
          <cell r="W1754">
            <v>0</v>
          </cell>
          <cell r="X1754">
            <v>0</v>
          </cell>
          <cell r="Y1754">
            <v>0</v>
          </cell>
          <cell r="Z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0</v>
          </cell>
          <cell r="AE1754">
            <v>0</v>
          </cell>
        </row>
        <row r="1755">
          <cell r="A1755" t="str">
            <v>MM06T-OR</v>
          </cell>
          <cell r="B1755" t="str">
            <v>MULTITOOL TYTANOWY OPTIMA</v>
          </cell>
          <cell r="C1755" t="str">
            <v>orange</v>
          </cell>
          <cell r="D1755">
            <v>370</v>
          </cell>
          <cell r="E1755">
            <v>0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  <cell r="L1755">
            <v>0</v>
          </cell>
          <cell r="M1755">
            <v>0</v>
          </cell>
          <cell r="N1755">
            <v>0</v>
          </cell>
          <cell r="O1755">
            <v>0</v>
          </cell>
          <cell r="P1755">
            <v>0</v>
          </cell>
          <cell r="Q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0</v>
          </cell>
          <cell r="V1755">
            <v>0</v>
          </cell>
          <cell r="W1755">
            <v>0</v>
          </cell>
          <cell r="X1755">
            <v>0</v>
          </cell>
          <cell r="Y1755">
            <v>0</v>
          </cell>
          <cell r="Z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0</v>
          </cell>
          <cell r="AE1755">
            <v>0</v>
          </cell>
        </row>
        <row r="1756">
          <cell r="A1756" t="str">
            <v>MM06T-RE</v>
          </cell>
          <cell r="B1756" t="str">
            <v>MULTITOOL TYTANOWY OPTIMA</v>
          </cell>
          <cell r="C1756" t="str">
            <v>red</v>
          </cell>
          <cell r="D1756">
            <v>0</v>
          </cell>
          <cell r="E1756">
            <v>1880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L1756">
            <v>0</v>
          </cell>
          <cell r="M1756">
            <v>890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0</v>
          </cell>
          <cell r="V1756">
            <v>0</v>
          </cell>
          <cell r="W1756">
            <v>0</v>
          </cell>
          <cell r="X1756">
            <v>0</v>
          </cell>
          <cell r="Y1756">
            <v>0</v>
          </cell>
          <cell r="Z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990</v>
          </cell>
          <cell r="AE1756">
            <v>0</v>
          </cell>
        </row>
        <row r="1757">
          <cell r="A1757" t="str">
            <v>MM06T-YL</v>
          </cell>
          <cell r="B1757" t="str">
            <v>MULTITOOL TYTANOWY OPTIMA</v>
          </cell>
          <cell r="C1757" t="str">
            <v>yellow</v>
          </cell>
          <cell r="D1757">
            <v>654</v>
          </cell>
          <cell r="E1757">
            <v>0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0</v>
          </cell>
          <cell r="V1757">
            <v>0</v>
          </cell>
          <cell r="W1757">
            <v>0</v>
          </cell>
          <cell r="X1757">
            <v>0</v>
          </cell>
          <cell r="Y1757">
            <v>0</v>
          </cell>
          <cell r="Z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0</v>
          </cell>
          <cell r="AE1757">
            <v>0</v>
          </cell>
        </row>
        <row r="1758">
          <cell r="A1758" t="str">
            <v>MM07-BL</v>
          </cell>
          <cell r="B1758" t="str">
            <v>MINI MULTITOOL OPTIMA</v>
          </cell>
          <cell r="C1758" t="str">
            <v>black</v>
          </cell>
          <cell r="D1758">
            <v>14</v>
          </cell>
          <cell r="E1758">
            <v>0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L1758">
            <v>0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0</v>
          </cell>
          <cell r="V1758">
            <v>0</v>
          </cell>
          <cell r="W1758">
            <v>0</v>
          </cell>
          <cell r="X1758">
            <v>0</v>
          </cell>
          <cell r="Y1758">
            <v>0</v>
          </cell>
          <cell r="Z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0</v>
          </cell>
          <cell r="AE1758">
            <v>0</v>
          </cell>
        </row>
        <row r="1759">
          <cell r="A1759" t="str">
            <v>MM08-BL</v>
          </cell>
          <cell r="B1759" t="str">
            <v>TOOL OPTIMA</v>
          </cell>
          <cell r="C1759" t="str">
            <v>black</v>
          </cell>
          <cell r="D1759">
            <v>2028</v>
          </cell>
          <cell r="E1759">
            <v>0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0</v>
          </cell>
          <cell r="O1759">
            <v>0</v>
          </cell>
          <cell r="P1759">
            <v>0</v>
          </cell>
          <cell r="Q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0</v>
          </cell>
          <cell r="V1759">
            <v>0</v>
          </cell>
          <cell r="W1759">
            <v>0</v>
          </cell>
          <cell r="X1759">
            <v>0</v>
          </cell>
          <cell r="Y1759">
            <v>0</v>
          </cell>
          <cell r="Z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0</v>
          </cell>
          <cell r="AE1759">
            <v>0</v>
          </cell>
        </row>
        <row r="1760">
          <cell r="A1760" t="str">
            <v>MM08-BU</v>
          </cell>
          <cell r="B1760" t="str">
            <v>TOOL OPTIMA</v>
          </cell>
          <cell r="C1760" t="str">
            <v>blue</v>
          </cell>
          <cell r="D1760">
            <v>1205</v>
          </cell>
          <cell r="E1760">
            <v>990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0</v>
          </cell>
          <cell r="V1760">
            <v>0</v>
          </cell>
          <cell r="W1760">
            <v>0</v>
          </cell>
          <cell r="X1760">
            <v>0</v>
          </cell>
          <cell r="Y1760">
            <v>0</v>
          </cell>
          <cell r="Z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990</v>
          </cell>
          <cell r="AE1760">
            <v>0</v>
          </cell>
        </row>
        <row r="1761">
          <cell r="A1761" t="str">
            <v>MM08-GR</v>
          </cell>
          <cell r="B1761" t="str">
            <v>TOOL OPTIMA</v>
          </cell>
          <cell r="C1761" t="str">
            <v>green</v>
          </cell>
          <cell r="D1761">
            <v>948</v>
          </cell>
          <cell r="E1761">
            <v>990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0</v>
          </cell>
          <cell r="V1761">
            <v>0</v>
          </cell>
          <cell r="W1761">
            <v>0</v>
          </cell>
          <cell r="X1761">
            <v>0</v>
          </cell>
          <cell r="Y1761">
            <v>0</v>
          </cell>
          <cell r="Z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990</v>
          </cell>
          <cell r="AE1761">
            <v>0</v>
          </cell>
        </row>
        <row r="1762">
          <cell r="A1762" t="str">
            <v>MM08-GY</v>
          </cell>
          <cell r="B1762" t="str">
            <v>TOOL OPTIMA</v>
          </cell>
          <cell r="C1762" t="str">
            <v>gray</v>
          </cell>
          <cell r="D1762">
            <v>1000</v>
          </cell>
          <cell r="E1762">
            <v>0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  <cell r="X1762">
            <v>0</v>
          </cell>
          <cell r="Y1762">
            <v>0</v>
          </cell>
          <cell r="Z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0</v>
          </cell>
          <cell r="AE1762">
            <v>0</v>
          </cell>
        </row>
        <row r="1763">
          <cell r="A1763" t="str">
            <v>MM08-OR</v>
          </cell>
          <cell r="B1763" t="str">
            <v>TOOL OPTIMA</v>
          </cell>
          <cell r="C1763" t="str">
            <v>orange</v>
          </cell>
          <cell r="D1763">
            <v>1333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0</v>
          </cell>
          <cell r="V1763">
            <v>0</v>
          </cell>
          <cell r="W1763">
            <v>0</v>
          </cell>
          <cell r="X1763">
            <v>0</v>
          </cell>
          <cell r="Y1763">
            <v>0</v>
          </cell>
          <cell r="Z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0</v>
          </cell>
          <cell r="AE1763">
            <v>0</v>
          </cell>
        </row>
        <row r="1764">
          <cell r="A1764" t="str">
            <v>MM08-RE</v>
          </cell>
          <cell r="B1764" t="str">
            <v>TOOL OPTIMA</v>
          </cell>
          <cell r="C1764" t="str">
            <v>red</v>
          </cell>
          <cell r="D1764">
            <v>183</v>
          </cell>
          <cell r="E1764">
            <v>1990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0</v>
          </cell>
          <cell r="V1764">
            <v>0</v>
          </cell>
          <cell r="W1764">
            <v>0</v>
          </cell>
          <cell r="X1764">
            <v>0</v>
          </cell>
          <cell r="Y1764">
            <v>0</v>
          </cell>
          <cell r="Z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1990</v>
          </cell>
          <cell r="AE1764">
            <v>0</v>
          </cell>
        </row>
        <row r="1765">
          <cell r="A1765" t="str">
            <v>MM08-YL</v>
          </cell>
          <cell r="B1765" t="str">
            <v>TOOL OPTIMA</v>
          </cell>
          <cell r="C1765" t="str">
            <v>yellow</v>
          </cell>
          <cell r="D1765">
            <v>1082</v>
          </cell>
          <cell r="E1765">
            <v>0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0</v>
          </cell>
          <cell r="V1765">
            <v>0</v>
          </cell>
          <cell r="W1765">
            <v>0</v>
          </cell>
          <cell r="X1765">
            <v>0</v>
          </cell>
          <cell r="Y1765">
            <v>0</v>
          </cell>
          <cell r="Z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0</v>
          </cell>
          <cell r="AE1765">
            <v>0</v>
          </cell>
        </row>
        <row r="1766">
          <cell r="A1766" t="str">
            <v>MM08T-BL</v>
          </cell>
          <cell r="B1766" t="str">
            <v>TYTANOWY TOOL OPTIMA</v>
          </cell>
          <cell r="C1766" t="str">
            <v>black</v>
          </cell>
          <cell r="D1766">
            <v>0</v>
          </cell>
          <cell r="E1766">
            <v>1980</v>
          </cell>
          <cell r="F1766">
            <v>0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L1766">
            <v>0</v>
          </cell>
          <cell r="M1766">
            <v>990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0</v>
          </cell>
          <cell r="V1766">
            <v>0</v>
          </cell>
          <cell r="W1766">
            <v>0</v>
          </cell>
          <cell r="X1766">
            <v>0</v>
          </cell>
          <cell r="Y1766">
            <v>0</v>
          </cell>
          <cell r="Z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990</v>
          </cell>
          <cell r="AE1766">
            <v>0</v>
          </cell>
        </row>
        <row r="1767">
          <cell r="A1767" t="str">
            <v>MSET01_BOX2</v>
          </cell>
          <cell r="B1767" t="str">
            <v>pudełko kartonowe z gąbką do zestawu MSET01</v>
          </cell>
          <cell r="C1767" t="str">
            <v>standard</v>
          </cell>
          <cell r="D1767">
            <v>0</v>
          </cell>
          <cell r="E1767">
            <v>0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0</v>
          </cell>
          <cell r="V1767">
            <v>0</v>
          </cell>
          <cell r="W1767">
            <v>0</v>
          </cell>
          <cell r="X1767">
            <v>0</v>
          </cell>
          <cell r="Y1767">
            <v>0</v>
          </cell>
          <cell r="Z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0</v>
          </cell>
          <cell r="AE1767">
            <v>0</v>
          </cell>
        </row>
        <row r="1768">
          <cell r="A1768" t="str">
            <v>MSET02_BOX2</v>
          </cell>
          <cell r="B1768" t="str">
            <v>pudełko kartonowe z gąbką do zestawu MSET02</v>
          </cell>
          <cell r="C1768" t="str">
            <v>standard</v>
          </cell>
          <cell r="D1768">
            <v>3</v>
          </cell>
          <cell r="E1768">
            <v>0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  <cell r="L1768">
            <v>0</v>
          </cell>
          <cell r="M1768">
            <v>0</v>
          </cell>
          <cell r="N1768">
            <v>0</v>
          </cell>
          <cell r="O1768">
            <v>0</v>
          </cell>
          <cell r="P1768">
            <v>0</v>
          </cell>
          <cell r="Q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0</v>
          </cell>
          <cell r="V1768">
            <v>0</v>
          </cell>
          <cell r="W1768">
            <v>0</v>
          </cell>
          <cell r="X1768">
            <v>0</v>
          </cell>
          <cell r="Y1768">
            <v>0</v>
          </cell>
          <cell r="Z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0</v>
          </cell>
          <cell r="AE1768">
            <v>0</v>
          </cell>
        </row>
        <row r="1769">
          <cell r="A1769" t="str">
            <v>MSET03_BOX2</v>
          </cell>
          <cell r="B1769" t="str">
            <v>pudełko kartonowe z gąbką do zestawu MSET03</v>
          </cell>
          <cell r="C1769" t="str">
            <v>standard</v>
          </cell>
          <cell r="D1769">
            <v>59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0</v>
          </cell>
          <cell r="V1769">
            <v>0</v>
          </cell>
          <cell r="W1769">
            <v>0</v>
          </cell>
          <cell r="X1769">
            <v>0</v>
          </cell>
          <cell r="Y1769">
            <v>0</v>
          </cell>
          <cell r="Z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0</v>
          </cell>
          <cell r="AE1769">
            <v>0</v>
          </cell>
        </row>
        <row r="1770">
          <cell r="A1770" t="str">
            <v>MT01</v>
          </cell>
          <cell r="B1770" t="str">
            <v>Latarka LED z COLORADO BEZ PIERŚCIENIA</v>
          </cell>
          <cell r="C1770" t="str">
            <v>black</v>
          </cell>
          <cell r="D1770">
            <v>14393</v>
          </cell>
          <cell r="E1770">
            <v>29990</v>
          </cell>
          <cell r="F1770">
            <v>0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0</v>
          </cell>
          <cell r="V1770">
            <v>0</v>
          </cell>
          <cell r="W1770">
            <v>0</v>
          </cell>
          <cell r="X1770">
            <v>0</v>
          </cell>
          <cell r="Y1770">
            <v>0</v>
          </cell>
          <cell r="Z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29990</v>
          </cell>
          <cell r="AE1770">
            <v>0</v>
          </cell>
        </row>
        <row r="1771">
          <cell r="A1771" t="str">
            <v>MT01-BL</v>
          </cell>
          <cell r="B1771" t="str">
            <v>Latarka LED COLORADO</v>
          </cell>
          <cell r="C1771" t="str">
            <v>black</v>
          </cell>
          <cell r="D1771">
            <v>0</v>
          </cell>
          <cell r="E1771">
            <v>0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</v>
          </cell>
          <cell r="M1771">
            <v>0</v>
          </cell>
          <cell r="N1771">
            <v>0</v>
          </cell>
          <cell r="O1771">
            <v>0</v>
          </cell>
          <cell r="P1771">
            <v>0</v>
          </cell>
          <cell r="Q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0</v>
          </cell>
          <cell r="V1771">
            <v>0</v>
          </cell>
          <cell r="W1771">
            <v>0</v>
          </cell>
          <cell r="X1771">
            <v>0</v>
          </cell>
          <cell r="Y1771">
            <v>0</v>
          </cell>
          <cell r="Z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0</v>
          </cell>
          <cell r="AE1771">
            <v>0</v>
          </cell>
        </row>
        <row r="1772">
          <cell r="A1772" t="str">
            <v>MT01-BLbu</v>
          </cell>
          <cell r="B1772" t="str">
            <v>Latarka LED COLORADO</v>
          </cell>
          <cell r="C1772" t="str">
            <v>black</v>
          </cell>
          <cell r="D1772">
            <v>0</v>
          </cell>
          <cell r="E1772">
            <v>0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0</v>
          </cell>
          <cell r="P1772">
            <v>0</v>
          </cell>
          <cell r="Q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0</v>
          </cell>
          <cell r="V1772">
            <v>0</v>
          </cell>
          <cell r="W1772">
            <v>0</v>
          </cell>
          <cell r="X1772">
            <v>0</v>
          </cell>
          <cell r="Y1772">
            <v>0</v>
          </cell>
          <cell r="Z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0</v>
          </cell>
          <cell r="AE1772">
            <v>0</v>
          </cell>
        </row>
        <row r="1773">
          <cell r="A1773" t="str">
            <v>MT01-BLbuN</v>
          </cell>
          <cell r="B1773" t="str">
            <v>Latarka LED COLORADO bez opakowania</v>
          </cell>
          <cell r="C1773" t="str">
            <v>black</v>
          </cell>
          <cell r="D1773">
            <v>0</v>
          </cell>
          <cell r="E1773">
            <v>0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L1773">
            <v>0</v>
          </cell>
          <cell r="M1773">
            <v>0</v>
          </cell>
          <cell r="N1773">
            <v>0</v>
          </cell>
          <cell r="O1773">
            <v>0</v>
          </cell>
          <cell r="P1773">
            <v>0</v>
          </cell>
          <cell r="Q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0</v>
          </cell>
          <cell r="V1773">
            <v>0</v>
          </cell>
          <cell r="W1773">
            <v>0</v>
          </cell>
          <cell r="X1773">
            <v>0</v>
          </cell>
          <cell r="Y1773">
            <v>0</v>
          </cell>
          <cell r="Z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0</v>
          </cell>
          <cell r="AE1773">
            <v>0</v>
          </cell>
        </row>
        <row r="1774">
          <cell r="A1774" t="str">
            <v>MT01-BLgr</v>
          </cell>
          <cell r="B1774" t="str">
            <v>Latarka LED COLORADO</v>
          </cell>
          <cell r="C1774" t="str">
            <v>black</v>
          </cell>
          <cell r="D1774">
            <v>1</v>
          </cell>
          <cell r="E1774">
            <v>0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L1774">
            <v>0</v>
          </cell>
          <cell r="M1774">
            <v>0</v>
          </cell>
          <cell r="N1774">
            <v>0</v>
          </cell>
          <cell r="O1774">
            <v>0</v>
          </cell>
          <cell r="P1774">
            <v>0</v>
          </cell>
          <cell r="Q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0</v>
          </cell>
          <cell r="V1774">
            <v>0</v>
          </cell>
          <cell r="W1774">
            <v>0</v>
          </cell>
          <cell r="X1774">
            <v>0</v>
          </cell>
          <cell r="Y1774">
            <v>0</v>
          </cell>
          <cell r="Z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0</v>
          </cell>
          <cell r="AE1774">
            <v>0</v>
          </cell>
        </row>
        <row r="1775">
          <cell r="A1775" t="str">
            <v>MT01-BLgrN</v>
          </cell>
          <cell r="B1775" t="str">
            <v>Latarka LED COLORADO, bez opakowania</v>
          </cell>
          <cell r="C1775" t="str">
            <v>black</v>
          </cell>
          <cell r="D1775">
            <v>0</v>
          </cell>
          <cell r="E1775">
            <v>0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0</v>
          </cell>
          <cell r="V1775">
            <v>0</v>
          </cell>
          <cell r="W1775">
            <v>0</v>
          </cell>
          <cell r="X1775">
            <v>0</v>
          </cell>
          <cell r="Y1775">
            <v>0</v>
          </cell>
          <cell r="Z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0</v>
          </cell>
          <cell r="AE1775">
            <v>0</v>
          </cell>
        </row>
        <row r="1776">
          <cell r="A1776" t="str">
            <v>MT01-BLgy</v>
          </cell>
          <cell r="B1776" t="str">
            <v>Latarka LED COLORADO</v>
          </cell>
          <cell r="C1776" t="str">
            <v>black</v>
          </cell>
          <cell r="D1776">
            <v>0</v>
          </cell>
          <cell r="E1776">
            <v>0</v>
          </cell>
          <cell r="F1776">
            <v>0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0</v>
          </cell>
          <cell r="V1776">
            <v>0</v>
          </cell>
          <cell r="W1776">
            <v>0</v>
          </cell>
          <cell r="X1776">
            <v>0</v>
          </cell>
          <cell r="Y1776">
            <v>0</v>
          </cell>
          <cell r="Z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0</v>
          </cell>
          <cell r="AE1776">
            <v>0</v>
          </cell>
        </row>
        <row r="1777">
          <cell r="A1777" t="str">
            <v>MT01-BLN</v>
          </cell>
          <cell r="B1777" t="str">
            <v>Latarka LED COLORADO BEZ OPAKOWANIA</v>
          </cell>
          <cell r="C1777" t="str">
            <v>black</v>
          </cell>
          <cell r="D1777">
            <v>0</v>
          </cell>
          <cell r="E1777">
            <v>0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0</v>
          </cell>
          <cell r="AE1777">
            <v>0</v>
          </cell>
        </row>
        <row r="1778">
          <cell r="A1778" t="str">
            <v>MT01-BLor</v>
          </cell>
          <cell r="B1778" t="str">
            <v>Latarka LED COLORADO</v>
          </cell>
          <cell r="C1778" t="str">
            <v>black</v>
          </cell>
          <cell r="D1778">
            <v>3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  <cell r="L1778">
            <v>0</v>
          </cell>
          <cell r="M1778">
            <v>0</v>
          </cell>
          <cell r="N1778">
            <v>0</v>
          </cell>
          <cell r="O1778">
            <v>0</v>
          </cell>
          <cell r="P1778">
            <v>0</v>
          </cell>
          <cell r="Q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0</v>
          </cell>
          <cell r="V1778">
            <v>0</v>
          </cell>
          <cell r="W1778">
            <v>0</v>
          </cell>
          <cell r="X1778">
            <v>0</v>
          </cell>
          <cell r="Y1778">
            <v>0</v>
          </cell>
          <cell r="Z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0</v>
          </cell>
          <cell r="AE1778">
            <v>0</v>
          </cell>
        </row>
        <row r="1779">
          <cell r="A1779" t="str">
            <v>MT01-BLpr</v>
          </cell>
          <cell r="B1779" t="str">
            <v>Latarka LED COLORADO</v>
          </cell>
          <cell r="C1779" t="str">
            <v>black</v>
          </cell>
          <cell r="D1779">
            <v>0</v>
          </cell>
          <cell r="E1779">
            <v>0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0</v>
          </cell>
          <cell r="V1779">
            <v>0</v>
          </cell>
          <cell r="W1779">
            <v>0</v>
          </cell>
          <cell r="X1779">
            <v>0</v>
          </cell>
          <cell r="Y1779">
            <v>0</v>
          </cell>
          <cell r="Z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0</v>
          </cell>
          <cell r="AE1779">
            <v>0</v>
          </cell>
        </row>
        <row r="1780">
          <cell r="A1780" t="str">
            <v>MT01-BLro</v>
          </cell>
          <cell r="B1780" t="str">
            <v>Latarka LED COLORADO</v>
          </cell>
          <cell r="C1780" t="str">
            <v>black</v>
          </cell>
          <cell r="D1780">
            <v>0</v>
          </cell>
          <cell r="E1780">
            <v>0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  <cell r="L1780">
            <v>0</v>
          </cell>
          <cell r="M1780">
            <v>0</v>
          </cell>
          <cell r="N1780">
            <v>0</v>
          </cell>
          <cell r="O1780">
            <v>0</v>
          </cell>
          <cell r="P1780">
            <v>0</v>
          </cell>
          <cell r="Q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0</v>
          </cell>
          <cell r="V1780">
            <v>0</v>
          </cell>
          <cell r="W1780">
            <v>0</v>
          </cell>
          <cell r="X1780">
            <v>0</v>
          </cell>
          <cell r="Y1780">
            <v>0</v>
          </cell>
          <cell r="Z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0</v>
          </cell>
          <cell r="AE1780">
            <v>0</v>
          </cell>
        </row>
        <row r="1781">
          <cell r="A1781" t="str">
            <v>MT01-BLtu</v>
          </cell>
          <cell r="B1781" t="str">
            <v>Latarka LED COLORADO</v>
          </cell>
          <cell r="C1781" t="str">
            <v>black</v>
          </cell>
          <cell r="D1781">
            <v>1</v>
          </cell>
          <cell r="E1781">
            <v>0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  <cell r="M1781">
            <v>0</v>
          </cell>
          <cell r="N1781">
            <v>0</v>
          </cell>
          <cell r="O1781">
            <v>0</v>
          </cell>
          <cell r="P1781">
            <v>0</v>
          </cell>
          <cell r="Q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0</v>
          </cell>
          <cell r="V1781">
            <v>0</v>
          </cell>
          <cell r="W1781">
            <v>0</v>
          </cell>
          <cell r="X1781">
            <v>0</v>
          </cell>
          <cell r="Y1781">
            <v>0</v>
          </cell>
          <cell r="Z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0</v>
          </cell>
          <cell r="AE1781">
            <v>0</v>
          </cell>
        </row>
        <row r="1782">
          <cell r="A1782" t="str">
            <v>MT01-BLyl</v>
          </cell>
          <cell r="B1782" t="str">
            <v>Latarka LED COLORADO</v>
          </cell>
          <cell r="C1782" t="str">
            <v>black</v>
          </cell>
          <cell r="D1782">
            <v>0</v>
          </cell>
          <cell r="E1782">
            <v>0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0</v>
          </cell>
          <cell r="P1782">
            <v>0</v>
          </cell>
          <cell r="Q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0</v>
          </cell>
          <cell r="V1782">
            <v>0</v>
          </cell>
          <cell r="W1782">
            <v>0</v>
          </cell>
          <cell r="X1782">
            <v>0</v>
          </cell>
          <cell r="Y1782">
            <v>0</v>
          </cell>
          <cell r="Z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0</v>
          </cell>
          <cell r="AE1782">
            <v>0</v>
          </cell>
        </row>
        <row r="1783">
          <cell r="A1783" t="str">
            <v>MT01N</v>
          </cell>
          <cell r="B1783" t="str">
            <v>Latarka LED COLORADO, bez opakowania</v>
          </cell>
          <cell r="C1783" t="str">
            <v>black</v>
          </cell>
          <cell r="D1783">
            <v>1</v>
          </cell>
          <cell r="E1783">
            <v>0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  <cell r="L1783">
            <v>0</v>
          </cell>
          <cell r="M1783">
            <v>0</v>
          </cell>
          <cell r="N1783">
            <v>0</v>
          </cell>
          <cell r="O1783">
            <v>0</v>
          </cell>
          <cell r="P1783">
            <v>0</v>
          </cell>
          <cell r="Q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0</v>
          </cell>
          <cell r="V1783">
            <v>0</v>
          </cell>
          <cell r="W1783">
            <v>0</v>
          </cell>
          <cell r="X1783">
            <v>0</v>
          </cell>
          <cell r="Y1783">
            <v>0</v>
          </cell>
          <cell r="Z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0</v>
          </cell>
          <cell r="AE1783">
            <v>0</v>
          </cell>
        </row>
        <row r="1784">
          <cell r="A1784" t="str">
            <v>MT02</v>
          </cell>
          <cell r="B1784" t="str">
            <v>Latarka LED RUBBY, bez pierścienia</v>
          </cell>
          <cell r="C1784" t="str">
            <v>black</v>
          </cell>
          <cell r="D1784">
            <v>0</v>
          </cell>
          <cell r="E1784">
            <v>0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0</v>
          </cell>
          <cell r="V1784">
            <v>0</v>
          </cell>
          <cell r="W1784">
            <v>0</v>
          </cell>
          <cell r="X1784">
            <v>0</v>
          </cell>
          <cell r="Y1784">
            <v>0</v>
          </cell>
          <cell r="Z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0</v>
          </cell>
          <cell r="AE1784">
            <v>0</v>
          </cell>
        </row>
        <row r="1785">
          <cell r="A1785" t="str">
            <v>MT02-BL</v>
          </cell>
          <cell r="B1785" t="str">
            <v>Latarka LED RUBBY</v>
          </cell>
          <cell r="C1785" t="str">
            <v>black/red</v>
          </cell>
          <cell r="D1785">
            <v>0</v>
          </cell>
          <cell r="E1785">
            <v>0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L1785">
            <v>0</v>
          </cell>
          <cell r="M1785">
            <v>0</v>
          </cell>
          <cell r="N1785">
            <v>0</v>
          </cell>
          <cell r="O1785">
            <v>0</v>
          </cell>
          <cell r="P1785">
            <v>0</v>
          </cell>
          <cell r="Q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0</v>
          </cell>
          <cell r="V1785">
            <v>0</v>
          </cell>
          <cell r="W1785">
            <v>0</v>
          </cell>
          <cell r="X1785">
            <v>0</v>
          </cell>
          <cell r="Y1785">
            <v>0</v>
          </cell>
          <cell r="Z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0</v>
          </cell>
          <cell r="AE1785">
            <v>0</v>
          </cell>
        </row>
        <row r="1786">
          <cell r="A1786" t="str">
            <v>MT02-BLbu</v>
          </cell>
          <cell r="B1786" t="str">
            <v>Latarka LED RUBBY</v>
          </cell>
          <cell r="C1786" t="str">
            <v>black/blue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  <cell r="L1786">
            <v>0</v>
          </cell>
          <cell r="M1786">
            <v>0</v>
          </cell>
          <cell r="N1786">
            <v>0</v>
          </cell>
          <cell r="O1786">
            <v>0</v>
          </cell>
          <cell r="P1786">
            <v>0</v>
          </cell>
          <cell r="Q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0</v>
          </cell>
          <cell r="V1786">
            <v>0</v>
          </cell>
          <cell r="W1786">
            <v>0</v>
          </cell>
          <cell r="X1786">
            <v>0</v>
          </cell>
          <cell r="Y1786">
            <v>0</v>
          </cell>
          <cell r="Z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0</v>
          </cell>
          <cell r="AE1786">
            <v>0</v>
          </cell>
        </row>
        <row r="1787">
          <cell r="A1787" t="str">
            <v>MT02-BLgr</v>
          </cell>
          <cell r="B1787" t="str">
            <v>Latarka LED RUBBY</v>
          </cell>
          <cell r="C1787" t="str">
            <v>black/green</v>
          </cell>
          <cell r="D1787">
            <v>0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0</v>
          </cell>
          <cell r="V1787">
            <v>0</v>
          </cell>
          <cell r="W1787">
            <v>0</v>
          </cell>
          <cell r="X1787">
            <v>0</v>
          </cell>
          <cell r="Y1787">
            <v>0</v>
          </cell>
          <cell r="Z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0</v>
          </cell>
          <cell r="AE1787">
            <v>0</v>
          </cell>
        </row>
        <row r="1788">
          <cell r="A1788" t="str">
            <v>MT02-BLgy</v>
          </cell>
          <cell r="B1788" t="str">
            <v>Latarka LED RUBBY</v>
          </cell>
          <cell r="C1788" t="str">
            <v>black/grey</v>
          </cell>
          <cell r="D1788">
            <v>0</v>
          </cell>
          <cell r="E1788">
            <v>0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>
            <v>0</v>
          </cell>
          <cell r="M1788">
            <v>0</v>
          </cell>
          <cell r="N1788">
            <v>0</v>
          </cell>
          <cell r="O1788">
            <v>0</v>
          </cell>
          <cell r="P1788">
            <v>0</v>
          </cell>
          <cell r="Q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0</v>
          </cell>
          <cell r="V1788">
            <v>0</v>
          </cell>
          <cell r="W1788">
            <v>0</v>
          </cell>
          <cell r="X1788">
            <v>0</v>
          </cell>
          <cell r="Y1788">
            <v>0</v>
          </cell>
          <cell r="Z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0</v>
          </cell>
          <cell r="AE1788">
            <v>0</v>
          </cell>
        </row>
        <row r="1789">
          <cell r="A1789" t="str">
            <v>MT02-BLor</v>
          </cell>
          <cell r="B1789" t="str">
            <v>Latarka LED RUBBY</v>
          </cell>
          <cell r="C1789" t="str">
            <v>black/orange</v>
          </cell>
          <cell r="D1789">
            <v>0</v>
          </cell>
          <cell r="E1789">
            <v>0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0</v>
          </cell>
          <cell r="P1789">
            <v>0</v>
          </cell>
          <cell r="Q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0</v>
          </cell>
          <cell r="V1789">
            <v>0</v>
          </cell>
          <cell r="W1789">
            <v>0</v>
          </cell>
          <cell r="X1789">
            <v>0</v>
          </cell>
          <cell r="Y1789">
            <v>0</v>
          </cell>
          <cell r="Z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0</v>
          </cell>
          <cell r="AE1789">
            <v>0</v>
          </cell>
        </row>
        <row r="1790">
          <cell r="A1790" t="str">
            <v>MT02-BLpr</v>
          </cell>
          <cell r="B1790" t="str">
            <v>Latarka LED RUBBY</v>
          </cell>
          <cell r="C1790" t="str">
            <v>black</v>
          </cell>
          <cell r="D1790">
            <v>0</v>
          </cell>
          <cell r="E1790">
            <v>0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L1790">
            <v>0</v>
          </cell>
          <cell r="M1790">
            <v>0</v>
          </cell>
          <cell r="N1790">
            <v>0</v>
          </cell>
          <cell r="O1790">
            <v>0</v>
          </cell>
          <cell r="P1790">
            <v>0</v>
          </cell>
          <cell r="Q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0</v>
          </cell>
          <cell r="V1790">
            <v>0</v>
          </cell>
          <cell r="W1790">
            <v>0</v>
          </cell>
          <cell r="X1790">
            <v>0</v>
          </cell>
          <cell r="Y1790">
            <v>0</v>
          </cell>
          <cell r="Z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0</v>
          </cell>
          <cell r="AE1790">
            <v>0</v>
          </cell>
        </row>
        <row r="1791">
          <cell r="A1791" t="str">
            <v>MT02-BLyl</v>
          </cell>
          <cell r="B1791" t="str">
            <v>Latarka LED RUBBY</v>
          </cell>
          <cell r="C1791" t="str">
            <v>black/yellow</v>
          </cell>
          <cell r="D1791">
            <v>0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  <cell r="N1791">
            <v>0</v>
          </cell>
          <cell r="O1791">
            <v>0</v>
          </cell>
          <cell r="P1791">
            <v>0</v>
          </cell>
          <cell r="Q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0</v>
          </cell>
          <cell r="V1791">
            <v>0</v>
          </cell>
          <cell r="W1791">
            <v>0</v>
          </cell>
          <cell r="X1791">
            <v>0</v>
          </cell>
          <cell r="Y1791">
            <v>0</v>
          </cell>
          <cell r="Z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0</v>
          </cell>
          <cell r="AE1791">
            <v>0</v>
          </cell>
        </row>
        <row r="1792">
          <cell r="A1792" t="str">
            <v>MT2BU</v>
          </cell>
          <cell r="B1792" t="str">
            <v>pierścień do latarki</v>
          </cell>
          <cell r="C1792" t="str">
            <v>blue</v>
          </cell>
          <cell r="D1792">
            <v>0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0</v>
          </cell>
          <cell r="V1792">
            <v>0</v>
          </cell>
          <cell r="W1792">
            <v>0</v>
          </cell>
          <cell r="X1792">
            <v>0</v>
          </cell>
          <cell r="Y1792">
            <v>0</v>
          </cell>
          <cell r="Z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0</v>
          </cell>
          <cell r="AE1792">
            <v>0</v>
          </cell>
        </row>
        <row r="1793">
          <cell r="A1793" t="str">
            <v>MT2GR</v>
          </cell>
          <cell r="B1793" t="str">
            <v>pierścień do latarki</v>
          </cell>
          <cell r="C1793" t="str">
            <v>green</v>
          </cell>
          <cell r="D1793">
            <v>0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0</v>
          </cell>
          <cell r="V1793">
            <v>0</v>
          </cell>
          <cell r="W1793">
            <v>0</v>
          </cell>
          <cell r="X1793">
            <v>0</v>
          </cell>
          <cell r="Y1793">
            <v>0</v>
          </cell>
          <cell r="Z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0</v>
          </cell>
          <cell r="AE1793">
            <v>0</v>
          </cell>
        </row>
        <row r="1794">
          <cell r="A1794" t="str">
            <v>MT2GY</v>
          </cell>
          <cell r="B1794" t="str">
            <v>pierścień do latarki</v>
          </cell>
          <cell r="C1794" t="str">
            <v>grey/silver</v>
          </cell>
          <cell r="D1794">
            <v>0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L1794">
            <v>0</v>
          </cell>
          <cell r="M1794">
            <v>0</v>
          </cell>
          <cell r="N1794">
            <v>0</v>
          </cell>
          <cell r="O1794">
            <v>0</v>
          </cell>
          <cell r="P1794">
            <v>0</v>
          </cell>
          <cell r="Q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0</v>
          </cell>
          <cell r="V1794">
            <v>0</v>
          </cell>
          <cell r="W1794">
            <v>0</v>
          </cell>
          <cell r="X1794">
            <v>0</v>
          </cell>
          <cell r="Y1794">
            <v>0</v>
          </cell>
          <cell r="Z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0</v>
          </cell>
          <cell r="AE1794">
            <v>0</v>
          </cell>
        </row>
        <row r="1795">
          <cell r="A1795" t="str">
            <v>MT2OR</v>
          </cell>
          <cell r="B1795" t="str">
            <v>pierścień do latarki</v>
          </cell>
          <cell r="C1795" t="str">
            <v>orange</v>
          </cell>
          <cell r="D1795">
            <v>0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0</v>
          </cell>
          <cell r="P1795">
            <v>0</v>
          </cell>
          <cell r="Q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0</v>
          </cell>
          <cell r="V1795">
            <v>0</v>
          </cell>
          <cell r="W1795">
            <v>0</v>
          </cell>
          <cell r="X1795">
            <v>0</v>
          </cell>
          <cell r="Y1795">
            <v>0</v>
          </cell>
          <cell r="Z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0</v>
          </cell>
          <cell r="AE1795">
            <v>0</v>
          </cell>
        </row>
        <row r="1796">
          <cell r="A1796" t="str">
            <v>MT2PR</v>
          </cell>
          <cell r="B1796" t="str">
            <v>pierścień do latarki</v>
          </cell>
          <cell r="C1796" t="str">
            <v>purple</v>
          </cell>
          <cell r="D1796">
            <v>0</v>
          </cell>
          <cell r="E1796">
            <v>0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0</v>
          </cell>
          <cell r="V1796">
            <v>0</v>
          </cell>
          <cell r="W1796">
            <v>0</v>
          </cell>
          <cell r="X1796">
            <v>0</v>
          </cell>
          <cell r="Y1796">
            <v>0</v>
          </cell>
          <cell r="Z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0</v>
          </cell>
          <cell r="AE1796">
            <v>0</v>
          </cell>
        </row>
        <row r="1797">
          <cell r="A1797" t="str">
            <v>MT2RE</v>
          </cell>
          <cell r="B1797" t="str">
            <v>pierścień do latarki</v>
          </cell>
          <cell r="C1797" t="str">
            <v>red</v>
          </cell>
          <cell r="D1797">
            <v>0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L1797">
            <v>0</v>
          </cell>
          <cell r="M1797">
            <v>0</v>
          </cell>
          <cell r="N1797">
            <v>0</v>
          </cell>
          <cell r="O1797">
            <v>0</v>
          </cell>
          <cell r="P1797">
            <v>0</v>
          </cell>
          <cell r="Q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0</v>
          </cell>
          <cell r="V1797">
            <v>0</v>
          </cell>
          <cell r="W1797">
            <v>0</v>
          </cell>
          <cell r="X1797">
            <v>0</v>
          </cell>
          <cell r="Y1797">
            <v>0</v>
          </cell>
          <cell r="Z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0</v>
          </cell>
          <cell r="AE1797">
            <v>0</v>
          </cell>
        </row>
        <row r="1798">
          <cell r="A1798" t="str">
            <v>MT2RO</v>
          </cell>
          <cell r="B1798" t="str">
            <v>pierścień do latarki</v>
          </cell>
          <cell r="C1798" t="str">
            <v>pink</v>
          </cell>
          <cell r="D1798">
            <v>0</v>
          </cell>
          <cell r="E1798">
            <v>0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  <cell r="Q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0</v>
          </cell>
          <cell r="V1798">
            <v>0</v>
          </cell>
          <cell r="W1798">
            <v>0</v>
          </cell>
          <cell r="X1798">
            <v>0</v>
          </cell>
          <cell r="Y1798">
            <v>0</v>
          </cell>
          <cell r="Z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0</v>
          </cell>
          <cell r="AE1798">
            <v>0</v>
          </cell>
        </row>
        <row r="1799">
          <cell r="A1799" t="str">
            <v>MT2YL</v>
          </cell>
          <cell r="B1799" t="str">
            <v>pierścień do latarki</v>
          </cell>
          <cell r="C1799" t="str">
            <v>yellow</v>
          </cell>
          <cell r="D1799">
            <v>0</v>
          </cell>
          <cell r="E1799">
            <v>0</v>
          </cell>
          <cell r="F1799">
            <v>0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  <cell r="L1799">
            <v>0</v>
          </cell>
          <cell r="M1799">
            <v>0</v>
          </cell>
          <cell r="N1799">
            <v>0</v>
          </cell>
          <cell r="O1799">
            <v>0</v>
          </cell>
          <cell r="P1799">
            <v>0</v>
          </cell>
          <cell r="Q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0</v>
          </cell>
          <cell r="V1799">
            <v>0</v>
          </cell>
          <cell r="W1799">
            <v>0</v>
          </cell>
          <cell r="X1799">
            <v>0</v>
          </cell>
          <cell r="Y1799">
            <v>0</v>
          </cell>
          <cell r="Z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0</v>
          </cell>
          <cell r="AE1799">
            <v>0</v>
          </cell>
        </row>
        <row r="1800">
          <cell r="A1800" t="str">
            <v>MTBU</v>
          </cell>
          <cell r="B1800" t="str">
            <v>pierścien do latarki</v>
          </cell>
          <cell r="C1800" t="str">
            <v>blue</v>
          </cell>
          <cell r="D1800">
            <v>7814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0</v>
          </cell>
          <cell r="V1800">
            <v>0</v>
          </cell>
          <cell r="W1800">
            <v>0</v>
          </cell>
          <cell r="X1800">
            <v>0</v>
          </cell>
          <cell r="Y1800">
            <v>0</v>
          </cell>
          <cell r="Z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0</v>
          </cell>
          <cell r="AE1800">
            <v>0</v>
          </cell>
        </row>
        <row r="1801">
          <cell r="A1801" t="str">
            <v>MTGR</v>
          </cell>
          <cell r="B1801" t="str">
            <v>pierścien do latarki</v>
          </cell>
          <cell r="C1801" t="str">
            <v>green</v>
          </cell>
          <cell r="D1801">
            <v>6106</v>
          </cell>
          <cell r="E1801">
            <v>0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0</v>
          </cell>
          <cell r="P1801">
            <v>0</v>
          </cell>
          <cell r="Q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0</v>
          </cell>
          <cell r="V1801">
            <v>0</v>
          </cell>
          <cell r="W1801">
            <v>0</v>
          </cell>
          <cell r="X1801">
            <v>0</v>
          </cell>
          <cell r="Y1801">
            <v>0</v>
          </cell>
          <cell r="Z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0</v>
          </cell>
          <cell r="AE1801">
            <v>0</v>
          </cell>
        </row>
        <row r="1802">
          <cell r="A1802" t="str">
            <v>MTGY</v>
          </cell>
          <cell r="B1802" t="str">
            <v>pierścień do latarki</v>
          </cell>
          <cell r="C1802" t="str">
            <v>silver</v>
          </cell>
          <cell r="D1802">
            <v>11183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0</v>
          </cell>
          <cell r="V1802">
            <v>0</v>
          </cell>
          <cell r="W1802">
            <v>0</v>
          </cell>
          <cell r="X1802">
            <v>0</v>
          </cell>
          <cell r="Y1802">
            <v>0</v>
          </cell>
          <cell r="Z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0</v>
          </cell>
          <cell r="AE1802">
            <v>0</v>
          </cell>
        </row>
        <row r="1803">
          <cell r="A1803" t="str">
            <v>MTOR</v>
          </cell>
          <cell r="B1803" t="str">
            <v>pierścień do latarki</v>
          </cell>
          <cell r="C1803" t="str">
            <v>orange</v>
          </cell>
          <cell r="D1803">
            <v>4467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0</v>
          </cell>
          <cell r="P1803">
            <v>0</v>
          </cell>
          <cell r="Q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0</v>
          </cell>
          <cell r="V1803">
            <v>0</v>
          </cell>
          <cell r="W1803">
            <v>0</v>
          </cell>
          <cell r="X1803">
            <v>0</v>
          </cell>
          <cell r="Y1803">
            <v>0</v>
          </cell>
          <cell r="Z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0</v>
          </cell>
          <cell r="AE1803">
            <v>0</v>
          </cell>
        </row>
        <row r="1804">
          <cell r="A1804" t="str">
            <v>MTPR</v>
          </cell>
          <cell r="B1804" t="str">
            <v>pierścień do latarki</v>
          </cell>
          <cell r="C1804" t="str">
            <v>purple</v>
          </cell>
          <cell r="D1804">
            <v>7318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0</v>
          </cell>
          <cell r="V1804">
            <v>0</v>
          </cell>
          <cell r="W1804">
            <v>0</v>
          </cell>
          <cell r="X1804">
            <v>0</v>
          </cell>
          <cell r="Y1804">
            <v>0</v>
          </cell>
          <cell r="Z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0</v>
          </cell>
          <cell r="AE1804">
            <v>0</v>
          </cell>
        </row>
        <row r="1805">
          <cell r="A1805" t="str">
            <v>MTRE</v>
          </cell>
          <cell r="B1805" t="str">
            <v>pierścień do latarki</v>
          </cell>
          <cell r="C1805" t="str">
            <v>red</v>
          </cell>
          <cell r="D1805">
            <v>7899</v>
          </cell>
          <cell r="E1805">
            <v>0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0</v>
          </cell>
          <cell r="P1805">
            <v>0</v>
          </cell>
          <cell r="Q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0</v>
          </cell>
          <cell r="V1805">
            <v>0</v>
          </cell>
          <cell r="W1805">
            <v>0</v>
          </cell>
          <cell r="X1805">
            <v>0</v>
          </cell>
          <cell r="Y1805">
            <v>0</v>
          </cell>
          <cell r="Z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0</v>
          </cell>
          <cell r="AE1805">
            <v>0</v>
          </cell>
        </row>
        <row r="1806">
          <cell r="A1806" t="str">
            <v>MTRO</v>
          </cell>
          <cell r="B1806" t="str">
            <v>pierścień do latarki</v>
          </cell>
          <cell r="C1806" t="str">
            <v>pink</v>
          </cell>
          <cell r="D1806">
            <v>4978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0</v>
          </cell>
          <cell r="V1806">
            <v>0</v>
          </cell>
          <cell r="W1806">
            <v>0</v>
          </cell>
          <cell r="X1806">
            <v>0</v>
          </cell>
          <cell r="Y1806">
            <v>0</v>
          </cell>
          <cell r="Z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0</v>
          </cell>
          <cell r="AE1806">
            <v>0</v>
          </cell>
        </row>
        <row r="1807">
          <cell r="A1807" t="str">
            <v>MTTU</v>
          </cell>
          <cell r="B1807" t="str">
            <v>Turkusowy pierścień do latarki MT01 i MT02</v>
          </cell>
          <cell r="C1807" t="str">
            <v>turquoise</v>
          </cell>
          <cell r="D1807">
            <v>2101</v>
          </cell>
          <cell r="E1807">
            <v>0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  <cell r="O1807">
            <v>0</v>
          </cell>
          <cell r="P1807">
            <v>0</v>
          </cell>
          <cell r="Q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0</v>
          </cell>
          <cell r="V1807">
            <v>0</v>
          </cell>
          <cell r="W1807">
            <v>0</v>
          </cell>
          <cell r="X1807">
            <v>0</v>
          </cell>
          <cell r="Y1807">
            <v>0</v>
          </cell>
          <cell r="Z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0</v>
          </cell>
          <cell r="AE1807">
            <v>0</v>
          </cell>
        </row>
        <row r="1808">
          <cell r="A1808" t="str">
            <v>MTYL</v>
          </cell>
          <cell r="B1808" t="str">
            <v>pierścień do latarki</v>
          </cell>
          <cell r="C1808" t="str">
            <v>żółty</v>
          </cell>
          <cell r="D1808">
            <v>6156</v>
          </cell>
          <cell r="E1808">
            <v>0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0</v>
          </cell>
          <cell r="P1808">
            <v>0</v>
          </cell>
          <cell r="Q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0</v>
          </cell>
          <cell r="V1808">
            <v>0</v>
          </cell>
          <cell r="W1808">
            <v>0</v>
          </cell>
          <cell r="X1808">
            <v>0</v>
          </cell>
          <cell r="Y1808">
            <v>0</v>
          </cell>
          <cell r="Z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0</v>
          </cell>
          <cell r="AE1808">
            <v>0</v>
          </cell>
        </row>
        <row r="1809">
          <cell r="A1809" t="str">
            <v>NAKEPO</v>
          </cell>
          <cell r="B1809" t="str">
            <v>NAKLEJKA EPOKSYDOWA</v>
          </cell>
          <cell r="C1809" t="str">
            <v>standard</v>
          </cell>
          <cell r="D1809">
            <v>0</v>
          </cell>
          <cell r="E1809">
            <v>0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L1809">
            <v>0</v>
          </cell>
          <cell r="M1809">
            <v>0</v>
          </cell>
          <cell r="N1809">
            <v>0</v>
          </cell>
          <cell r="O1809">
            <v>0</v>
          </cell>
          <cell r="P1809">
            <v>0</v>
          </cell>
          <cell r="Q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0</v>
          </cell>
          <cell r="V1809">
            <v>0</v>
          </cell>
          <cell r="W1809">
            <v>0</v>
          </cell>
          <cell r="X1809">
            <v>0</v>
          </cell>
          <cell r="Y1809">
            <v>0</v>
          </cell>
          <cell r="Z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0</v>
          </cell>
          <cell r="AE1809">
            <v>0</v>
          </cell>
        </row>
        <row r="1810">
          <cell r="A1810" t="str">
            <v>NBTN</v>
          </cell>
          <cell r="B1810" t="str">
            <v>NAKRĘTKA NORDIC</v>
          </cell>
          <cell r="C1810" t="str">
            <v>black</v>
          </cell>
          <cell r="D1810">
            <v>1685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0</v>
          </cell>
          <cell r="V1810">
            <v>0</v>
          </cell>
          <cell r="W1810">
            <v>0</v>
          </cell>
          <cell r="X1810">
            <v>0</v>
          </cell>
          <cell r="Y1810">
            <v>0</v>
          </cell>
          <cell r="Z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0</v>
          </cell>
          <cell r="AE1810">
            <v>0</v>
          </cell>
        </row>
        <row r="1811">
          <cell r="A1811" t="str">
            <v>O199111-09</v>
          </cell>
          <cell r="B1811" t="str">
            <v>Kosmetyczka Oslo, kolor czerwony</v>
          </cell>
          <cell r="C1811" t="str">
            <v/>
          </cell>
          <cell r="D1811">
            <v>0</v>
          </cell>
          <cell r="E1811">
            <v>0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0</v>
          </cell>
          <cell r="M1811">
            <v>0</v>
          </cell>
          <cell r="N1811">
            <v>0</v>
          </cell>
          <cell r="O1811">
            <v>0</v>
          </cell>
          <cell r="P1811">
            <v>0</v>
          </cell>
          <cell r="Q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0</v>
          </cell>
          <cell r="V1811">
            <v>0</v>
          </cell>
          <cell r="W1811">
            <v>0</v>
          </cell>
          <cell r="X1811">
            <v>0</v>
          </cell>
          <cell r="Y1811">
            <v>0</v>
          </cell>
          <cell r="Z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0</v>
          </cell>
          <cell r="AE1811">
            <v>0</v>
          </cell>
        </row>
        <row r="1812">
          <cell r="A1812" t="str">
            <v>O199115-01</v>
          </cell>
          <cell r="B1812" t="str">
            <v>Torba podręczna Olso</v>
          </cell>
          <cell r="C1812" t="str">
            <v/>
          </cell>
          <cell r="D1812">
            <v>5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0</v>
          </cell>
          <cell r="V1812">
            <v>0</v>
          </cell>
          <cell r="W1812">
            <v>0</v>
          </cell>
          <cell r="X1812">
            <v>0</v>
          </cell>
          <cell r="Y1812">
            <v>0</v>
          </cell>
          <cell r="Z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0</v>
          </cell>
          <cell r="AE1812">
            <v>0</v>
          </cell>
        </row>
        <row r="1813">
          <cell r="A1813" t="str">
            <v>O199115-01</v>
          </cell>
          <cell r="B1813" t="str">
            <v>Torba podręczna Olso</v>
          </cell>
          <cell r="C1813" t="str">
            <v/>
          </cell>
          <cell r="D1813">
            <v>0</v>
          </cell>
          <cell r="E1813">
            <v>0</v>
          </cell>
          <cell r="F1813">
            <v>0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0</v>
          </cell>
          <cell r="P1813">
            <v>0</v>
          </cell>
          <cell r="Q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0</v>
          </cell>
          <cell r="V1813">
            <v>0</v>
          </cell>
          <cell r="W1813">
            <v>0</v>
          </cell>
          <cell r="X1813">
            <v>0</v>
          </cell>
          <cell r="Y1813">
            <v>0</v>
          </cell>
          <cell r="Z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0</v>
          </cell>
          <cell r="AE1813">
            <v>0</v>
          </cell>
        </row>
        <row r="1814">
          <cell r="A1814" t="str">
            <v>OBKL1-BL</v>
          </cell>
          <cell r="B1814" t="str">
            <v>Owijka świąteczna, kolor czarny na pudełko BKL12 / BKL10</v>
          </cell>
          <cell r="C1814" t="str">
            <v>standard</v>
          </cell>
          <cell r="D1814">
            <v>1363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0</v>
          </cell>
          <cell r="V1814">
            <v>0</v>
          </cell>
          <cell r="W1814">
            <v>0</v>
          </cell>
          <cell r="X1814">
            <v>0</v>
          </cell>
          <cell r="Y1814">
            <v>0</v>
          </cell>
          <cell r="Z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0</v>
          </cell>
          <cell r="AE1814">
            <v>0</v>
          </cell>
        </row>
        <row r="1815">
          <cell r="A1815" t="str">
            <v>OBKL1-RE</v>
          </cell>
          <cell r="B1815" t="str">
            <v>Owijka świąteczna, kolor czerwony na pudełko BKL12 / BKL10</v>
          </cell>
          <cell r="C1815" t="str">
            <v>standard</v>
          </cell>
          <cell r="D1815">
            <v>1853</v>
          </cell>
          <cell r="E1815">
            <v>0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  <cell r="O1815">
            <v>0</v>
          </cell>
          <cell r="P1815">
            <v>0</v>
          </cell>
          <cell r="Q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0</v>
          </cell>
          <cell r="V1815">
            <v>0</v>
          </cell>
          <cell r="W1815">
            <v>0</v>
          </cell>
          <cell r="X1815">
            <v>0</v>
          </cell>
          <cell r="Y1815">
            <v>0</v>
          </cell>
          <cell r="Z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0</v>
          </cell>
          <cell r="AE1815">
            <v>0</v>
          </cell>
        </row>
        <row r="1816">
          <cell r="A1816" t="str">
            <v>OBKM10-BL</v>
          </cell>
          <cell r="B1816" t="str">
            <v>Owijka świąteczna, kolor czarny na BKM10</v>
          </cell>
          <cell r="C1816" t="str">
            <v>standard</v>
          </cell>
          <cell r="D1816">
            <v>1385</v>
          </cell>
          <cell r="E1816">
            <v>0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0</v>
          </cell>
          <cell r="P1816">
            <v>0</v>
          </cell>
          <cell r="Q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0</v>
          </cell>
          <cell r="V1816">
            <v>0</v>
          </cell>
          <cell r="W1816">
            <v>0</v>
          </cell>
          <cell r="X1816">
            <v>0</v>
          </cell>
          <cell r="Y1816">
            <v>0</v>
          </cell>
          <cell r="Z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0</v>
          </cell>
          <cell r="AE1816">
            <v>0</v>
          </cell>
        </row>
        <row r="1817">
          <cell r="A1817" t="str">
            <v>OBPSN-BL</v>
          </cell>
          <cell r="B1817" t="str">
            <v>Owijka świąteczna, kolor czarny na BPSN</v>
          </cell>
          <cell r="C1817" t="str">
            <v>standard</v>
          </cell>
          <cell r="D1817">
            <v>0</v>
          </cell>
          <cell r="E1817">
            <v>0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  <cell r="O1817">
            <v>0</v>
          </cell>
          <cell r="P1817">
            <v>0</v>
          </cell>
          <cell r="Q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0</v>
          </cell>
          <cell r="V1817">
            <v>0</v>
          </cell>
          <cell r="W1817">
            <v>0</v>
          </cell>
          <cell r="X1817">
            <v>0</v>
          </cell>
          <cell r="Y1817">
            <v>0</v>
          </cell>
          <cell r="Z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0</v>
          </cell>
          <cell r="AE1817">
            <v>0</v>
          </cell>
        </row>
        <row r="1818">
          <cell r="A1818" t="str">
            <v>OD10</v>
          </cell>
          <cell r="B1818" t="str">
            <v>ETUI NA DWA DŁUGOPISY NEW YORK</v>
          </cell>
          <cell r="C1818" t="str">
            <v>black</v>
          </cell>
          <cell r="D1818">
            <v>0</v>
          </cell>
          <cell r="E1818">
            <v>0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  <cell r="O1818">
            <v>0</v>
          </cell>
          <cell r="P1818">
            <v>0</v>
          </cell>
          <cell r="Q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0</v>
          </cell>
          <cell r="V1818">
            <v>0</v>
          </cell>
          <cell r="W1818">
            <v>0</v>
          </cell>
          <cell r="X1818">
            <v>0</v>
          </cell>
          <cell r="Y1818">
            <v>0</v>
          </cell>
          <cell r="Z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0</v>
          </cell>
          <cell r="AE1818">
            <v>0</v>
          </cell>
        </row>
        <row r="1819">
          <cell r="A1819" t="str">
            <v>OD200-BL</v>
          </cell>
          <cell r="B1819" t="str">
            <v>ETUI NA DŁUGOPIS FIORI COLORI</v>
          </cell>
          <cell r="C1819" t="str">
            <v>black</v>
          </cell>
          <cell r="D1819">
            <v>0</v>
          </cell>
          <cell r="E1819">
            <v>0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  <cell r="O1819">
            <v>0</v>
          </cell>
          <cell r="P1819">
            <v>0</v>
          </cell>
          <cell r="Q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0</v>
          </cell>
          <cell r="V1819">
            <v>0</v>
          </cell>
          <cell r="W1819">
            <v>0</v>
          </cell>
          <cell r="X1819">
            <v>0</v>
          </cell>
          <cell r="Y1819">
            <v>0</v>
          </cell>
          <cell r="Z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0</v>
          </cell>
          <cell r="AE1819">
            <v>0</v>
          </cell>
        </row>
        <row r="1820">
          <cell r="A1820" t="str">
            <v>OD200-GR</v>
          </cell>
          <cell r="B1820" t="str">
            <v>ETUI NA DŁUGOPIS FIORI COLORI</v>
          </cell>
          <cell r="C1820" t="str">
            <v>green</v>
          </cell>
          <cell r="D1820">
            <v>2</v>
          </cell>
          <cell r="E1820">
            <v>0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  <cell r="M1820">
            <v>0</v>
          </cell>
          <cell r="N1820">
            <v>0</v>
          </cell>
          <cell r="O1820">
            <v>0</v>
          </cell>
          <cell r="P1820">
            <v>0</v>
          </cell>
          <cell r="Q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0</v>
          </cell>
          <cell r="V1820">
            <v>0</v>
          </cell>
          <cell r="W1820">
            <v>0</v>
          </cell>
          <cell r="X1820">
            <v>0</v>
          </cell>
          <cell r="Y1820">
            <v>0</v>
          </cell>
          <cell r="Z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0</v>
          </cell>
          <cell r="AE1820">
            <v>0</v>
          </cell>
        </row>
        <row r="1821">
          <cell r="A1821" t="str">
            <v>OD200-PR</v>
          </cell>
          <cell r="B1821" t="str">
            <v>ETUI NA DŁUGOPIS FIORI COLORI</v>
          </cell>
          <cell r="C1821" t="str">
            <v>purple</v>
          </cell>
          <cell r="D1821">
            <v>0</v>
          </cell>
          <cell r="E1821">
            <v>0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  <cell r="L1821">
            <v>0</v>
          </cell>
          <cell r="M1821">
            <v>0</v>
          </cell>
          <cell r="N1821">
            <v>0</v>
          </cell>
          <cell r="O1821">
            <v>0</v>
          </cell>
          <cell r="P1821">
            <v>0</v>
          </cell>
          <cell r="Q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0</v>
          </cell>
          <cell r="V1821">
            <v>0</v>
          </cell>
          <cell r="W1821">
            <v>0</v>
          </cell>
          <cell r="X1821">
            <v>0</v>
          </cell>
          <cell r="Y1821">
            <v>0</v>
          </cell>
          <cell r="Z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0</v>
          </cell>
          <cell r="AE1821">
            <v>0</v>
          </cell>
        </row>
        <row r="1822">
          <cell r="A1822" t="str">
            <v>OD210-RE</v>
          </cell>
          <cell r="B1822" t="str">
            <v>Etui na jeden długopis Carmen</v>
          </cell>
          <cell r="C1822" t="str">
            <v>czerwony</v>
          </cell>
          <cell r="D1822">
            <v>0</v>
          </cell>
          <cell r="E1822">
            <v>0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0</v>
          </cell>
          <cell r="P1822">
            <v>0</v>
          </cell>
          <cell r="Q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0</v>
          </cell>
          <cell r="V1822">
            <v>0</v>
          </cell>
          <cell r="W1822">
            <v>0</v>
          </cell>
          <cell r="X1822">
            <v>0</v>
          </cell>
          <cell r="Y1822">
            <v>0</v>
          </cell>
          <cell r="Z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0</v>
          </cell>
          <cell r="AE1822">
            <v>0</v>
          </cell>
        </row>
        <row r="1823">
          <cell r="A1823" t="str">
            <v>OD30</v>
          </cell>
          <cell r="B1823" t="str">
            <v>ETUI NA DWA DŁUGOPISY NEW YORK</v>
          </cell>
          <cell r="C1823" t="str">
            <v>black</v>
          </cell>
          <cell r="D1823">
            <v>21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0</v>
          </cell>
          <cell r="V1823">
            <v>0</v>
          </cell>
          <cell r="W1823">
            <v>0</v>
          </cell>
          <cell r="X1823">
            <v>0</v>
          </cell>
          <cell r="Y1823">
            <v>0</v>
          </cell>
          <cell r="Z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0</v>
          </cell>
          <cell r="AE1823">
            <v>0</v>
          </cell>
        </row>
        <row r="1824">
          <cell r="A1824" t="str">
            <v>OXA10-BL</v>
          </cell>
          <cell r="B1824" t="str">
            <v>Owijka  swiąteczna, kolor czarny na pudełko XAP10/XA10</v>
          </cell>
          <cell r="C1824" t="str">
            <v>standard</v>
          </cell>
          <cell r="D1824">
            <v>1277</v>
          </cell>
          <cell r="E1824">
            <v>0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  <cell r="L1824">
            <v>0</v>
          </cell>
          <cell r="M1824">
            <v>0</v>
          </cell>
          <cell r="N1824">
            <v>0</v>
          </cell>
          <cell r="O1824">
            <v>0</v>
          </cell>
          <cell r="P1824">
            <v>0</v>
          </cell>
          <cell r="Q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0</v>
          </cell>
          <cell r="V1824">
            <v>0</v>
          </cell>
          <cell r="W1824">
            <v>0</v>
          </cell>
          <cell r="X1824">
            <v>0</v>
          </cell>
          <cell r="Y1824">
            <v>0</v>
          </cell>
          <cell r="Z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0</v>
          </cell>
          <cell r="AE1824">
            <v>0</v>
          </cell>
        </row>
        <row r="1825">
          <cell r="A1825" t="str">
            <v>PB22-BL</v>
          </cell>
          <cell r="B1825" t="str">
            <v>Power Bank TRIO 2600 mAh</v>
          </cell>
          <cell r="C1825" t="str">
            <v>black</v>
          </cell>
          <cell r="D1825">
            <v>0</v>
          </cell>
          <cell r="E1825">
            <v>0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  <cell r="L1825">
            <v>0</v>
          </cell>
          <cell r="M1825">
            <v>0</v>
          </cell>
          <cell r="N1825">
            <v>0</v>
          </cell>
          <cell r="O1825">
            <v>0</v>
          </cell>
          <cell r="P1825">
            <v>0</v>
          </cell>
          <cell r="Q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0</v>
          </cell>
          <cell r="V1825">
            <v>0</v>
          </cell>
          <cell r="W1825">
            <v>0</v>
          </cell>
          <cell r="X1825">
            <v>0</v>
          </cell>
          <cell r="Y1825">
            <v>0</v>
          </cell>
          <cell r="Z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0</v>
          </cell>
          <cell r="AE1825">
            <v>0</v>
          </cell>
        </row>
        <row r="1826">
          <cell r="A1826" t="str">
            <v>PB22-BU</v>
          </cell>
          <cell r="B1826" t="str">
            <v>Power Bank TRIO 2600 mAh</v>
          </cell>
          <cell r="C1826" t="str">
            <v>blue</v>
          </cell>
          <cell r="D1826">
            <v>20</v>
          </cell>
          <cell r="E1826">
            <v>0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  <cell r="L1826">
            <v>0</v>
          </cell>
          <cell r="M1826">
            <v>0</v>
          </cell>
          <cell r="N1826">
            <v>0</v>
          </cell>
          <cell r="O1826">
            <v>0</v>
          </cell>
          <cell r="P1826">
            <v>0</v>
          </cell>
          <cell r="Q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0</v>
          </cell>
          <cell r="V1826">
            <v>0</v>
          </cell>
          <cell r="W1826">
            <v>0</v>
          </cell>
          <cell r="X1826">
            <v>0</v>
          </cell>
          <cell r="Y1826">
            <v>0</v>
          </cell>
          <cell r="Z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0</v>
          </cell>
          <cell r="AE1826">
            <v>0</v>
          </cell>
        </row>
        <row r="1827">
          <cell r="A1827" t="str">
            <v>PB22-GR</v>
          </cell>
          <cell r="B1827" t="str">
            <v>Power Bank TRIO 2600 mAh</v>
          </cell>
          <cell r="C1827" t="str">
            <v>green</v>
          </cell>
          <cell r="D1827">
            <v>19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0</v>
          </cell>
          <cell r="V1827">
            <v>0</v>
          </cell>
          <cell r="W1827">
            <v>0</v>
          </cell>
          <cell r="X1827">
            <v>0</v>
          </cell>
          <cell r="Y1827">
            <v>0</v>
          </cell>
          <cell r="Z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0</v>
          </cell>
          <cell r="AE1827">
            <v>0</v>
          </cell>
        </row>
        <row r="1828">
          <cell r="A1828" t="str">
            <v>PB22-GY</v>
          </cell>
          <cell r="B1828" t="str">
            <v>Power Bank TRIO 2600 mAh</v>
          </cell>
          <cell r="C1828" t="str">
            <v>gray</v>
          </cell>
          <cell r="D1828">
            <v>16</v>
          </cell>
          <cell r="E1828">
            <v>0</v>
          </cell>
          <cell r="F1828">
            <v>0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  <cell r="L1828">
            <v>0</v>
          </cell>
          <cell r="M1828">
            <v>0</v>
          </cell>
          <cell r="N1828">
            <v>0</v>
          </cell>
          <cell r="O1828">
            <v>0</v>
          </cell>
          <cell r="P1828">
            <v>0</v>
          </cell>
          <cell r="Q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0</v>
          </cell>
          <cell r="V1828">
            <v>0</v>
          </cell>
          <cell r="W1828">
            <v>0</v>
          </cell>
          <cell r="X1828">
            <v>0</v>
          </cell>
          <cell r="Y1828">
            <v>0</v>
          </cell>
          <cell r="Z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0</v>
          </cell>
          <cell r="AE1828">
            <v>0</v>
          </cell>
        </row>
        <row r="1829">
          <cell r="A1829" t="str">
            <v>PB22-LB</v>
          </cell>
          <cell r="B1829" t="str">
            <v>Power Bank TRIO 2600 mAh</v>
          </cell>
          <cell r="C1829" t="str">
            <v>light blue</v>
          </cell>
          <cell r="D1829">
            <v>9</v>
          </cell>
          <cell r="E1829">
            <v>0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  <cell r="L1829">
            <v>0</v>
          </cell>
          <cell r="M1829">
            <v>0</v>
          </cell>
          <cell r="N1829">
            <v>0</v>
          </cell>
          <cell r="O1829">
            <v>0</v>
          </cell>
          <cell r="P1829">
            <v>0</v>
          </cell>
          <cell r="Q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0</v>
          </cell>
          <cell r="V1829">
            <v>0</v>
          </cell>
          <cell r="W1829">
            <v>0</v>
          </cell>
          <cell r="X1829">
            <v>0</v>
          </cell>
          <cell r="Y1829">
            <v>0</v>
          </cell>
          <cell r="Z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0</v>
          </cell>
          <cell r="AE1829">
            <v>0</v>
          </cell>
        </row>
        <row r="1830">
          <cell r="A1830" t="str">
            <v>PB22-OR</v>
          </cell>
          <cell r="B1830" t="str">
            <v>Power Bank TRIO 2600 mAh</v>
          </cell>
          <cell r="C1830" t="str">
            <v>orange</v>
          </cell>
          <cell r="D1830">
            <v>28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  <cell r="L1830">
            <v>0</v>
          </cell>
          <cell r="M1830">
            <v>0</v>
          </cell>
          <cell r="N1830">
            <v>0</v>
          </cell>
          <cell r="O1830">
            <v>0</v>
          </cell>
          <cell r="P1830">
            <v>0</v>
          </cell>
          <cell r="Q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0</v>
          </cell>
          <cell r="V1830">
            <v>0</v>
          </cell>
          <cell r="W1830">
            <v>0</v>
          </cell>
          <cell r="X1830">
            <v>0</v>
          </cell>
          <cell r="Y1830">
            <v>0</v>
          </cell>
          <cell r="Z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0</v>
          </cell>
          <cell r="AE1830">
            <v>0</v>
          </cell>
        </row>
        <row r="1831">
          <cell r="A1831" t="str">
            <v>PB22-PR</v>
          </cell>
          <cell r="B1831" t="str">
            <v>Power Bank TRIO 2600 mAh</v>
          </cell>
          <cell r="C1831" t="str">
            <v>purple</v>
          </cell>
          <cell r="D1831">
            <v>10</v>
          </cell>
          <cell r="E1831">
            <v>0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L1831">
            <v>0</v>
          </cell>
          <cell r="M1831">
            <v>0</v>
          </cell>
          <cell r="N1831">
            <v>0</v>
          </cell>
          <cell r="O1831">
            <v>0</v>
          </cell>
          <cell r="P1831">
            <v>0</v>
          </cell>
          <cell r="Q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0</v>
          </cell>
          <cell r="V1831">
            <v>0</v>
          </cell>
          <cell r="W1831">
            <v>0</v>
          </cell>
          <cell r="X1831">
            <v>0</v>
          </cell>
          <cell r="Y1831">
            <v>0</v>
          </cell>
          <cell r="Z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0</v>
          </cell>
          <cell r="AE1831">
            <v>0</v>
          </cell>
        </row>
        <row r="1832">
          <cell r="A1832" t="str">
            <v>PB22-RE</v>
          </cell>
          <cell r="B1832" t="str">
            <v>Power Bank TRIO 2600 mAh</v>
          </cell>
          <cell r="C1832" t="str">
            <v>red</v>
          </cell>
          <cell r="D1832">
            <v>25</v>
          </cell>
          <cell r="E1832">
            <v>0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  <cell r="L1832">
            <v>0</v>
          </cell>
          <cell r="M1832">
            <v>0</v>
          </cell>
          <cell r="N1832">
            <v>0</v>
          </cell>
          <cell r="O1832">
            <v>0</v>
          </cell>
          <cell r="P1832">
            <v>0</v>
          </cell>
          <cell r="Q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0</v>
          </cell>
          <cell r="V1832">
            <v>0</v>
          </cell>
          <cell r="W1832">
            <v>0</v>
          </cell>
          <cell r="X1832">
            <v>0</v>
          </cell>
          <cell r="Y1832">
            <v>0</v>
          </cell>
          <cell r="Z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0</v>
          </cell>
          <cell r="AE1832">
            <v>0</v>
          </cell>
        </row>
        <row r="1833">
          <cell r="A1833" t="str">
            <v>PB22-RO</v>
          </cell>
          <cell r="B1833" t="str">
            <v>Power Bank TRIO 2600 mAh</v>
          </cell>
          <cell r="C1833" t="str">
            <v>pink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L1833">
            <v>0</v>
          </cell>
          <cell r="M1833">
            <v>0</v>
          </cell>
          <cell r="N1833">
            <v>0</v>
          </cell>
          <cell r="O1833">
            <v>0</v>
          </cell>
          <cell r="P1833">
            <v>0</v>
          </cell>
          <cell r="Q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0</v>
          </cell>
          <cell r="V1833">
            <v>0</v>
          </cell>
          <cell r="W1833">
            <v>0</v>
          </cell>
          <cell r="X1833">
            <v>0</v>
          </cell>
          <cell r="Y1833">
            <v>0</v>
          </cell>
          <cell r="Z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0</v>
          </cell>
          <cell r="AE1833">
            <v>0</v>
          </cell>
        </row>
        <row r="1834">
          <cell r="A1834" t="str">
            <v>PB22-TU</v>
          </cell>
          <cell r="B1834" t="str">
            <v>Power Bank TRIO 2600 mAh</v>
          </cell>
          <cell r="C1834" t="str">
            <v>turquoise</v>
          </cell>
          <cell r="D1834">
            <v>12</v>
          </cell>
          <cell r="E1834">
            <v>0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  <cell r="L1834">
            <v>0</v>
          </cell>
          <cell r="M1834">
            <v>0</v>
          </cell>
          <cell r="N1834">
            <v>0</v>
          </cell>
          <cell r="O1834">
            <v>0</v>
          </cell>
          <cell r="P1834">
            <v>0</v>
          </cell>
          <cell r="Q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0</v>
          </cell>
          <cell r="V1834">
            <v>0</v>
          </cell>
          <cell r="W1834">
            <v>0</v>
          </cell>
          <cell r="X1834">
            <v>0</v>
          </cell>
          <cell r="Y1834">
            <v>0</v>
          </cell>
          <cell r="Z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0</v>
          </cell>
          <cell r="AE1834">
            <v>0</v>
          </cell>
        </row>
        <row r="1835">
          <cell r="A1835" t="str">
            <v>PB22-YL</v>
          </cell>
          <cell r="B1835" t="str">
            <v>Power Bank TRIO 2600 mAh</v>
          </cell>
          <cell r="C1835" t="str">
            <v>yellow</v>
          </cell>
          <cell r="D1835">
            <v>14</v>
          </cell>
          <cell r="E1835">
            <v>0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L1835">
            <v>0</v>
          </cell>
          <cell r="M1835">
            <v>0</v>
          </cell>
          <cell r="N1835">
            <v>0</v>
          </cell>
          <cell r="O1835">
            <v>0</v>
          </cell>
          <cell r="P1835">
            <v>0</v>
          </cell>
          <cell r="Q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0</v>
          </cell>
          <cell r="V1835">
            <v>0</v>
          </cell>
          <cell r="W1835">
            <v>0</v>
          </cell>
          <cell r="X1835">
            <v>0</v>
          </cell>
          <cell r="Y1835">
            <v>0</v>
          </cell>
          <cell r="Z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0</v>
          </cell>
          <cell r="AE1835">
            <v>0</v>
          </cell>
        </row>
        <row r="1836">
          <cell r="A1836" t="str">
            <v>PB26-BL</v>
          </cell>
          <cell r="B1836" t="str">
            <v>Power Bank 2600mah</v>
          </cell>
          <cell r="C1836" t="str">
            <v>black</v>
          </cell>
          <cell r="D1836">
            <v>1</v>
          </cell>
          <cell r="E1836">
            <v>0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  <cell r="L1836">
            <v>0</v>
          </cell>
          <cell r="M1836">
            <v>0</v>
          </cell>
          <cell r="N1836">
            <v>0</v>
          </cell>
          <cell r="O1836">
            <v>0</v>
          </cell>
          <cell r="P1836">
            <v>0</v>
          </cell>
          <cell r="Q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0</v>
          </cell>
          <cell r="V1836">
            <v>0</v>
          </cell>
          <cell r="W1836">
            <v>0</v>
          </cell>
          <cell r="X1836">
            <v>0</v>
          </cell>
          <cell r="Y1836">
            <v>0</v>
          </cell>
          <cell r="Z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0</v>
          </cell>
          <cell r="AE1836">
            <v>0</v>
          </cell>
        </row>
        <row r="1837">
          <cell r="A1837" t="str">
            <v>PB26-BU</v>
          </cell>
          <cell r="B1837" t="str">
            <v>Power Bank 2600mah</v>
          </cell>
          <cell r="C1837" t="str">
            <v>blue</v>
          </cell>
          <cell r="D1837">
            <v>10</v>
          </cell>
          <cell r="E1837">
            <v>0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  <cell r="L1837">
            <v>0</v>
          </cell>
          <cell r="M1837">
            <v>0</v>
          </cell>
          <cell r="N1837">
            <v>0</v>
          </cell>
          <cell r="O1837">
            <v>0</v>
          </cell>
          <cell r="P1837">
            <v>0</v>
          </cell>
          <cell r="Q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0</v>
          </cell>
          <cell r="V1837">
            <v>0</v>
          </cell>
          <cell r="W1837">
            <v>0</v>
          </cell>
          <cell r="X1837">
            <v>0</v>
          </cell>
          <cell r="Y1837">
            <v>0</v>
          </cell>
          <cell r="Z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0</v>
          </cell>
          <cell r="AE1837">
            <v>0</v>
          </cell>
        </row>
        <row r="1838">
          <cell r="A1838" t="str">
            <v>PB26-GR</v>
          </cell>
          <cell r="B1838" t="str">
            <v>Power Bank 2600mah</v>
          </cell>
          <cell r="C1838" t="str">
            <v>green</v>
          </cell>
          <cell r="D1838">
            <v>1</v>
          </cell>
          <cell r="E1838">
            <v>0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  <cell r="J1838">
            <v>0</v>
          </cell>
          <cell r="K1838">
            <v>0</v>
          </cell>
          <cell r="L1838">
            <v>0</v>
          </cell>
          <cell r="M1838">
            <v>0</v>
          </cell>
          <cell r="N1838">
            <v>0</v>
          </cell>
          <cell r="O1838">
            <v>0</v>
          </cell>
          <cell r="P1838">
            <v>0</v>
          </cell>
          <cell r="Q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0</v>
          </cell>
          <cell r="V1838">
            <v>0</v>
          </cell>
          <cell r="W1838">
            <v>0</v>
          </cell>
          <cell r="X1838">
            <v>0</v>
          </cell>
          <cell r="Y1838">
            <v>0</v>
          </cell>
          <cell r="Z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0</v>
          </cell>
          <cell r="AE1838">
            <v>0</v>
          </cell>
        </row>
        <row r="1839">
          <cell r="A1839" t="str">
            <v>PB26-OR</v>
          </cell>
          <cell r="B1839" t="str">
            <v>Power Bank 2600mah</v>
          </cell>
          <cell r="C1839" t="str">
            <v>orange</v>
          </cell>
          <cell r="D1839">
            <v>1</v>
          </cell>
          <cell r="E1839">
            <v>0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L1839">
            <v>0</v>
          </cell>
          <cell r="M1839">
            <v>0</v>
          </cell>
          <cell r="N1839">
            <v>0</v>
          </cell>
          <cell r="O1839">
            <v>0</v>
          </cell>
          <cell r="P1839">
            <v>0</v>
          </cell>
          <cell r="Q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0</v>
          </cell>
          <cell r="V1839">
            <v>0</v>
          </cell>
          <cell r="W1839">
            <v>0</v>
          </cell>
          <cell r="X1839">
            <v>0</v>
          </cell>
          <cell r="Y1839">
            <v>0</v>
          </cell>
          <cell r="Z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0</v>
          </cell>
          <cell r="AE1839">
            <v>0</v>
          </cell>
        </row>
        <row r="1840">
          <cell r="A1840" t="str">
            <v>PB26-PR</v>
          </cell>
          <cell r="B1840" t="str">
            <v>Power Bank 2600mah</v>
          </cell>
          <cell r="C1840" t="str">
            <v>purple</v>
          </cell>
          <cell r="D1840">
            <v>0</v>
          </cell>
          <cell r="E1840">
            <v>0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  <cell r="L1840">
            <v>0</v>
          </cell>
          <cell r="M1840">
            <v>0</v>
          </cell>
          <cell r="N1840">
            <v>0</v>
          </cell>
          <cell r="O1840">
            <v>0</v>
          </cell>
          <cell r="P1840">
            <v>0</v>
          </cell>
          <cell r="Q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0</v>
          </cell>
          <cell r="V1840">
            <v>0</v>
          </cell>
          <cell r="W1840">
            <v>0</v>
          </cell>
          <cell r="X1840">
            <v>0</v>
          </cell>
          <cell r="Y1840">
            <v>0</v>
          </cell>
          <cell r="Z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0</v>
          </cell>
          <cell r="AE1840">
            <v>0</v>
          </cell>
        </row>
        <row r="1841">
          <cell r="A1841" t="str">
            <v>PB26-RE</v>
          </cell>
          <cell r="B1841" t="str">
            <v>Power Bank 2600mah</v>
          </cell>
          <cell r="C1841" t="str">
            <v>red</v>
          </cell>
          <cell r="D1841">
            <v>0</v>
          </cell>
          <cell r="E1841">
            <v>0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0</v>
          </cell>
          <cell r="P1841">
            <v>0</v>
          </cell>
          <cell r="Q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0</v>
          </cell>
          <cell r="V1841">
            <v>0</v>
          </cell>
          <cell r="W1841">
            <v>0</v>
          </cell>
          <cell r="X1841">
            <v>0</v>
          </cell>
          <cell r="Y1841">
            <v>0</v>
          </cell>
          <cell r="Z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0</v>
          </cell>
          <cell r="AE1841">
            <v>0</v>
          </cell>
        </row>
        <row r="1842">
          <cell r="A1842" t="str">
            <v>PB26-RO</v>
          </cell>
          <cell r="B1842" t="str">
            <v>Power Bank 2600mah</v>
          </cell>
          <cell r="C1842" t="str">
            <v>pink</v>
          </cell>
          <cell r="D1842">
            <v>35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  <cell r="N1842">
            <v>0</v>
          </cell>
          <cell r="O1842">
            <v>0</v>
          </cell>
          <cell r="P1842">
            <v>0</v>
          </cell>
          <cell r="Q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0</v>
          </cell>
          <cell r="V1842">
            <v>0</v>
          </cell>
          <cell r="W1842">
            <v>0</v>
          </cell>
          <cell r="X1842">
            <v>0</v>
          </cell>
          <cell r="Y1842">
            <v>0</v>
          </cell>
          <cell r="Z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0</v>
          </cell>
          <cell r="AE1842">
            <v>0</v>
          </cell>
        </row>
        <row r="1843">
          <cell r="A1843" t="str">
            <v>PB26-YL</v>
          </cell>
          <cell r="B1843" t="str">
            <v>Power Bank 2600mah</v>
          </cell>
          <cell r="C1843" t="str">
            <v>yellow</v>
          </cell>
          <cell r="D1843">
            <v>60</v>
          </cell>
          <cell r="E1843">
            <v>0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L1843">
            <v>0</v>
          </cell>
          <cell r="M1843">
            <v>0</v>
          </cell>
          <cell r="N1843">
            <v>0</v>
          </cell>
          <cell r="O1843">
            <v>0</v>
          </cell>
          <cell r="P1843">
            <v>0</v>
          </cell>
          <cell r="Q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0</v>
          </cell>
          <cell r="V1843">
            <v>0</v>
          </cell>
          <cell r="W1843">
            <v>0</v>
          </cell>
          <cell r="X1843">
            <v>0</v>
          </cell>
          <cell r="Y1843">
            <v>0</v>
          </cell>
          <cell r="Z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0</v>
          </cell>
          <cell r="AE1843">
            <v>0</v>
          </cell>
        </row>
        <row r="1844">
          <cell r="A1844" t="str">
            <v>PB27-YL</v>
          </cell>
          <cell r="B1844" t="str">
            <v>Power Bank 2600mah</v>
          </cell>
          <cell r="C1844" t="str">
            <v>yellow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L1844">
            <v>0</v>
          </cell>
          <cell r="M1844">
            <v>0</v>
          </cell>
          <cell r="N1844">
            <v>0</v>
          </cell>
          <cell r="O1844">
            <v>0</v>
          </cell>
          <cell r="P1844">
            <v>0</v>
          </cell>
          <cell r="Q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0</v>
          </cell>
          <cell r="V1844">
            <v>0</v>
          </cell>
          <cell r="W1844">
            <v>0</v>
          </cell>
          <cell r="X1844">
            <v>0</v>
          </cell>
          <cell r="Y1844">
            <v>0</v>
          </cell>
          <cell r="Z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0</v>
          </cell>
          <cell r="AE1844">
            <v>0</v>
          </cell>
        </row>
        <row r="1845">
          <cell r="A1845" t="str">
            <v>PB28-BL</v>
          </cell>
          <cell r="B1845" t="str">
            <v>Power Bank DUO 2600 mAh</v>
          </cell>
          <cell r="C1845" t="str">
            <v>black</v>
          </cell>
          <cell r="D1845">
            <v>4</v>
          </cell>
          <cell r="E1845">
            <v>0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0</v>
          </cell>
          <cell r="P1845">
            <v>0</v>
          </cell>
          <cell r="Q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0</v>
          </cell>
          <cell r="V1845">
            <v>0</v>
          </cell>
          <cell r="W1845">
            <v>0</v>
          </cell>
          <cell r="X1845">
            <v>0</v>
          </cell>
          <cell r="Y1845">
            <v>0</v>
          </cell>
          <cell r="Z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0</v>
          </cell>
          <cell r="AE1845">
            <v>0</v>
          </cell>
        </row>
        <row r="1846">
          <cell r="A1846" t="str">
            <v>PB28-BU</v>
          </cell>
          <cell r="B1846" t="str">
            <v>Power Bank DUO 2600 mAh</v>
          </cell>
          <cell r="C1846" t="str">
            <v>blue</v>
          </cell>
          <cell r="D1846">
            <v>0</v>
          </cell>
          <cell r="E1846">
            <v>0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L1846">
            <v>0</v>
          </cell>
          <cell r="M1846">
            <v>0</v>
          </cell>
          <cell r="N1846">
            <v>0</v>
          </cell>
          <cell r="O1846">
            <v>0</v>
          </cell>
          <cell r="P1846">
            <v>0</v>
          </cell>
          <cell r="Q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0</v>
          </cell>
          <cell r="V1846">
            <v>0</v>
          </cell>
          <cell r="W1846">
            <v>0</v>
          </cell>
          <cell r="X1846">
            <v>0</v>
          </cell>
          <cell r="Y1846">
            <v>0</v>
          </cell>
          <cell r="Z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0</v>
          </cell>
          <cell r="AE1846">
            <v>0</v>
          </cell>
        </row>
        <row r="1847">
          <cell r="A1847" t="str">
            <v>PB28-GR</v>
          </cell>
          <cell r="B1847" t="str">
            <v>Power Bank DUO 2600 mAh</v>
          </cell>
          <cell r="C1847" t="str">
            <v>green</v>
          </cell>
          <cell r="D1847">
            <v>0</v>
          </cell>
          <cell r="E1847">
            <v>0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0</v>
          </cell>
          <cell r="M1847">
            <v>0</v>
          </cell>
          <cell r="N1847">
            <v>0</v>
          </cell>
          <cell r="O1847">
            <v>0</v>
          </cell>
          <cell r="P1847">
            <v>0</v>
          </cell>
          <cell r="Q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0</v>
          </cell>
          <cell r="V1847">
            <v>0</v>
          </cell>
          <cell r="W1847">
            <v>0</v>
          </cell>
          <cell r="X1847">
            <v>0</v>
          </cell>
          <cell r="Y1847">
            <v>0</v>
          </cell>
          <cell r="Z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0</v>
          </cell>
          <cell r="AE1847">
            <v>0</v>
          </cell>
        </row>
        <row r="1848">
          <cell r="A1848" t="str">
            <v>PB28-OR</v>
          </cell>
          <cell r="B1848" t="str">
            <v>Power Bank DUO 2600 mAh</v>
          </cell>
          <cell r="C1848" t="str">
            <v>orange</v>
          </cell>
          <cell r="D1848">
            <v>91</v>
          </cell>
          <cell r="E1848">
            <v>0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0</v>
          </cell>
          <cell r="P1848">
            <v>0</v>
          </cell>
          <cell r="Q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0</v>
          </cell>
          <cell r="V1848">
            <v>0</v>
          </cell>
          <cell r="W1848">
            <v>0</v>
          </cell>
          <cell r="X1848">
            <v>0</v>
          </cell>
          <cell r="Y1848">
            <v>0</v>
          </cell>
          <cell r="Z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0</v>
          </cell>
          <cell r="AE1848">
            <v>0</v>
          </cell>
        </row>
        <row r="1849">
          <cell r="A1849" t="str">
            <v>PB28-PR</v>
          </cell>
          <cell r="B1849" t="str">
            <v>Power Bank DUO 2600 mAh</v>
          </cell>
          <cell r="C1849" t="str">
            <v>purple</v>
          </cell>
          <cell r="D1849">
            <v>0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  <cell r="O1849">
            <v>0</v>
          </cell>
          <cell r="P1849">
            <v>0</v>
          </cell>
          <cell r="Q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0</v>
          </cell>
          <cell r="V1849">
            <v>0</v>
          </cell>
          <cell r="W1849">
            <v>0</v>
          </cell>
          <cell r="X1849">
            <v>0</v>
          </cell>
          <cell r="Y1849">
            <v>0</v>
          </cell>
          <cell r="Z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0</v>
          </cell>
          <cell r="AE1849">
            <v>0</v>
          </cell>
        </row>
        <row r="1850">
          <cell r="A1850" t="str">
            <v>PB28-RE</v>
          </cell>
          <cell r="B1850" t="str">
            <v>Power Bank DUO 2600 mAh</v>
          </cell>
          <cell r="C1850" t="str">
            <v>red</v>
          </cell>
          <cell r="D1850">
            <v>43</v>
          </cell>
          <cell r="E1850">
            <v>0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  <cell r="M1850">
            <v>0</v>
          </cell>
          <cell r="N1850">
            <v>0</v>
          </cell>
          <cell r="O1850">
            <v>0</v>
          </cell>
          <cell r="P1850">
            <v>0</v>
          </cell>
          <cell r="Q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0</v>
          </cell>
          <cell r="V1850">
            <v>0</v>
          </cell>
          <cell r="W1850">
            <v>0</v>
          </cell>
          <cell r="X1850">
            <v>0</v>
          </cell>
          <cell r="Y1850">
            <v>0</v>
          </cell>
          <cell r="Z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0</v>
          </cell>
          <cell r="AE1850">
            <v>0</v>
          </cell>
        </row>
        <row r="1851">
          <cell r="A1851" t="str">
            <v>PB28-RO</v>
          </cell>
          <cell r="B1851" t="str">
            <v>Power Bank DUO 2600 mAh</v>
          </cell>
          <cell r="C1851" t="str">
            <v>pink</v>
          </cell>
          <cell r="D1851">
            <v>0</v>
          </cell>
          <cell r="E1851">
            <v>0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0</v>
          </cell>
          <cell r="M1851">
            <v>0</v>
          </cell>
          <cell r="N1851">
            <v>0</v>
          </cell>
          <cell r="O1851">
            <v>0</v>
          </cell>
          <cell r="P1851">
            <v>0</v>
          </cell>
          <cell r="Q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0</v>
          </cell>
          <cell r="V1851">
            <v>0</v>
          </cell>
          <cell r="W1851">
            <v>0</v>
          </cell>
          <cell r="X1851">
            <v>0</v>
          </cell>
          <cell r="Y1851">
            <v>0</v>
          </cell>
          <cell r="Z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0</v>
          </cell>
          <cell r="AE1851">
            <v>0</v>
          </cell>
        </row>
        <row r="1852">
          <cell r="A1852" t="str">
            <v>PB28-YL</v>
          </cell>
          <cell r="B1852" t="str">
            <v>Power Bank DUO 2600 mAh</v>
          </cell>
          <cell r="C1852" t="str">
            <v>yellow</v>
          </cell>
          <cell r="D1852">
            <v>0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0</v>
          </cell>
          <cell r="V1852">
            <v>0</v>
          </cell>
          <cell r="W1852">
            <v>0</v>
          </cell>
          <cell r="X1852">
            <v>0</v>
          </cell>
          <cell r="Y1852">
            <v>0</v>
          </cell>
          <cell r="Z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0</v>
          </cell>
          <cell r="AE1852">
            <v>0</v>
          </cell>
        </row>
        <row r="1853">
          <cell r="A1853" t="str">
            <v>PB28t-BL</v>
          </cell>
          <cell r="B1853" t="str">
            <v>Powerbank 2600</v>
          </cell>
          <cell r="C1853" t="str">
            <v/>
          </cell>
          <cell r="D1853">
            <v>0</v>
          </cell>
          <cell r="E1853">
            <v>0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0</v>
          </cell>
          <cell r="V1853">
            <v>0</v>
          </cell>
          <cell r="W1853">
            <v>0</v>
          </cell>
          <cell r="X1853">
            <v>0</v>
          </cell>
          <cell r="Y1853">
            <v>0</v>
          </cell>
          <cell r="Z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0</v>
          </cell>
          <cell r="AE1853">
            <v>0</v>
          </cell>
        </row>
        <row r="1854">
          <cell r="A1854" t="str">
            <v>PB28t-BU</v>
          </cell>
          <cell r="B1854" t="str">
            <v>Powerbank 2600</v>
          </cell>
          <cell r="C1854" t="str">
            <v/>
          </cell>
          <cell r="D1854">
            <v>0</v>
          </cell>
          <cell r="E1854">
            <v>0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0</v>
          </cell>
          <cell r="P1854">
            <v>0</v>
          </cell>
          <cell r="Q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0</v>
          </cell>
          <cell r="V1854">
            <v>0</v>
          </cell>
          <cell r="W1854">
            <v>0</v>
          </cell>
          <cell r="X1854">
            <v>0</v>
          </cell>
          <cell r="Y1854">
            <v>0</v>
          </cell>
          <cell r="Z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0</v>
          </cell>
          <cell r="AE1854">
            <v>0</v>
          </cell>
        </row>
        <row r="1855">
          <cell r="A1855" t="str">
            <v>PB28t-GR</v>
          </cell>
          <cell r="B1855" t="str">
            <v>Powerbank 2600</v>
          </cell>
          <cell r="C1855" t="str">
            <v/>
          </cell>
          <cell r="D1855">
            <v>0</v>
          </cell>
          <cell r="E1855">
            <v>0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  <cell r="M1855">
            <v>0</v>
          </cell>
          <cell r="N1855">
            <v>0</v>
          </cell>
          <cell r="O1855">
            <v>0</v>
          </cell>
          <cell r="P1855">
            <v>0</v>
          </cell>
          <cell r="Q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0</v>
          </cell>
          <cell r="V1855">
            <v>0</v>
          </cell>
          <cell r="W1855">
            <v>0</v>
          </cell>
          <cell r="X1855">
            <v>0</v>
          </cell>
          <cell r="Y1855">
            <v>0</v>
          </cell>
          <cell r="Z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0</v>
          </cell>
          <cell r="AE1855">
            <v>0</v>
          </cell>
        </row>
        <row r="1856">
          <cell r="A1856" t="str">
            <v>PB28t-OR</v>
          </cell>
          <cell r="B1856" t="str">
            <v>Powerbank 2600</v>
          </cell>
          <cell r="C1856" t="str">
            <v/>
          </cell>
          <cell r="D1856">
            <v>0</v>
          </cell>
          <cell r="E1856">
            <v>0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L1856">
            <v>0</v>
          </cell>
          <cell r="M1856">
            <v>0</v>
          </cell>
          <cell r="N1856">
            <v>0</v>
          </cell>
          <cell r="O1856">
            <v>0</v>
          </cell>
          <cell r="P1856">
            <v>0</v>
          </cell>
          <cell r="Q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0</v>
          </cell>
          <cell r="V1856">
            <v>0</v>
          </cell>
          <cell r="W1856">
            <v>0</v>
          </cell>
          <cell r="X1856">
            <v>0</v>
          </cell>
          <cell r="Y1856">
            <v>0</v>
          </cell>
          <cell r="Z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0</v>
          </cell>
          <cell r="AE1856">
            <v>0</v>
          </cell>
        </row>
        <row r="1857">
          <cell r="A1857" t="str">
            <v>PB28t-PR</v>
          </cell>
          <cell r="B1857" t="str">
            <v>Powerbank 2600</v>
          </cell>
          <cell r="C1857" t="str">
            <v/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  <cell r="M1857">
            <v>0</v>
          </cell>
          <cell r="N1857">
            <v>0</v>
          </cell>
          <cell r="O1857">
            <v>0</v>
          </cell>
          <cell r="P1857">
            <v>0</v>
          </cell>
          <cell r="Q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0</v>
          </cell>
          <cell r="V1857">
            <v>0</v>
          </cell>
          <cell r="W1857">
            <v>0</v>
          </cell>
          <cell r="X1857">
            <v>0</v>
          </cell>
          <cell r="Y1857">
            <v>0</v>
          </cell>
          <cell r="Z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0</v>
          </cell>
          <cell r="AE1857">
            <v>0</v>
          </cell>
        </row>
        <row r="1858">
          <cell r="A1858" t="str">
            <v>PB28t-RE</v>
          </cell>
          <cell r="B1858" t="str">
            <v>Powerbank 2600</v>
          </cell>
          <cell r="C1858" t="str">
            <v/>
          </cell>
          <cell r="D1858">
            <v>0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  <cell r="L1858">
            <v>0</v>
          </cell>
          <cell r="M1858">
            <v>0</v>
          </cell>
          <cell r="N1858">
            <v>0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0</v>
          </cell>
          <cell r="V1858">
            <v>0</v>
          </cell>
          <cell r="W1858">
            <v>0</v>
          </cell>
          <cell r="X1858">
            <v>0</v>
          </cell>
          <cell r="Y1858">
            <v>0</v>
          </cell>
          <cell r="Z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0</v>
          </cell>
          <cell r="AE1858">
            <v>0</v>
          </cell>
        </row>
        <row r="1859">
          <cell r="A1859" t="str">
            <v>PB28t-RO</v>
          </cell>
          <cell r="B1859" t="str">
            <v>Powerbank 2600</v>
          </cell>
          <cell r="C1859" t="str">
            <v/>
          </cell>
          <cell r="D1859">
            <v>0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L1859">
            <v>0</v>
          </cell>
          <cell r="M1859">
            <v>0</v>
          </cell>
          <cell r="N1859">
            <v>0</v>
          </cell>
          <cell r="O1859">
            <v>0</v>
          </cell>
          <cell r="P1859">
            <v>0</v>
          </cell>
          <cell r="Q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0</v>
          </cell>
          <cell r="V1859">
            <v>0</v>
          </cell>
          <cell r="W1859">
            <v>0</v>
          </cell>
          <cell r="X1859">
            <v>0</v>
          </cell>
          <cell r="Y1859">
            <v>0</v>
          </cell>
          <cell r="Z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0</v>
          </cell>
          <cell r="AE1859">
            <v>0</v>
          </cell>
        </row>
        <row r="1860">
          <cell r="A1860" t="str">
            <v>PB28t-YL</v>
          </cell>
          <cell r="B1860" t="str">
            <v>Powerbank 2600</v>
          </cell>
          <cell r="C1860" t="str">
            <v/>
          </cell>
          <cell r="D1860">
            <v>0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L1860">
            <v>0</v>
          </cell>
          <cell r="M1860">
            <v>0</v>
          </cell>
          <cell r="N1860">
            <v>0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0</v>
          </cell>
          <cell r="V1860">
            <v>0</v>
          </cell>
          <cell r="W1860">
            <v>0</v>
          </cell>
          <cell r="X1860">
            <v>0</v>
          </cell>
          <cell r="Y1860">
            <v>0</v>
          </cell>
          <cell r="Z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0</v>
          </cell>
          <cell r="AE1860">
            <v>0</v>
          </cell>
        </row>
        <row r="1861">
          <cell r="A1861" t="str">
            <v>PB29-BL</v>
          </cell>
          <cell r="B1861" t="str">
            <v>Power Bank DUO 2600 mAh(bateria klasy A)</v>
          </cell>
          <cell r="C1861" t="str">
            <v>black</v>
          </cell>
          <cell r="D1861">
            <v>0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0</v>
          </cell>
          <cell r="M1861">
            <v>0</v>
          </cell>
          <cell r="N1861">
            <v>0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0</v>
          </cell>
          <cell r="V1861">
            <v>0</v>
          </cell>
          <cell r="W1861">
            <v>0</v>
          </cell>
          <cell r="X1861">
            <v>0</v>
          </cell>
          <cell r="Y1861">
            <v>0</v>
          </cell>
          <cell r="Z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0</v>
          </cell>
          <cell r="AE1861">
            <v>0</v>
          </cell>
        </row>
        <row r="1862">
          <cell r="A1862" t="str">
            <v>PB30-WH</v>
          </cell>
          <cell r="B1862" t="str">
            <v>Power Bank 3000mAH</v>
          </cell>
          <cell r="C1862" t="str">
            <v>white</v>
          </cell>
          <cell r="D1862">
            <v>0</v>
          </cell>
          <cell r="E1862">
            <v>0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  <cell r="M1862">
            <v>0</v>
          </cell>
          <cell r="N1862">
            <v>0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0</v>
          </cell>
          <cell r="V1862">
            <v>0</v>
          </cell>
          <cell r="W1862">
            <v>0</v>
          </cell>
          <cell r="X1862">
            <v>0</v>
          </cell>
          <cell r="Y1862">
            <v>0</v>
          </cell>
          <cell r="Z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0</v>
          </cell>
          <cell r="AE1862">
            <v>0</v>
          </cell>
        </row>
        <row r="1863">
          <cell r="A1863" t="str">
            <v>PB40-BL</v>
          </cell>
          <cell r="B1863" t="str">
            <v>Powerbank RAY 4000 mAh</v>
          </cell>
          <cell r="C1863" t="str">
            <v>black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L1863">
            <v>0</v>
          </cell>
          <cell r="M1863">
            <v>0</v>
          </cell>
          <cell r="N1863">
            <v>0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0</v>
          </cell>
          <cell r="V1863">
            <v>0</v>
          </cell>
          <cell r="W1863">
            <v>0</v>
          </cell>
          <cell r="X1863">
            <v>0</v>
          </cell>
          <cell r="Y1863">
            <v>0</v>
          </cell>
          <cell r="Z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0</v>
          </cell>
          <cell r="AE1863">
            <v>0</v>
          </cell>
        </row>
        <row r="1864">
          <cell r="A1864" t="str">
            <v>PB40-BLuv</v>
          </cell>
          <cell r="B1864" t="str">
            <v>Powerbank RAY 4000 mAh na UV</v>
          </cell>
          <cell r="C1864" t="str">
            <v>black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L1864">
            <v>0</v>
          </cell>
          <cell r="M1864">
            <v>0</v>
          </cell>
          <cell r="N1864">
            <v>0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0</v>
          </cell>
          <cell r="V1864">
            <v>0</v>
          </cell>
          <cell r="W1864">
            <v>0</v>
          </cell>
          <cell r="X1864">
            <v>0</v>
          </cell>
          <cell r="Y1864">
            <v>0</v>
          </cell>
          <cell r="Z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0</v>
          </cell>
          <cell r="AE1864">
            <v>0</v>
          </cell>
        </row>
        <row r="1865">
          <cell r="A1865" t="str">
            <v>PB40-BU</v>
          </cell>
          <cell r="B1865" t="str">
            <v>Powerbank RAY 4000 mAh</v>
          </cell>
          <cell r="C1865" t="str">
            <v>blue</v>
          </cell>
          <cell r="D1865">
            <v>10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0</v>
          </cell>
          <cell r="V1865">
            <v>0</v>
          </cell>
          <cell r="W1865">
            <v>0</v>
          </cell>
          <cell r="X1865">
            <v>0</v>
          </cell>
          <cell r="Y1865">
            <v>0</v>
          </cell>
          <cell r="Z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0</v>
          </cell>
          <cell r="AE1865">
            <v>0</v>
          </cell>
        </row>
        <row r="1866">
          <cell r="A1866" t="str">
            <v>PB40-GR</v>
          </cell>
          <cell r="B1866" t="str">
            <v>Powerbank RAY 4000 mAh</v>
          </cell>
          <cell r="C1866" t="str">
            <v>green</v>
          </cell>
          <cell r="D1866">
            <v>32</v>
          </cell>
          <cell r="E1866">
            <v>0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  <cell r="N1866">
            <v>0</v>
          </cell>
          <cell r="O1866">
            <v>0</v>
          </cell>
          <cell r="P1866">
            <v>0</v>
          </cell>
          <cell r="Q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0</v>
          </cell>
          <cell r="V1866">
            <v>0</v>
          </cell>
          <cell r="W1866">
            <v>0</v>
          </cell>
          <cell r="X1866">
            <v>0</v>
          </cell>
          <cell r="Y1866">
            <v>0</v>
          </cell>
          <cell r="Z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0</v>
          </cell>
          <cell r="AE1866">
            <v>0</v>
          </cell>
        </row>
        <row r="1867">
          <cell r="A1867" t="str">
            <v>PB40-GY</v>
          </cell>
          <cell r="B1867" t="str">
            <v>Powerbank RAY 4000 mAh</v>
          </cell>
          <cell r="C1867" t="str">
            <v>grey/silver</v>
          </cell>
          <cell r="D1867">
            <v>0</v>
          </cell>
          <cell r="E1867">
            <v>0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L1867">
            <v>0</v>
          </cell>
          <cell r="M1867">
            <v>0</v>
          </cell>
          <cell r="N1867">
            <v>0</v>
          </cell>
          <cell r="O1867">
            <v>0</v>
          </cell>
          <cell r="P1867">
            <v>0</v>
          </cell>
          <cell r="Q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0</v>
          </cell>
          <cell r="V1867">
            <v>0</v>
          </cell>
          <cell r="W1867">
            <v>0</v>
          </cell>
          <cell r="X1867">
            <v>0</v>
          </cell>
          <cell r="Y1867">
            <v>0</v>
          </cell>
          <cell r="Z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0</v>
          </cell>
          <cell r="AE1867">
            <v>0</v>
          </cell>
        </row>
        <row r="1868">
          <cell r="A1868" t="str">
            <v>PB40-LB</v>
          </cell>
          <cell r="B1868" t="str">
            <v>Powerbank RAY 4000 mAh</v>
          </cell>
          <cell r="C1868" t="str">
            <v>light blue</v>
          </cell>
          <cell r="D1868">
            <v>33</v>
          </cell>
          <cell r="E1868">
            <v>0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L1868">
            <v>0</v>
          </cell>
          <cell r="M1868">
            <v>0</v>
          </cell>
          <cell r="N1868">
            <v>0</v>
          </cell>
          <cell r="O1868">
            <v>0</v>
          </cell>
          <cell r="P1868">
            <v>0</v>
          </cell>
          <cell r="Q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0</v>
          </cell>
          <cell r="V1868">
            <v>0</v>
          </cell>
          <cell r="W1868">
            <v>0</v>
          </cell>
          <cell r="X1868">
            <v>0</v>
          </cell>
          <cell r="Y1868">
            <v>0</v>
          </cell>
          <cell r="Z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0</v>
          </cell>
          <cell r="AE1868">
            <v>0</v>
          </cell>
        </row>
        <row r="1869">
          <cell r="A1869" t="str">
            <v>PB40-OR</v>
          </cell>
          <cell r="B1869" t="str">
            <v>Powerbank RAY 4000 mAh</v>
          </cell>
          <cell r="C1869" t="str">
            <v>orange</v>
          </cell>
          <cell r="D1869">
            <v>32</v>
          </cell>
          <cell r="E1869">
            <v>0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0</v>
          </cell>
          <cell r="M1869">
            <v>0</v>
          </cell>
          <cell r="N1869">
            <v>0</v>
          </cell>
          <cell r="O1869">
            <v>0</v>
          </cell>
          <cell r="P1869">
            <v>0</v>
          </cell>
          <cell r="Q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0</v>
          </cell>
          <cell r="V1869">
            <v>0</v>
          </cell>
          <cell r="W1869">
            <v>0</v>
          </cell>
          <cell r="X1869">
            <v>0</v>
          </cell>
          <cell r="Y1869">
            <v>0</v>
          </cell>
          <cell r="Z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0</v>
          </cell>
          <cell r="AE1869">
            <v>0</v>
          </cell>
        </row>
        <row r="1870">
          <cell r="A1870" t="str">
            <v>PB40-PR</v>
          </cell>
          <cell r="B1870" t="str">
            <v>Powerbank RAY 4000 mAh</v>
          </cell>
          <cell r="C1870" t="str">
            <v>purple</v>
          </cell>
          <cell r="D1870">
            <v>0</v>
          </cell>
          <cell r="E1870">
            <v>0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L1870">
            <v>0</v>
          </cell>
          <cell r="M1870">
            <v>0</v>
          </cell>
          <cell r="N1870">
            <v>0</v>
          </cell>
          <cell r="O1870">
            <v>0</v>
          </cell>
          <cell r="P1870">
            <v>0</v>
          </cell>
          <cell r="Q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0</v>
          </cell>
          <cell r="V1870">
            <v>0</v>
          </cell>
          <cell r="W1870">
            <v>0</v>
          </cell>
          <cell r="X1870">
            <v>0</v>
          </cell>
          <cell r="Y1870">
            <v>0</v>
          </cell>
          <cell r="Z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0</v>
          </cell>
          <cell r="AE1870">
            <v>0</v>
          </cell>
        </row>
        <row r="1871">
          <cell r="A1871" t="str">
            <v>PB40-RE</v>
          </cell>
          <cell r="B1871" t="str">
            <v>Powerbank RAY 4000 mAh</v>
          </cell>
          <cell r="C1871" t="str">
            <v>red</v>
          </cell>
          <cell r="D1871">
            <v>58</v>
          </cell>
          <cell r="E1871">
            <v>0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0</v>
          </cell>
          <cell r="N1871">
            <v>0</v>
          </cell>
          <cell r="O1871">
            <v>0</v>
          </cell>
          <cell r="P1871">
            <v>0</v>
          </cell>
          <cell r="Q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0</v>
          </cell>
          <cell r="V1871">
            <v>0</v>
          </cell>
          <cell r="W1871">
            <v>0</v>
          </cell>
          <cell r="X1871">
            <v>0</v>
          </cell>
          <cell r="Y1871">
            <v>0</v>
          </cell>
          <cell r="Z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0</v>
          </cell>
          <cell r="AE1871">
            <v>0</v>
          </cell>
        </row>
        <row r="1872">
          <cell r="A1872" t="str">
            <v>PB40-RO</v>
          </cell>
          <cell r="B1872" t="str">
            <v>Powerbank RAY 4000 mAh</v>
          </cell>
          <cell r="C1872" t="str">
            <v>pink</v>
          </cell>
          <cell r="D1872">
            <v>0</v>
          </cell>
          <cell r="E1872">
            <v>0</v>
          </cell>
          <cell r="F1872">
            <v>0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0</v>
          </cell>
          <cell r="N1872">
            <v>0</v>
          </cell>
          <cell r="O1872">
            <v>0</v>
          </cell>
          <cell r="P1872">
            <v>0</v>
          </cell>
          <cell r="Q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0</v>
          </cell>
          <cell r="V1872">
            <v>0</v>
          </cell>
          <cell r="W1872">
            <v>0</v>
          </cell>
          <cell r="X1872">
            <v>0</v>
          </cell>
          <cell r="Y1872">
            <v>0</v>
          </cell>
          <cell r="Z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0</v>
          </cell>
          <cell r="AE1872">
            <v>0</v>
          </cell>
        </row>
        <row r="1873">
          <cell r="A1873" t="str">
            <v>PB40-TU</v>
          </cell>
          <cell r="B1873" t="str">
            <v>Powerbank RAY 4000 mAh</v>
          </cell>
          <cell r="C1873" t="str">
            <v>turquoise</v>
          </cell>
          <cell r="D1873">
            <v>20</v>
          </cell>
          <cell r="E1873">
            <v>0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L1873">
            <v>0</v>
          </cell>
          <cell r="M1873">
            <v>0</v>
          </cell>
          <cell r="N1873">
            <v>0</v>
          </cell>
          <cell r="O1873">
            <v>0</v>
          </cell>
          <cell r="P1873">
            <v>0</v>
          </cell>
          <cell r="Q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0</v>
          </cell>
          <cell r="V1873">
            <v>0</v>
          </cell>
          <cell r="W1873">
            <v>0</v>
          </cell>
          <cell r="X1873">
            <v>0</v>
          </cell>
          <cell r="Y1873">
            <v>0</v>
          </cell>
          <cell r="Z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0</v>
          </cell>
          <cell r="AE1873">
            <v>0</v>
          </cell>
        </row>
        <row r="1874">
          <cell r="A1874" t="str">
            <v>PB40-YL</v>
          </cell>
          <cell r="B1874" t="str">
            <v>Powerbank RAY 4000 mAh</v>
          </cell>
          <cell r="C1874" t="str">
            <v>yellow</v>
          </cell>
          <cell r="D1874">
            <v>0</v>
          </cell>
          <cell r="E1874">
            <v>0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  <cell r="AE1874">
            <v>0</v>
          </cell>
        </row>
        <row r="1875">
          <cell r="A1875" t="str">
            <v>PB52-BL</v>
          </cell>
          <cell r="B1875" t="str">
            <v>Power Bank 5200mah</v>
          </cell>
          <cell r="C1875" t="str">
            <v>black</v>
          </cell>
          <cell r="D1875">
            <v>4</v>
          </cell>
          <cell r="E1875">
            <v>0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  <cell r="M1875">
            <v>0</v>
          </cell>
          <cell r="N1875">
            <v>0</v>
          </cell>
          <cell r="O1875">
            <v>0</v>
          </cell>
          <cell r="P1875">
            <v>0</v>
          </cell>
          <cell r="Q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0</v>
          </cell>
          <cell r="V1875">
            <v>0</v>
          </cell>
          <cell r="W1875">
            <v>0</v>
          </cell>
          <cell r="X1875">
            <v>0</v>
          </cell>
          <cell r="Y1875">
            <v>0</v>
          </cell>
          <cell r="Z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0</v>
          </cell>
          <cell r="AE1875">
            <v>0</v>
          </cell>
        </row>
        <row r="1876">
          <cell r="A1876" t="str">
            <v>PB52-BU</v>
          </cell>
          <cell r="B1876" t="str">
            <v>Power Bank 5200mah</v>
          </cell>
          <cell r="C1876" t="str">
            <v>blue</v>
          </cell>
          <cell r="D1876">
            <v>1</v>
          </cell>
          <cell r="E1876">
            <v>0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  <cell r="M1876">
            <v>0</v>
          </cell>
          <cell r="N1876">
            <v>0</v>
          </cell>
          <cell r="O1876">
            <v>0</v>
          </cell>
          <cell r="P1876">
            <v>0</v>
          </cell>
          <cell r="Q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0</v>
          </cell>
          <cell r="V1876">
            <v>0</v>
          </cell>
          <cell r="W1876">
            <v>0</v>
          </cell>
          <cell r="X1876">
            <v>0</v>
          </cell>
          <cell r="Y1876">
            <v>0</v>
          </cell>
          <cell r="Z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0</v>
          </cell>
          <cell r="AE1876">
            <v>0</v>
          </cell>
        </row>
        <row r="1877">
          <cell r="A1877" t="str">
            <v>PB52-GR</v>
          </cell>
          <cell r="B1877" t="str">
            <v>Power Bank 5200mah</v>
          </cell>
          <cell r="C1877" t="str">
            <v>green</v>
          </cell>
          <cell r="D1877">
            <v>3</v>
          </cell>
          <cell r="E1877">
            <v>0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N1877">
            <v>0</v>
          </cell>
          <cell r="O1877">
            <v>0</v>
          </cell>
          <cell r="P1877">
            <v>0</v>
          </cell>
          <cell r="Q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0</v>
          </cell>
          <cell r="V1877">
            <v>0</v>
          </cell>
          <cell r="W1877">
            <v>0</v>
          </cell>
          <cell r="X1877">
            <v>0</v>
          </cell>
          <cell r="Y1877">
            <v>0</v>
          </cell>
          <cell r="Z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0</v>
          </cell>
          <cell r="AE1877">
            <v>0</v>
          </cell>
        </row>
        <row r="1878">
          <cell r="A1878" t="str">
            <v>PB52-OR</v>
          </cell>
          <cell r="B1878" t="str">
            <v>Power Bank 5200mah</v>
          </cell>
          <cell r="C1878" t="str">
            <v>orange</v>
          </cell>
          <cell r="D1878">
            <v>5</v>
          </cell>
          <cell r="E1878">
            <v>0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0</v>
          </cell>
          <cell r="V1878">
            <v>0</v>
          </cell>
          <cell r="W1878">
            <v>0</v>
          </cell>
          <cell r="X1878">
            <v>0</v>
          </cell>
          <cell r="Y1878">
            <v>0</v>
          </cell>
          <cell r="Z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0</v>
          </cell>
          <cell r="AE1878">
            <v>0</v>
          </cell>
        </row>
        <row r="1879">
          <cell r="A1879" t="str">
            <v>PB52-PR</v>
          </cell>
          <cell r="B1879" t="str">
            <v>Power Bank 5200mah</v>
          </cell>
          <cell r="C1879" t="str">
            <v>purple</v>
          </cell>
          <cell r="D1879">
            <v>4</v>
          </cell>
          <cell r="E1879">
            <v>0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  <cell r="O1879">
            <v>0</v>
          </cell>
          <cell r="P1879">
            <v>0</v>
          </cell>
          <cell r="Q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0</v>
          </cell>
          <cell r="V1879">
            <v>0</v>
          </cell>
          <cell r="W1879">
            <v>0</v>
          </cell>
          <cell r="X1879">
            <v>0</v>
          </cell>
          <cell r="Y1879">
            <v>0</v>
          </cell>
          <cell r="Z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0</v>
          </cell>
          <cell r="AE1879">
            <v>0</v>
          </cell>
        </row>
        <row r="1880">
          <cell r="A1880" t="str">
            <v>PB52-RE</v>
          </cell>
          <cell r="B1880" t="str">
            <v>Power Bank 5200mah</v>
          </cell>
          <cell r="C1880" t="str">
            <v>red</v>
          </cell>
          <cell r="D1880">
            <v>1</v>
          </cell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0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0</v>
          </cell>
          <cell r="V1880">
            <v>0</v>
          </cell>
          <cell r="W1880">
            <v>0</v>
          </cell>
          <cell r="X1880">
            <v>0</v>
          </cell>
          <cell r="Y1880">
            <v>0</v>
          </cell>
          <cell r="Z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0</v>
          </cell>
          <cell r="AE1880">
            <v>0</v>
          </cell>
        </row>
        <row r="1881">
          <cell r="A1881" t="str">
            <v>PB52-RO</v>
          </cell>
          <cell r="B1881" t="str">
            <v>Power Bank 5200mah</v>
          </cell>
          <cell r="C1881" t="str">
            <v>pink</v>
          </cell>
          <cell r="D1881">
            <v>9</v>
          </cell>
          <cell r="E1881">
            <v>0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M1881">
            <v>0</v>
          </cell>
          <cell r="N1881">
            <v>0</v>
          </cell>
          <cell r="O1881">
            <v>0</v>
          </cell>
          <cell r="P1881">
            <v>0</v>
          </cell>
          <cell r="Q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0</v>
          </cell>
          <cell r="V1881">
            <v>0</v>
          </cell>
          <cell r="W1881">
            <v>0</v>
          </cell>
          <cell r="X1881">
            <v>0</v>
          </cell>
          <cell r="Y1881">
            <v>0</v>
          </cell>
          <cell r="Z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0</v>
          </cell>
          <cell r="AE1881">
            <v>0</v>
          </cell>
        </row>
        <row r="1882">
          <cell r="A1882" t="str">
            <v>PB52-YL</v>
          </cell>
          <cell r="B1882" t="str">
            <v>Power Bank 5200mah</v>
          </cell>
          <cell r="C1882" t="str">
            <v>yellow</v>
          </cell>
          <cell r="D1882">
            <v>2</v>
          </cell>
          <cell r="E1882">
            <v>0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  <cell r="N1882">
            <v>0</v>
          </cell>
          <cell r="O1882">
            <v>0</v>
          </cell>
          <cell r="P1882">
            <v>0</v>
          </cell>
          <cell r="Q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0</v>
          </cell>
          <cell r="V1882">
            <v>0</v>
          </cell>
          <cell r="W1882">
            <v>0</v>
          </cell>
          <cell r="X1882">
            <v>0</v>
          </cell>
          <cell r="Y1882">
            <v>0</v>
          </cell>
          <cell r="Z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0</v>
          </cell>
          <cell r="AE1882">
            <v>0</v>
          </cell>
        </row>
        <row r="1883">
          <cell r="A1883" t="str">
            <v>PB54-BL</v>
          </cell>
          <cell r="B1883" t="str">
            <v>Power Bank DUO 5200 mAh</v>
          </cell>
          <cell r="C1883" t="str">
            <v>black</v>
          </cell>
          <cell r="D1883">
            <v>29</v>
          </cell>
          <cell r="E1883">
            <v>0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  <cell r="M1883">
            <v>0</v>
          </cell>
          <cell r="N1883">
            <v>0</v>
          </cell>
          <cell r="O1883">
            <v>0</v>
          </cell>
          <cell r="P1883">
            <v>0</v>
          </cell>
          <cell r="Q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0</v>
          </cell>
          <cell r="V1883">
            <v>0</v>
          </cell>
          <cell r="W1883">
            <v>0</v>
          </cell>
          <cell r="X1883">
            <v>0</v>
          </cell>
          <cell r="Y1883">
            <v>0</v>
          </cell>
          <cell r="Z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0</v>
          </cell>
          <cell r="AE1883">
            <v>0</v>
          </cell>
        </row>
        <row r="1884">
          <cell r="A1884" t="str">
            <v>PB54-BU</v>
          </cell>
          <cell r="B1884" t="str">
            <v>Power Bank DUO 5200 mAh</v>
          </cell>
          <cell r="C1884" t="str">
            <v>blue</v>
          </cell>
          <cell r="D1884">
            <v>102</v>
          </cell>
          <cell r="E1884">
            <v>0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  <cell r="M1884">
            <v>0</v>
          </cell>
          <cell r="N1884">
            <v>0</v>
          </cell>
          <cell r="O1884">
            <v>0</v>
          </cell>
          <cell r="P1884">
            <v>0</v>
          </cell>
          <cell r="Q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0</v>
          </cell>
          <cell r="V1884">
            <v>0</v>
          </cell>
          <cell r="W1884">
            <v>0</v>
          </cell>
          <cell r="X1884">
            <v>0</v>
          </cell>
          <cell r="Y1884">
            <v>0</v>
          </cell>
          <cell r="Z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0</v>
          </cell>
          <cell r="AE1884">
            <v>0</v>
          </cell>
        </row>
        <row r="1885">
          <cell r="A1885" t="str">
            <v>PB54-GR</v>
          </cell>
          <cell r="B1885" t="str">
            <v>Power Bank DUO 5200 mAh</v>
          </cell>
          <cell r="C1885" t="str">
            <v>green</v>
          </cell>
          <cell r="D1885">
            <v>19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  <cell r="L1885">
            <v>0</v>
          </cell>
          <cell r="M1885">
            <v>0</v>
          </cell>
          <cell r="N1885">
            <v>0</v>
          </cell>
          <cell r="O1885">
            <v>0</v>
          </cell>
          <cell r="P1885">
            <v>0</v>
          </cell>
          <cell r="Q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0</v>
          </cell>
          <cell r="V1885">
            <v>0</v>
          </cell>
          <cell r="W1885">
            <v>0</v>
          </cell>
          <cell r="X1885">
            <v>0</v>
          </cell>
          <cell r="Y1885">
            <v>0</v>
          </cell>
          <cell r="Z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0</v>
          </cell>
          <cell r="AE1885">
            <v>0</v>
          </cell>
        </row>
        <row r="1886">
          <cell r="A1886" t="str">
            <v>PB54-OR</v>
          </cell>
          <cell r="B1886" t="str">
            <v>Power Bank DUO 5200 mAh</v>
          </cell>
          <cell r="C1886" t="str">
            <v>orange</v>
          </cell>
          <cell r="D1886">
            <v>32</v>
          </cell>
          <cell r="E1886">
            <v>0</v>
          </cell>
          <cell r="F1886">
            <v>0</v>
          </cell>
          <cell r="G1886">
            <v>0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  <cell r="M1886">
            <v>0</v>
          </cell>
          <cell r="N1886">
            <v>0</v>
          </cell>
          <cell r="O1886">
            <v>0</v>
          </cell>
          <cell r="P1886">
            <v>0</v>
          </cell>
          <cell r="Q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0</v>
          </cell>
          <cell r="V1886">
            <v>0</v>
          </cell>
          <cell r="W1886">
            <v>0</v>
          </cell>
          <cell r="X1886">
            <v>0</v>
          </cell>
          <cell r="Y1886">
            <v>0</v>
          </cell>
          <cell r="Z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0</v>
          </cell>
          <cell r="AE1886">
            <v>0</v>
          </cell>
        </row>
        <row r="1887">
          <cell r="A1887" t="str">
            <v>PB54-PR</v>
          </cell>
          <cell r="B1887" t="str">
            <v>Power Bank DUO 5200 mAh</v>
          </cell>
          <cell r="C1887" t="str">
            <v>purple</v>
          </cell>
          <cell r="D1887">
            <v>7</v>
          </cell>
          <cell r="E1887">
            <v>0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L1887">
            <v>0</v>
          </cell>
          <cell r="M1887">
            <v>0</v>
          </cell>
          <cell r="N1887">
            <v>0</v>
          </cell>
          <cell r="O1887">
            <v>0</v>
          </cell>
          <cell r="P1887">
            <v>0</v>
          </cell>
          <cell r="Q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0</v>
          </cell>
          <cell r="V1887">
            <v>0</v>
          </cell>
          <cell r="W1887">
            <v>0</v>
          </cell>
          <cell r="X1887">
            <v>0</v>
          </cell>
          <cell r="Y1887">
            <v>0</v>
          </cell>
          <cell r="Z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0</v>
          </cell>
          <cell r="AE1887">
            <v>0</v>
          </cell>
        </row>
        <row r="1888">
          <cell r="A1888" t="str">
            <v>PB54-RE</v>
          </cell>
          <cell r="B1888" t="str">
            <v>Power Bank DUO 5200 mAh</v>
          </cell>
          <cell r="C1888" t="str">
            <v>red</v>
          </cell>
          <cell r="D1888">
            <v>20</v>
          </cell>
          <cell r="E1888">
            <v>0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  <cell r="M1888">
            <v>0</v>
          </cell>
          <cell r="N1888">
            <v>0</v>
          </cell>
          <cell r="O1888">
            <v>0</v>
          </cell>
          <cell r="P1888">
            <v>0</v>
          </cell>
          <cell r="Q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0</v>
          </cell>
          <cell r="V1888">
            <v>0</v>
          </cell>
          <cell r="W1888">
            <v>0</v>
          </cell>
          <cell r="X1888">
            <v>0</v>
          </cell>
          <cell r="Y1888">
            <v>0</v>
          </cell>
          <cell r="Z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0</v>
          </cell>
          <cell r="AE1888">
            <v>0</v>
          </cell>
        </row>
        <row r="1889">
          <cell r="A1889" t="str">
            <v>PB54-RO</v>
          </cell>
          <cell r="B1889" t="str">
            <v>Power Bank DUO 5200 mAh</v>
          </cell>
          <cell r="C1889" t="str">
            <v>pink</v>
          </cell>
          <cell r="D1889">
            <v>10</v>
          </cell>
          <cell r="E1889">
            <v>0</v>
          </cell>
          <cell r="F1889">
            <v>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0</v>
          </cell>
          <cell r="M1889">
            <v>0</v>
          </cell>
          <cell r="N1889">
            <v>0</v>
          </cell>
          <cell r="O1889">
            <v>0</v>
          </cell>
          <cell r="P1889">
            <v>0</v>
          </cell>
          <cell r="Q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0</v>
          </cell>
          <cell r="V1889">
            <v>0</v>
          </cell>
          <cell r="W1889">
            <v>0</v>
          </cell>
          <cell r="X1889">
            <v>0</v>
          </cell>
          <cell r="Y1889">
            <v>0</v>
          </cell>
          <cell r="Z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0</v>
          </cell>
          <cell r="AE1889">
            <v>0</v>
          </cell>
        </row>
        <row r="1890">
          <cell r="A1890" t="str">
            <v>PB54-YL</v>
          </cell>
          <cell r="B1890" t="str">
            <v>Power Bank DUO 5200 mAh</v>
          </cell>
          <cell r="C1890" t="str">
            <v>yellow</v>
          </cell>
          <cell r="D1890">
            <v>24</v>
          </cell>
          <cell r="E1890">
            <v>0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0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0</v>
          </cell>
          <cell r="AE1890">
            <v>0</v>
          </cell>
        </row>
        <row r="1891">
          <cell r="A1891" t="str">
            <v>PB54t-BL</v>
          </cell>
          <cell r="B1891" t="str">
            <v>Powerbank 5200</v>
          </cell>
          <cell r="C1891" t="str">
            <v/>
          </cell>
          <cell r="D1891">
            <v>0</v>
          </cell>
          <cell r="E1891">
            <v>0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  <cell r="M1891">
            <v>0</v>
          </cell>
          <cell r="N1891">
            <v>0</v>
          </cell>
          <cell r="O1891">
            <v>0</v>
          </cell>
          <cell r="P1891">
            <v>0</v>
          </cell>
          <cell r="Q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0</v>
          </cell>
          <cell r="V1891">
            <v>0</v>
          </cell>
          <cell r="W1891">
            <v>0</v>
          </cell>
          <cell r="X1891">
            <v>0</v>
          </cell>
          <cell r="Y1891">
            <v>0</v>
          </cell>
          <cell r="Z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0</v>
          </cell>
          <cell r="AE1891">
            <v>0</v>
          </cell>
        </row>
        <row r="1892">
          <cell r="A1892" t="str">
            <v>PB54t-BU</v>
          </cell>
          <cell r="B1892" t="str">
            <v>Powerbank 5200</v>
          </cell>
          <cell r="C1892" t="str">
            <v/>
          </cell>
          <cell r="D1892">
            <v>0</v>
          </cell>
          <cell r="E1892">
            <v>0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  <cell r="M1892">
            <v>0</v>
          </cell>
          <cell r="N1892">
            <v>0</v>
          </cell>
          <cell r="O1892">
            <v>0</v>
          </cell>
          <cell r="P1892">
            <v>0</v>
          </cell>
          <cell r="Q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0</v>
          </cell>
          <cell r="V1892">
            <v>0</v>
          </cell>
          <cell r="W1892">
            <v>0</v>
          </cell>
          <cell r="X1892">
            <v>0</v>
          </cell>
          <cell r="Y1892">
            <v>0</v>
          </cell>
          <cell r="Z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0</v>
          </cell>
          <cell r="AE1892">
            <v>0</v>
          </cell>
        </row>
        <row r="1893">
          <cell r="A1893" t="str">
            <v>PB54t-GR</v>
          </cell>
          <cell r="B1893" t="str">
            <v>Powerbank 5200</v>
          </cell>
          <cell r="C1893" t="str">
            <v/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L1893">
            <v>0</v>
          </cell>
          <cell r="M1893">
            <v>0</v>
          </cell>
          <cell r="N1893">
            <v>0</v>
          </cell>
          <cell r="O1893">
            <v>0</v>
          </cell>
          <cell r="P1893">
            <v>0</v>
          </cell>
          <cell r="Q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0</v>
          </cell>
          <cell r="V1893">
            <v>0</v>
          </cell>
          <cell r="W1893">
            <v>0</v>
          </cell>
          <cell r="X1893">
            <v>0</v>
          </cell>
          <cell r="Y1893">
            <v>0</v>
          </cell>
          <cell r="Z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0</v>
          </cell>
          <cell r="AE1893">
            <v>0</v>
          </cell>
        </row>
        <row r="1894">
          <cell r="A1894" t="str">
            <v>PB54t-OR</v>
          </cell>
          <cell r="B1894" t="str">
            <v>Powerbank 5200</v>
          </cell>
          <cell r="C1894" t="str">
            <v/>
          </cell>
          <cell r="D1894">
            <v>0</v>
          </cell>
          <cell r="E1894">
            <v>0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  <cell r="M1894">
            <v>0</v>
          </cell>
          <cell r="N1894">
            <v>0</v>
          </cell>
          <cell r="O1894">
            <v>0</v>
          </cell>
          <cell r="P1894">
            <v>0</v>
          </cell>
          <cell r="Q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0</v>
          </cell>
          <cell r="V1894">
            <v>0</v>
          </cell>
          <cell r="W1894">
            <v>0</v>
          </cell>
          <cell r="X1894">
            <v>0</v>
          </cell>
          <cell r="Y1894">
            <v>0</v>
          </cell>
          <cell r="Z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0</v>
          </cell>
          <cell r="AE1894">
            <v>0</v>
          </cell>
        </row>
        <row r="1895">
          <cell r="A1895" t="str">
            <v>PB54t-PR</v>
          </cell>
          <cell r="B1895" t="str">
            <v>Powerbank 5200</v>
          </cell>
          <cell r="C1895" t="str">
            <v/>
          </cell>
          <cell r="D1895">
            <v>0</v>
          </cell>
          <cell r="E1895">
            <v>0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0</v>
          </cell>
          <cell r="P1895">
            <v>0</v>
          </cell>
          <cell r="Q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0</v>
          </cell>
          <cell r="V1895">
            <v>0</v>
          </cell>
          <cell r="W1895">
            <v>0</v>
          </cell>
          <cell r="X1895">
            <v>0</v>
          </cell>
          <cell r="Y1895">
            <v>0</v>
          </cell>
          <cell r="Z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0</v>
          </cell>
          <cell r="AE1895">
            <v>0</v>
          </cell>
        </row>
        <row r="1896">
          <cell r="A1896" t="str">
            <v>PB54t-RE</v>
          </cell>
          <cell r="B1896" t="str">
            <v>Powerbank 5200</v>
          </cell>
          <cell r="C1896" t="str">
            <v/>
          </cell>
          <cell r="D1896">
            <v>0</v>
          </cell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0</v>
          </cell>
          <cell r="AE1896">
            <v>0</v>
          </cell>
        </row>
        <row r="1897">
          <cell r="A1897" t="str">
            <v>PB54t-RO</v>
          </cell>
          <cell r="B1897" t="str">
            <v>Powerbank 5200</v>
          </cell>
          <cell r="C1897" t="str">
            <v/>
          </cell>
          <cell r="D1897">
            <v>0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  <cell r="N1897">
            <v>0</v>
          </cell>
          <cell r="O1897">
            <v>0</v>
          </cell>
          <cell r="P1897">
            <v>0</v>
          </cell>
          <cell r="Q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0</v>
          </cell>
          <cell r="V1897">
            <v>0</v>
          </cell>
          <cell r="W1897">
            <v>0</v>
          </cell>
          <cell r="X1897">
            <v>0</v>
          </cell>
          <cell r="Y1897">
            <v>0</v>
          </cell>
          <cell r="Z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0</v>
          </cell>
          <cell r="AE1897">
            <v>0</v>
          </cell>
        </row>
        <row r="1898">
          <cell r="A1898" t="str">
            <v>PB54t-YL</v>
          </cell>
          <cell r="B1898" t="str">
            <v>Powerbank 5200</v>
          </cell>
          <cell r="C1898" t="str">
            <v/>
          </cell>
          <cell r="D1898">
            <v>0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0</v>
          </cell>
          <cell r="N1898">
            <v>0</v>
          </cell>
          <cell r="O1898">
            <v>0</v>
          </cell>
          <cell r="P1898">
            <v>0</v>
          </cell>
          <cell r="Q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0</v>
          </cell>
          <cell r="V1898">
            <v>0</v>
          </cell>
          <cell r="W1898">
            <v>0</v>
          </cell>
          <cell r="X1898">
            <v>0</v>
          </cell>
          <cell r="Y1898">
            <v>0</v>
          </cell>
          <cell r="Z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0</v>
          </cell>
          <cell r="AE1898">
            <v>0</v>
          </cell>
        </row>
        <row r="1899">
          <cell r="A1899" t="str">
            <v>PB56-BU</v>
          </cell>
          <cell r="B1899" t="str">
            <v>Power Bank TRIO 5200 mAh</v>
          </cell>
          <cell r="C1899" t="str">
            <v>blue</v>
          </cell>
          <cell r="D1899">
            <v>26</v>
          </cell>
          <cell r="E1899">
            <v>0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0</v>
          </cell>
          <cell r="P1899">
            <v>0</v>
          </cell>
          <cell r="Q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0</v>
          </cell>
          <cell r="V1899">
            <v>0</v>
          </cell>
          <cell r="W1899">
            <v>0</v>
          </cell>
          <cell r="X1899">
            <v>0</v>
          </cell>
          <cell r="Y1899">
            <v>0</v>
          </cell>
          <cell r="Z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0</v>
          </cell>
          <cell r="AE1899">
            <v>0</v>
          </cell>
        </row>
        <row r="1900">
          <cell r="A1900" t="str">
            <v>PB56-GR</v>
          </cell>
          <cell r="B1900" t="str">
            <v>Power Bank TRIO 5200 mAh</v>
          </cell>
          <cell r="C1900" t="str">
            <v>green</v>
          </cell>
          <cell r="D1900">
            <v>54</v>
          </cell>
          <cell r="E1900">
            <v>0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0</v>
          </cell>
          <cell r="P1900">
            <v>0</v>
          </cell>
          <cell r="Q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0</v>
          </cell>
          <cell r="V1900">
            <v>0</v>
          </cell>
          <cell r="W1900">
            <v>0</v>
          </cell>
          <cell r="X1900">
            <v>0</v>
          </cell>
          <cell r="Y1900">
            <v>0</v>
          </cell>
          <cell r="Z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0</v>
          </cell>
          <cell r="AE1900">
            <v>0</v>
          </cell>
        </row>
        <row r="1901">
          <cell r="A1901" t="str">
            <v>PB56-GY</v>
          </cell>
          <cell r="B1901" t="str">
            <v>Power Bank TRIO 5200 mAh</v>
          </cell>
          <cell r="C1901" t="str">
            <v>gray</v>
          </cell>
          <cell r="D1901">
            <v>1</v>
          </cell>
          <cell r="E1901">
            <v>0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  <cell r="L1901">
            <v>0</v>
          </cell>
          <cell r="M1901">
            <v>0</v>
          </cell>
          <cell r="N1901">
            <v>0</v>
          </cell>
          <cell r="O1901">
            <v>0</v>
          </cell>
          <cell r="P1901">
            <v>0</v>
          </cell>
          <cell r="Q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0</v>
          </cell>
          <cell r="V1901">
            <v>0</v>
          </cell>
          <cell r="W1901">
            <v>0</v>
          </cell>
          <cell r="X1901">
            <v>0</v>
          </cell>
          <cell r="Y1901">
            <v>0</v>
          </cell>
          <cell r="Z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0</v>
          </cell>
          <cell r="AE1901">
            <v>0</v>
          </cell>
        </row>
        <row r="1902">
          <cell r="A1902" t="str">
            <v>PB56-LB</v>
          </cell>
          <cell r="B1902" t="str">
            <v>Power Bank TRIO 5200 mAh</v>
          </cell>
          <cell r="C1902" t="str">
            <v>light blue</v>
          </cell>
          <cell r="D1902">
            <v>27</v>
          </cell>
          <cell r="E1902">
            <v>0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0</v>
          </cell>
          <cell r="N1902">
            <v>0</v>
          </cell>
          <cell r="O1902">
            <v>0</v>
          </cell>
          <cell r="P1902">
            <v>0</v>
          </cell>
          <cell r="Q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0</v>
          </cell>
          <cell r="V1902">
            <v>0</v>
          </cell>
          <cell r="W1902">
            <v>0</v>
          </cell>
          <cell r="X1902">
            <v>0</v>
          </cell>
          <cell r="Y1902">
            <v>0</v>
          </cell>
          <cell r="Z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0</v>
          </cell>
          <cell r="AE1902">
            <v>0</v>
          </cell>
        </row>
        <row r="1903">
          <cell r="A1903" t="str">
            <v>PB56-OR</v>
          </cell>
          <cell r="B1903" t="str">
            <v>Power Bank TRIO 5200 mAh</v>
          </cell>
          <cell r="C1903" t="str">
            <v>orange</v>
          </cell>
          <cell r="D1903">
            <v>23</v>
          </cell>
          <cell r="E1903">
            <v>0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  <cell r="M1903">
            <v>0</v>
          </cell>
          <cell r="N1903">
            <v>0</v>
          </cell>
          <cell r="O1903">
            <v>0</v>
          </cell>
          <cell r="P1903">
            <v>0</v>
          </cell>
          <cell r="Q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0</v>
          </cell>
          <cell r="V1903">
            <v>0</v>
          </cell>
          <cell r="W1903">
            <v>0</v>
          </cell>
          <cell r="X1903">
            <v>0</v>
          </cell>
          <cell r="Y1903">
            <v>0</v>
          </cell>
          <cell r="Z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0</v>
          </cell>
          <cell r="AE1903">
            <v>0</v>
          </cell>
        </row>
        <row r="1904">
          <cell r="A1904" t="str">
            <v>PB56-PR</v>
          </cell>
          <cell r="B1904" t="str">
            <v>Power Bank TRIO 5200 mAh</v>
          </cell>
          <cell r="C1904" t="str">
            <v>purple</v>
          </cell>
          <cell r="D1904">
            <v>19</v>
          </cell>
          <cell r="E1904">
            <v>0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  <cell r="M1904">
            <v>0</v>
          </cell>
          <cell r="N1904">
            <v>0</v>
          </cell>
          <cell r="O1904">
            <v>0</v>
          </cell>
          <cell r="P1904">
            <v>0</v>
          </cell>
          <cell r="Q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0</v>
          </cell>
          <cell r="V1904">
            <v>0</v>
          </cell>
          <cell r="W1904">
            <v>0</v>
          </cell>
          <cell r="X1904">
            <v>0</v>
          </cell>
          <cell r="Y1904">
            <v>0</v>
          </cell>
          <cell r="Z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0</v>
          </cell>
          <cell r="AE1904">
            <v>0</v>
          </cell>
        </row>
        <row r="1905">
          <cell r="A1905" t="str">
            <v>PB56-RE</v>
          </cell>
          <cell r="B1905" t="str">
            <v>Power Bank TRIO 5200 mAh</v>
          </cell>
          <cell r="C1905" t="str">
            <v>red</v>
          </cell>
          <cell r="D1905">
            <v>24</v>
          </cell>
          <cell r="E1905">
            <v>0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  <cell r="M1905">
            <v>0</v>
          </cell>
          <cell r="N1905">
            <v>0</v>
          </cell>
          <cell r="O1905">
            <v>0</v>
          </cell>
          <cell r="P1905">
            <v>0</v>
          </cell>
          <cell r="Q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0</v>
          </cell>
          <cell r="V1905">
            <v>0</v>
          </cell>
          <cell r="W1905">
            <v>0</v>
          </cell>
          <cell r="X1905">
            <v>0</v>
          </cell>
          <cell r="Y1905">
            <v>0</v>
          </cell>
          <cell r="Z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0</v>
          </cell>
          <cell r="AE1905">
            <v>0</v>
          </cell>
        </row>
        <row r="1906">
          <cell r="A1906" t="str">
            <v>PB56-RO</v>
          </cell>
          <cell r="B1906" t="str">
            <v>Power Bank TRIO 5200 mAh</v>
          </cell>
          <cell r="C1906" t="str">
            <v>pink</v>
          </cell>
          <cell r="D1906">
            <v>26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  <cell r="L1906">
            <v>0</v>
          </cell>
          <cell r="M1906">
            <v>0</v>
          </cell>
          <cell r="N1906">
            <v>0</v>
          </cell>
          <cell r="O1906">
            <v>0</v>
          </cell>
          <cell r="P1906">
            <v>0</v>
          </cell>
          <cell r="Q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0</v>
          </cell>
          <cell r="V1906">
            <v>0</v>
          </cell>
          <cell r="W1906">
            <v>0</v>
          </cell>
          <cell r="X1906">
            <v>0</v>
          </cell>
          <cell r="Y1906">
            <v>0</v>
          </cell>
          <cell r="Z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0</v>
          </cell>
          <cell r="AE1906">
            <v>0</v>
          </cell>
        </row>
        <row r="1907">
          <cell r="A1907" t="str">
            <v>PB56-TU</v>
          </cell>
          <cell r="B1907" t="str">
            <v>Power Bank TRIO 5200 mAh</v>
          </cell>
          <cell r="C1907" t="str">
            <v>turquoise</v>
          </cell>
          <cell r="D1907">
            <v>31</v>
          </cell>
          <cell r="E1907">
            <v>0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M1907">
            <v>0</v>
          </cell>
          <cell r="N1907">
            <v>0</v>
          </cell>
          <cell r="O1907">
            <v>0</v>
          </cell>
          <cell r="P1907">
            <v>0</v>
          </cell>
          <cell r="Q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0</v>
          </cell>
          <cell r="V1907">
            <v>0</v>
          </cell>
          <cell r="W1907">
            <v>0</v>
          </cell>
          <cell r="X1907">
            <v>0</v>
          </cell>
          <cell r="Y1907">
            <v>0</v>
          </cell>
          <cell r="Z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0</v>
          </cell>
          <cell r="AE1907">
            <v>0</v>
          </cell>
        </row>
        <row r="1908">
          <cell r="A1908" t="str">
            <v>PB56-YL</v>
          </cell>
          <cell r="B1908" t="str">
            <v>Power Bank TRIO 5200 mAh</v>
          </cell>
          <cell r="C1908" t="str">
            <v>yellow</v>
          </cell>
          <cell r="D1908">
            <v>18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  <cell r="M1908">
            <v>0</v>
          </cell>
          <cell r="N1908">
            <v>0</v>
          </cell>
          <cell r="O1908">
            <v>0</v>
          </cell>
          <cell r="P1908">
            <v>0</v>
          </cell>
          <cell r="Q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0</v>
          </cell>
          <cell r="V1908">
            <v>0</v>
          </cell>
          <cell r="W1908">
            <v>0</v>
          </cell>
          <cell r="X1908">
            <v>0</v>
          </cell>
          <cell r="Y1908">
            <v>0</v>
          </cell>
          <cell r="Z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0</v>
          </cell>
          <cell r="AE1908">
            <v>0</v>
          </cell>
        </row>
        <row r="1909">
          <cell r="A1909" t="str">
            <v>PC40-BL</v>
          </cell>
          <cell r="B1909" t="str">
            <v>Ładowarka samochodowa Rubby</v>
          </cell>
          <cell r="C1909" t="str">
            <v>black</v>
          </cell>
          <cell r="D1909">
            <v>33</v>
          </cell>
          <cell r="E1909">
            <v>0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  <cell r="AE1909">
            <v>0</v>
          </cell>
        </row>
        <row r="1910">
          <cell r="A1910" t="str">
            <v>PC40-BU</v>
          </cell>
          <cell r="B1910" t="str">
            <v>Ładowarka samochodowa Rubby</v>
          </cell>
          <cell r="C1910" t="str">
            <v>blue</v>
          </cell>
          <cell r="D1910">
            <v>3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0</v>
          </cell>
          <cell r="N1910">
            <v>0</v>
          </cell>
          <cell r="O1910">
            <v>0</v>
          </cell>
          <cell r="P1910">
            <v>0</v>
          </cell>
          <cell r="Q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0</v>
          </cell>
          <cell r="V1910">
            <v>0</v>
          </cell>
          <cell r="W1910">
            <v>0</v>
          </cell>
          <cell r="X1910">
            <v>0</v>
          </cell>
          <cell r="Y1910">
            <v>0</v>
          </cell>
          <cell r="Z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0</v>
          </cell>
          <cell r="AE1910">
            <v>0</v>
          </cell>
        </row>
        <row r="1911">
          <cell r="A1911" t="str">
            <v>PC40-GR</v>
          </cell>
          <cell r="B1911" t="str">
            <v>Ładowarka samochodowa Rubby</v>
          </cell>
          <cell r="C1911" t="str">
            <v>green</v>
          </cell>
          <cell r="D1911">
            <v>13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  <cell r="M1911">
            <v>0</v>
          </cell>
          <cell r="N1911">
            <v>0</v>
          </cell>
          <cell r="O1911">
            <v>0</v>
          </cell>
          <cell r="P1911">
            <v>0</v>
          </cell>
          <cell r="Q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0</v>
          </cell>
          <cell r="V1911">
            <v>0</v>
          </cell>
          <cell r="W1911">
            <v>0</v>
          </cell>
          <cell r="X1911">
            <v>0</v>
          </cell>
          <cell r="Y1911">
            <v>0</v>
          </cell>
          <cell r="Z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0</v>
          </cell>
          <cell r="AE1911">
            <v>0</v>
          </cell>
        </row>
        <row r="1912">
          <cell r="A1912" t="str">
            <v>PC40-GY</v>
          </cell>
          <cell r="B1912" t="str">
            <v>Ładowarka samochodowa Rubby</v>
          </cell>
          <cell r="C1912" t="str">
            <v>gray</v>
          </cell>
          <cell r="D1912">
            <v>23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  <cell r="L1912">
            <v>0</v>
          </cell>
          <cell r="M1912">
            <v>0</v>
          </cell>
          <cell r="N1912">
            <v>0</v>
          </cell>
          <cell r="O1912">
            <v>0</v>
          </cell>
          <cell r="P1912">
            <v>0</v>
          </cell>
          <cell r="Q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0</v>
          </cell>
          <cell r="V1912">
            <v>0</v>
          </cell>
          <cell r="W1912">
            <v>0</v>
          </cell>
          <cell r="X1912">
            <v>0</v>
          </cell>
          <cell r="Y1912">
            <v>0</v>
          </cell>
          <cell r="Z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0</v>
          </cell>
          <cell r="AE1912">
            <v>0</v>
          </cell>
        </row>
        <row r="1913">
          <cell r="A1913" t="str">
            <v>PC40-LB</v>
          </cell>
          <cell r="B1913" t="str">
            <v>Ładowarka samochodowa Rubby</v>
          </cell>
          <cell r="C1913" t="str">
            <v>light blue</v>
          </cell>
          <cell r="D1913">
            <v>7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>
            <v>0</v>
          </cell>
          <cell r="P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  <cell r="X1913">
            <v>0</v>
          </cell>
          <cell r="Y1913">
            <v>0</v>
          </cell>
          <cell r="Z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0</v>
          </cell>
          <cell r="AE1913">
            <v>0</v>
          </cell>
        </row>
        <row r="1914">
          <cell r="A1914" t="str">
            <v>PC40-OR</v>
          </cell>
          <cell r="B1914" t="str">
            <v>Ładowarka samochodowa Rubby</v>
          </cell>
          <cell r="C1914" t="str">
            <v>orange</v>
          </cell>
          <cell r="D1914">
            <v>46</v>
          </cell>
          <cell r="E1914">
            <v>0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  <cell r="L1914">
            <v>0</v>
          </cell>
          <cell r="M1914">
            <v>0</v>
          </cell>
          <cell r="N1914">
            <v>0</v>
          </cell>
          <cell r="O1914">
            <v>0</v>
          </cell>
          <cell r="P1914">
            <v>0</v>
          </cell>
          <cell r="Q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0</v>
          </cell>
          <cell r="V1914">
            <v>0</v>
          </cell>
          <cell r="W1914">
            <v>0</v>
          </cell>
          <cell r="X1914">
            <v>0</v>
          </cell>
          <cell r="Y1914">
            <v>0</v>
          </cell>
          <cell r="Z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0</v>
          </cell>
          <cell r="AE1914">
            <v>0</v>
          </cell>
        </row>
        <row r="1915">
          <cell r="A1915" t="str">
            <v>PC40-PR</v>
          </cell>
          <cell r="B1915" t="str">
            <v>Ładowarka samochodowa Rubby</v>
          </cell>
          <cell r="C1915" t="str">
            <v>purple</v>
          </cell>
          <cell r="D1915">
            <v>55</v>
          </cell>
          <cell r="E1915">
            <v>0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  <cell r="L1915">
            <v>0</v>
          </cell>
          <cell r="M1915">
            <v>0</v>
          </cell>
          <cell r="N1915">
            <v>0</v>
          </cell>
          <cell r="O1915">
            <v>0</v>
          </cell>
          <cell r="P1915">
            <v>0</v>
          </cell>
          <cell r="Q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0</v>
          </cell>
          <cell r="V1915">
            <v>0</v>
          </cell>
          <cell r="W1915">
            <v>0</v>
          </cell>
          <cell r="X1915">
            <v>0</v>
          </cell>
          <cell r="Y1915">
            <v>0</v>
          </cell>
          <cell r="Z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0</v>
          </cell>
          <cell r="AE1915">
            <v>0</v>
          </cell>
        </row>
        <row r="1916">
          <cell r="A1916" t="str">
            <v>PC40-RE</v>
          </cell>
          <cell r="B1916" t="str">
            <v>Ładowarka samochodowa Rubby</v>
          </cell>
          <cell r="C1916" t="str">
            <v>red</v>
          </cell>
          <cell r="D1916">
            <v>54</v>
          </cell>
          <cell r="E1916">
            <v>0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L1916">
            <v>0</v>
          </cell>
          <cell r="M1916">
            <v>0</v>
          </cell>
          <cell r="N1916">
            <v>0</v>
          </cell>
          <cell r="O1916">
            <v>0</v>
          </cell>
          <cell r="P1916">
            <v>0</v>
          </cell>
          <cell r="Q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0</v>
          </cell>
          <cell r="V1916">
            <v>0</v>
          </cell>
          <cell r="W1916">
            <v>0</v>
          </cell>
          <cell r="X1916">
            <v>0</v>
          </cell>
          <cell r="Y1916">
            <v>0</v>
          </cell>
          <cell r="Z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0</v>
          </cell>
          <cell r="AE1916">
            <v>0</v>
          </cell>
        </row>
        <row r="1917">
          <cell r="A1917" t="str">
            <v>PC40-RO</v>
          </cell>
          <cell r="B1917" t="str">
            <v>Ładowarka samochodowa Rubby</v>
          </cell>
          <cell r="C1917" t="str">
            <v>pink</v>
          </cell>
          <cell r="D1917">
            <v>132</v>
          </cell>
          <cell r="E1917">
            <v>0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0</v>
          </cell>
          <cell r="M1917">
            <v>0</v>
          </cell>
          <cell r="N1917">
            <v>0</v>
          </cell>
          <cell r="O1917">
            <v>0</v>
          </cell>
          <cell r="P1917">
            <v>0</v>
          </cell>
          <cell r="Q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0</v>
          </cell>
          <cell r="V1917">
            <v>0</v>
          </cell>
          <cell r="W1917">
            <v>0</v>
          </cell>
          <cell r="X1917">
            <v>0</v>
          </cell>
          <cell r="Y1917">
            <v>0</v>
          </cell>
          <cell r="Z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0</v>
          </cell>
          <cell r="AE1917">
            <v>0</v>
          </cell>
        </row>
        <row r="1918">
          <cell r="A1918" t="str">
            <v>PC40-TU</v>
          </cell>
          <cell r="B1918" t="str">
            <v>Ładowarka samochodowa Rubby</v>
          </cell>
          <cell r="C1918" t="str">
            <v>turquoise</v>
          </cell>
          <cell r="D1918">
            <v>16</v>
          </cell>
          <cell r="E1918">
            <v>0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  <cell r="M1918">
            <v>0</v>
          </cell>
          <cell r="N1918">
            <v>0</v>
          </cell>
          <cell r="O1918">
            <v>0</v>
          </cell>
          <cell r="P1918">
            <v>0</v>
          </cell>
          <cell r="Q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0</v>
          </cell>
          <cell r="V1918">
            <v>0</v>
          </cell>
          <cell r="W1918">
            <v>0</v>
          </cell>
          <cell r="X1918">
            <v>0</v>
          </cell>
          <cell r="Y1918">
            <v>0</v>
          </cell>
          <cell r="Z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0</v>
          </cell>
          <cell r="AE1918">
            <v>0</v>
          </cell>
        </row>
        <row r="1919">
          <cell r="A1919" t="str">
            <v>PC40-YL</v>
          </cell>
          <cell r="B1919" t="str">
            <v>Ładowarka samochodowa Rubby</v>
          </cell>
          <cell r="C1919" t="str">
            <v>yellow</v>
          </cell>
          <cell r="D1919">
            <v>59</v>
          </cell>
          <cell r="E1919">
            <v>0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L1919">
            <v>0</v>
          </cell>
          <cell r="M1919">
            <v>0</v>
          </cell>
          <cell r="N1919">
            <v>0</v>
          </cell>
          <cell r="O1919">
            <v>0</v>
          </cell>
          <cell r="P1919">
            <v>0</v>
          </cell>
          <cell r="Q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0</v>
          </cell>
          <cell r="V1919">
            <v>0</v>
          </cell>
          <cell r="W1919">
            <v>0</v>
          </cell>
          <cell r="X1919">
            <v>0</v>
          </cell>
          <cell r="Y1919">
            <v>0</v>
          </cell>
          <cell r="Z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0</v>
          </cell>
          <cell r="AE1919">
            <v>0</v>
          </cell>
        </row>
        <row r="1920">
          <cell r="A1920" t="str">
            <v>PC50-BL</v>
          </cell>
          <cell r="B1920" t="str">
            <v>Ładowarka samochodowa Rubby na dwa porty</v>
          </cell>
          <cell r="C1920" t="str">
            <v>black</v>
          </cell>
          <cell r="D1920">
            <v>9</v>
          </cell>
          <cell r="E1920">
            <v>0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L1920">
            <v>0</v>
          </cell>
          <cell r="M1920">
            <v>0</v>
          </cell>
          <cell r="N1920">
            <v>0</v>
          </cell>
          <cell r="O1920">
            <v>0</v>
          </cell>
          <cell r="P1920">
            <v>0</v>
          </cell>
          <cell r="Q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0</v>
          </cell>
          <cell r="V1920">
            <v>0</v>
          </cell>
          <cell r="W1920">
            <v>0</v>
          </cell>
          <cell r="X1920">
            <v>0</v>
          </cell>
          <cell r="Y1920">
            <v>0</v>
          </cell>
          <cell r="Z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0</v>
          </cell>
          <cell r="AE1920">
            <v>0</v>
          </cell>
        </row>
        <row r="1921">
          <cell r="A1921" t="str">
            <v>PC51-BU</v>
          </cell>
          <cell r="B1921" t="str">
            <v>Ładowarka samochodowa dwuportowa</v>
          </cell>
          <cell r="C1921" t="str">
            <v>blue</v>
          </cell>
          <cell r="D1921">
            <v>0</v>
          </cell>
          <cell r="E1921">
            <v>0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0</v>
          </cell>
          <cell r="P1921">
            <v>0</v>
          </cell>
          <cell r="Q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0</v>
          </cell>
          <cell r="V1921">
            <v>0</v>
          </cell>
          <cell r="W1921">
            <v>0</v>
          </cell>
          <cell r="X1921">
            <v>0</v>
          </cell>
          <cell r="Y1921">
            <v>0</v>
          </cell>
          <cell r="Z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0</v>
          </cell>
          <cell r="AE1921">
            <v>0</v>
          </cell>
        </row>
        <row r="1922">
          <cell r="A1922" t="str">
            <v>PC51-GR</v>
          </cell>
          <cell r="B1922" t="str">
            <v>Ładowarka samochodowa dwuportowa</v>
          </cell>
          <cell r="C1922" t="str">
            <v>green</v>
          </cell>
          <cell r="D1922">
            <v>0</v>
          </cell>
          <cell r="E1922">
            <v>0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  <cell r="L1922">
            <v>0</v>
          </cell>
          <cell r="M1922">
            <v>0</v>
          </cell>
          <cell r="N1922">
            <v>0</v>
          </cell>
          <cell r="O1922">
            <v>0</v>
          </cell>
          <cell r="P1922">
            <v>0</v>
          </cell>
          <cell r="Q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0</v>
          </cell>
          <cell r="V1922">
            <v>0</v>
          </cell>
          <cell r="W1922">
            <v>0</v>
          </cell>
          <cell r="X1922">
            <v>0</v>
          </cell>
          <cell r="Y1922">
            <v>0</v>
          </cell>
          <cell r="Z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0</v>
          </cell>
          <cell r="AE1922">
            <v>0</v>
          </cell>
        </row>
        <row r="1923">
          <cell r="A1923" t="str">
            <v>PC51-OR</v>
          </cell>
          <cell r="B1923" t="str">
            <v>Ładowarka samochodowa dwuportowa</v>
          </cell>
          <cell r="C1923" t="str">
            <v>orange</v>
          </cell>
          <cell r="D1923">
            <v>0</v>
          </cell>
          <cell r="E1923">
            <v>0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  <cell r="M1923">
            <v>0</v>
          </cell>
          <cell r="N1923">
            <v>0</v>
          </cell>
          <cell r="O1923">
            <v>0</v>
          </cell>
          <cell r="P1923">
            <v>0</v>
          </cell>
          <cell r="Q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0</v>
          </cell>
          <cell r="V1923">
            <v>0</v>
          </cell>
          <cell r="W1923">
            <v>0</v>
          </cell>
          <cell r="X1923">
            <v>0</v>
          </cell>
          <cell r="Y1923">
            <v>0</v>
          </cell>
          <cell r="Z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0</v>
          </cell>
          <cell r="AE1923">
            <v>0</v>
          </cell>
        </row>
        <row r="1924">
          <cell r="A1924" t="str">
            <v>PC51-PR</v>
          </cell>
          <cell r="B1924" t="str">
            <v>Ładowarka samochodowa dwuportowa</v>
          </cell>
          <cell r="C1924" t="str">
            <v>purple</v>
          </cell>
          <cell r="D1924">
            <v>0</v>
          </cell>
          <cell r="E1924">
            <v>0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L1924">
            <v>0</v>
          </cell>
          <cell r="M1924">
            <v>0</v>
          </cell>
          <cell r="N1924">
            <v>0</v>
          </cell>
          <cell r="O1924">
            <v>0</v>
          </cell>
          <cell r="P1924">
            <v>0</v>
          </cell>
          <cell r="Q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0</v>
          </cell>
          <cell r="V1924">
            <v>0</v>
          </cell>
          <cell r="W1924">
            <v>0</v>
          </cell>
          <cell r="X1924">
            <v>0</v>
          </cell>
          <cell r="Y1924">
            <v>0</v>
          </cell>
          <cell r="Z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0</v>
          </cell>
          <cell r="AE1924">
            <v>0</v>
          </cell>
        </row>
        <row r="1925">
          <cell r="A1925" t="str">
            <v>PC51-RE</v>
          </cell>
          <cell r="B1925" t="str">
            <v>Ładowarka samochodowa dwuportowa</v>
          </cell>
          <cell r="C1925" t="str">
            <v>red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0</v>
          </cell>
          <cell r="AE1925">
            <v>0</v>
          </cell>
        </row>
        <row r="1926">
          <cell r="A1926" t="str">
            <v>PC51-RO</v>
          </cell>
          <cell r="B1926" t="str">
            <v>Ładowarka samochodowa dwuportowa</v>
          </cell>
          <cell r="C1926" t="str">
            <v>pink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L1926">
            <v>0</v>
          </cell>
          <cell r="M1926">
            <v>0</v>
          </cell>
          <cell r="N1926">
            <v>0</v>
          </cell>
          <cell r="O1926">
            <v>0</v>
          </cell>
          <cell r="P1926">
            <v>0</v>
          </cell>
          <cell r="Q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0</v>
          </cell>
          <cell r="V1926">
            <v>0</v>
          </cell>
          <cell r="W1926">
            <v>0</v>
          </cell>
          <cell r="X1926">
            <v>0</v>
          </cell>
          <cell r="Y1926">
            <v>0</v>
          </cell>
          <cell r="Z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0</v>
          </cell>
          <cell r="AE1926">
            <v>0</v>
          </cell>
        </row>
        <row r="1927">
          <cell r="A1927" t="str">
            <v>PC51-YL</v>
          </cell>
          <cell r="B1927" t="str">
            <v>Ładowarka samochodowa dwuportowa</v>
          </cell>
          <cell r="C1927" t="str">
            <v>yellow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L1927">
            <v>0</v>
          </cell>
          <cell r="M1927">
            <v>0</v>
          </cell>
          <cell r="N1927">
            <v>0</v>
          </cell>
          <cell r="O1927">
            <v>0</v>
          </cell>
          <cell r="P1927">
            <v>0</v>
          </cell>
          <cell r="Q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0</v>
          </cell>
          <cell r="V1927">
            <v>0</v>
          </cell>
          <cell r="W1927">
            <v>0</v>
          </cell>
          <cell r="X1927">
            <v>0</v>
          </cell>
          <cell r="Y1927">
            <v>0</v>
          </cell>
          <cell r="Z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0</v>
          </cell>
          <cell r="AE1927">
            <v>0</v>
          </cell>
        </row>
        <row r="1928">
          <cell r="A1928" t="str">
            <v>PH20-GR</v>
          </cell>
          <cell r="B1928" t="str">
            <v>SŁUCHAWKI BLUETOOTH COLORISSIMO</v>
          </cell>
          <cell r="C1928" t="str">
            <v>green</v>
          </cell>
          <cell r="D1928">
            <v>0</v>
          </cell>
          <cell r="E1928">
            <v>0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  <cell r="M1928">
            <v>0</v>
          </cell>
          <cell r="N1928">
            <v>0</v>
          </cell>
          <cell r="O1928">
            <v>0</v>
          </cell>
          <cell r="P1928">
            <v>0</v>
          </cell>
          <cell r="Q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0</v>
          </cell>
          <cell r="V1928">
            <v>0</v>
          </cell>
          <cell r="W1928">
            <v>0</v>
          </cell>
          <cell r="X1928">
            <v>0</v>
          </cell>
          <cell r="Y1928">
            <v>0</v>
          </cell>
          <cell r="Z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0</v>
          </cell>
          <cell r="AE1928">
            <v>0</v>
          </cell>
        </row>
        <row r="1929">
          <cell r="A1929" t="str">
            <v>PH20-GRn</v>
          </cell>
          <cell r="B1929" t="str">
            <v>SŁUCHAWKI BLUETOOTH COLORISSIMO</v>
          </cell>
          <cell r="C1929" t="str">
            <v>black/green</v>
          </cell>
          <cell r="D1929">
            <v>0</v>
          </cell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  <cell r="N1929">
            <v>0</v>
          </cell>
          <cell r="O1929">
            <v>0</v>
          </cell>
          <cell r="P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0</v>
          </cell>
          <cell r="AE1929">
            <v>0</v>
          </cell>
        </row>
        <row r="1930">
          <cell r="A1930" t="str">
            <v>PH20-GRpop</v>
          </cell>
          <cell r="B1930" t="str">
            <v>SŁUCHAWKI BLUETOOTH COLORISSIMO</v>
          </cell>
          <cell r="C1930" t="str">
            <v>green</v>
          </cell>
          <cell r="D1930">
            <v>0</v>
          </cell>
          <cell r="E1930">
            <v>0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L1930">
            <v>0</v>
          </cell>
          <cell r="M1930">
            <v>0</v>
          </cell>
          <cell r="N1930">
            <v>0</v>
          </cell>
          <cell r="O1930">
            <v>0</v>
          </cell>
          <cell r="P1930">
            <v>0</v>
          </cell>
          <cell r="Q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0</v>
          </cell>
          <cell r="V1930">
            <v>0</v>
          </cell>
          <cell r="W1930">
            <v>0</v>
          </cell>
          <cell r="X1930">
            <v>0</v>
          </cell>
          <cell r="Y1930">
            <v>0</v>
          </cell>
          <cell r="Z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0</v>
          </cell>
          <cell r="AE1930">
            <v>0</v>
          </cell>
        </row>
        <row r="1931">
          <cell r="A1931" t="str">
            <v>PH20-GY</v>
          </cell>
          <cell r="B1931" t="str">
            <v>SŁUCHAWKI BLUETOOTH COLORISSIMO</v>
          </cell>
          <cell r="C1931" t="str">
            <v>gray</v>
          </cell>
          <cell r="D1931">
            <v>0</v>
          </cell>
          <cell r="E1931">
            <v>0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  <cell r="M1931">
            <v>0</v>
          </cell>
          <cell r="N1931">
            <v>0</v>
          </cell>
          <cell r="O1931">
            <v>0</v>
          </cell>
          <cell r="P1931">
            <v>0</v>
          </cell>
          <cell r="Q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0</v>
          </cell>
          <cell r="V1931">
            <v>0</v>
          </cell>
          <cell r="W1931">
            <v>0</v>
          </cell>
          <cell r="X1931">
            <v>0</v>
          </cell>
          <cell r="Y1931">
            <v>0</v>
          </cell>
          <cell r="Z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0</v>
          </cell>
          <cell r="AE1931">
            <v>0</v>
          </cell>
        </row>
        <row r="1932">
          <cell r="A1932" t="str">
            <v>PH20-GYn</v>
          </cell>
          <cell r="B1932" t="str">
            <v>SŁUCHAWKI BLUETOOTH COLORISSIMO</v>
          </cell>
          <cell r="C1932" t="str">
            <v>grey/silver</v>
          </cell>
          <cell r="D1932">
            <v>0</v>
          </cell>
          <cell r="E1932">
            <v>0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0</v>
          </cell>
          <cell r="P1932">
            <v>0</v>
          </cell>
          <cell r="Q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0</v>
          </cell>
          <cell r="V1932">
            <v>0</v>
          </cell>
          <cell r="W1932">
            <v>0</v>
          </cell>
          <cell r="X1932">
            <v>0</v>
          </cell>
          <cell r="Y1932">
            <v>0</v>
          </cell>
          <cell r="Z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0</v>
          </cell>
          <cell r="AE1932">
            <v>0</v>
          </cell>
        </row>
        <row r="1933">
          <cell r="A1933" t="str">
            <v>PH20-GYpop</v>
          </cell>
          <cell r="B1933" t="str">
            <v>SŁUCHAWKI BLUETOOTH COLORISSIMO</v>
          </cell>
          <cell r="C1933" t="str">
            <v>grey/silver</v>
          </cell>
          <cell r="D1933">
            <v>0</v>
          </cell>
          <cell r="E1933">
            <v>0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  <cell r="L1933">
            <v>0</v>
          </cell>
          <cell r="M1933">
            <v>0</v>
          </cell>
          <cell r="N1933">
            <v>0</v>
          </cell>
          <cell r="O1933">
            <v>0</v>
          </cell>
          <cell r="P1933">
            <v>0</v>
          </cell>
          <cell r="Q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0</v>
          </cell>
          <cell r="V1933">
            <v>0</v>
          </cell>
          <cell r="W1933">
            <v>0</v>
          </cell>
          <cell r="X1933">
            <v>0</v>
          </cell>
          <cell r="Y1933">
            <v>0</v>
          </cell>
          <cell r="Z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0</v>
          </cell>
          <cell r="AE1933">
            <v>0</v>
          </cell>
        </row>
        <row r="1934">
          <cell r="A1934" t="str">
            <v>PH20-LB</v>
          </cell>
          <cell r="B1934" t="str">
            <v>SŁUCHAWKI BLUETOOTH COLORISSIMO</v>
          </cell>
          <cell r="C1934" t="str">
            <v>light blue</v>
          </cell>
          <cell r="D1934">
            <v>0</v>
          </cell>
          <cell r="E1934">
            <v>0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L1934">
            <v>0</v>
          </cell>
          <cell r="M1934">
            <v>0</v>
          </cell>
          <cell r="N1934">
            <v>0</v>
          </cell>
          <cell r="O1934">
            <v>0</v>
          </cell>
          <cell r="P1934">
            <v>0</v>
          </cell>
          <cell r="Q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0</v>
          </cell>
          <cell r="V1934">
            <v>0</v>
          </cell>
          <cell r="W1934">
            <v>0</v>
          </cell>
          <cell r="X1934">
            <v>0</v>
          </cell>
          <cell r="Y1934">
            <v>0</v>
          </cell>
          <cell r="Z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0</v>
          </cell>
          <cell r="AE1934">
            <v>0</v>
          </cell>
        </row>
        <row r="1935">
          <cell r="A1935" t="str">
            <v>PH20-LBn</v>
          </cell>
          <cell r="B1935" t="str">
            <v>SŁUCHAWKI BLUETOOTH COLORISSIMO</v>
          </cell>
          <cell r="C1935" t="str">
            <v>black/blue</v>
          </cell>
          <cell r="D1935">
            <v>0</v>
          </cell>
          <cell r="E1935">
            <v>0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  <cell r="M1935">
            <v>0</v>
          </cell>
          <cell r="N1935">
            <v>0</v>
          </cell>
          <cell r="O1935">
            <v>0</v>
          </cell>
          <cell r="P1935">
            <v>0</v>
          </cell>
          <cell r="Q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0</v>
          </cell>
          <cell r="V1935">
            <v>0</v>
          </cell>
          <cell r="W1935">
            <v>0</v>
          </cell>
          <cell r="X1935">
            <v>0</v>
          </cell>
          <cell r="Y1935">
            <v>0</v>
          </cell>
          <cell r="Z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0</v>
          </cell>
          <cell r="AE1935">
            <v>0</v>
          </cell>
        </row>
        <row r="1936">
          <cell r="A1936" t="str">
            <v>PH20-LBpop</v>
          </cell>
          <cell r="B1936" t="str">
            <v>SŁUCHAWKI BLUETOOTH COLORISSIMO</v>
          </cell>
          <cell r="C1936" t="str">
            <v>light blue</v>
          </cell>
          <cell r="D1936">
            <v>0</v>
          </cell>
          <cell r="E1936">
            <v>0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  <cell r="M1936">
            <v>0</v>
          </cell>
          <cell r="N1936">
            <v>0</v>
          </cell>
          <cell r="O1936">
            <v>0</v>
          </cell>
          <cell r="P1936">
            <v>0</v>
          </cell>
          <cell r="Q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0</v>
          </cell>
          <cell r="V1936">
            <v>0</v>
          </cell>
          <cell r="W1936">
            <v>0</v>
          </cell>
          <cell r="X1936">
            <v>0</v>
          </cell>
          <cell r="Y1936">
            <v>0</v>
          </cell>
          <cell r="Z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0</v>
          </cell>
          <cell r="AE1936">
            <v>0</v>
          </cell>
        </row>
        <row r="1937">
          <cell r="A1937" t="str">
            <v>PH20-NB</v>
          </cell>
          <cell r="B1937" t="str">
            <v>SŁUCHAWKI BLUETOOTH COLORISSIMO</v>
          </cell>
          <cell r="C1937" t="str">
            <v>navy blue</v>
          </cell>
          <cell r="D1937">
            <v>0</v>
          </cell>
          <cell r="E1937">
            <v>0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  <cell r="L1937">
            <v>0</v>
          </cell>
          <cell r="M1937">
            <v>0</v>
          </cell>
          <cell r="N1937">
            <v>0</v>
          </cell>
          <cell r="O1937">
            <v>0</v>
          </cell>
          <cell r="P1937">
            <v>0</v>
          </cell>
          <cell r="Q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0</v>
          </cell>
          <cell r="V1937">
            <v>0</v>
          </cell>
          <cell r="W1937">
            <v>0</v>
          </cell>
          <cell r="X1937">
            <v>0</v>
          </cell>
          <cell r="Y1937">
            <v>0</v>
          </cell>
          <cell r="Z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0</v>
          </cell>
          <cell r="AE1937">
            <v>0</v>
          </cell>
        </row>
        <row r="1938">
          <cell r="A1938" t="str">
            <v>PH20-NBn</v>
          </cell>
          <cell r="B1938" t="str">
            <v>SŁUCHAWKI BLUETOOTH COLORISSIMO</v>
          </cell>
          <cell r="C1938" t="str">
            <v>black/blue</v>
          </cell>
          <cell r="D1938">
            <v>0</v>
          </cell>
          <cell r="E1938">
            <v>0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L1938">
            <v>0</v>
          </cell>
          <cell r="M1938">
            <v>0</v>
          </cell>
          <cell r="N1938">
            <v>0</v>
          </cell>
          <cell r="O1938">
            <v>0</v>
          </cell>
          <cell r="P1938">
            <v>0</v>
          </cell>
          <cell r="Q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0</v>
          </cell>
          <cell r="V1938">
            <v>0</v>
          </cell>
          <cell r="W1938">
            <v>0</v>
          </cell>
          <cell r="X1938">
            <v>0</v>
          </cell>
          <cell r="Y1938">
            <v>0</v>
          </cell>
          <cell r="Z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0</v>
          </cell>
          <cell r="AE1938">
            <v>0</v>
          </cell>
        </row>
        <row r="1939">
          <cell r="A1939" t="str">
            <v>PH20-NBpop</v>
          </cell>
          <cell r="B1939" t="str">
            <v>SŁUCHAWKI BLUETOOTH COLORISSIMO</v>
          </cell>
          <cell r="C1939" t="str">
            <v>navy blue</v>
          </cell>
          <cell r="D1939">
            <v>0</v>
          </cell>
          <cell r="E1939">
            <v>0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L1939">
            <v>0</v>
          </cell>
          <cell r="M1939">
            <v>0</v>
          </cell>
          <cell r="N1939">
            <v>0</v>
          </cell>
          <cell r="O1939">
            <v>0</v>
          </cell>
          <cell r="P1939">
            <v>0</v>
          </cell>
          <cell r="Q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0</v>
          </cell>
          <cell r="V1939">
            <v>0</v>
          </cell>
          <cell r="W1939">
            <v>0</v>
          </cell>
          <cell r="X1939">
            <v>0</v>
          </cell>
          <cell r="Y1939">
            <v>0</v>
          </cell>
          <cell r="Z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0</v>
          </cell>
          <cell r="AE1939">
            <v>0</v>
          </cell>
        </row>
        <row r="1940">
          <cell r="A1940" t="str">
            <v>PH20-OR</v>
          </cell>
          <cell r="B1940" t="str">
            <v>SŁUCHAWKI BLUETOOTH COLORISSIMO</v>
          </cell>
          <cell r="C1940" t="str">
            <v>orange</v>
          </cell>
          <cell r="D1940">
            <v>0</v>
          </cell>
          <cell r="E1940">
            <v>0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  <cell r="M1940">
            <v>0</v>
          </cell>
          <cell r="N1940">
            <v>0</v>
          </cell>
          <cell r="O1940">
            <v>0</v>
          </cell>
          <cell r="P1940">
            <v>0</v>
          </cell>
          <cell r="Q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0</v>
          </cell>
          <cell r="V1940">
            <v>0</v>
          </cell>
          <cell r="W1940">
            <v>0</v>
          </cell>
          <cell r="X1940">
            <v>0</v>
          </cell>
          <cell r="Y1940">
            <v>0</v>
          </cell>
          <cell r="Z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0</v>
          </cell>
          <cell r="AE1940">
            <v>0</v>
          </cell>
        </row>
        <row r="1941">
          <cell r="A1941" t="str">
            <v>PH20-ORn</v>
          </cell>
          <cell r="B1941" t="str">
            <v>SŁUCHAWKI BLUETOOTH COLORISSIMO</v>
          </cell>
          <cell r="C1941" t="str">
            <v>black/orange</v>
          </cell>
          <cell r="D1941">
            <v>0</v>
          </cell>
          <cell r="E1941">
            <v>0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  <cell r="L1941">
            <v>0</v>
          </cell>
          <cell r="M1941">
            <v>0</v>
          </cell>
          <cell r="N1941">
            <v>0</v>
          </cell>
          <cell r="O1941">
            <v>0</v>
          </cell>
          <cell r="P1941">
            <v>0</v>
          </cell>
          <cell r="Q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0</v>
          </cell>
          <cell r="V1941">
            <v>0</v>
          </cell>
          <cell r="W1941">
            <v>0</v>
          </cell>
          <cell r="X1941">
            <v>0</v>
          </cell>
          <cell r="Y1941">
            <v>0</v>
          </cell>
          <cell r="Z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0</v>
          </cell>
          <cell r="AE1941">
            <v>0</v>
          </cell>
        </row>
        <row r="1942">
          <cell r="A1942" t="str">
            <v>PH20-ORpop</v>
          </cell>
          <cell r="B1942" t="str">
            <v>SŁUCHAWKI BLUETOOTH COLORISSIMO</v>
          </cell>
          <cell r="C1942" t="str">
            <v>orange</v>
          </cell>
          <cell r="D1942">
            <v>0</v>
          </cell>
          <cell r="E1942">
            <v>0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  <cell r="L1942">
            <v>0</v>
          </cell>
          <cell r="M1942">
            <v>0</v>
          </cell>
          <cell r="N1942">
            <v>0</v>
          </cell>
          <cell r="O1942">
            <v>0</v>
          </cell>
          <cell r="P1942">
            <v>0</v>
          </cell>
          <cell r="Q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0</v>
          </cell>
          <cell r="V1942">
            <v>0</v>
          </cell>
          <cell r="W1942">
            <v>0</v>
          </cell>
          <cell r="X1942">
            <v>0</v>
          </cell>
          <cell r="Y1942">
            <v>0</v>
          </cell>
          <cell r="Z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0</v>
          </cell>
          <cell r="AE1942">
            <v>0</v>
          </cell>
        </row>
        <row r="1943">
          <cell r="A1943" t="str">
            <v>PH20-PR</v>
          </cell>
          <cell r="B1943" t="str">
            <v>SŁUCHAWKI BLUETOOTH COLORISSIMO</v>
          </cell>
          <cell r="C1943" t="str">
            <v>purple</v>
          </cell>
          <cell r="D1943">
            <v>0</v>
          </cell>
          <cell r="E1943">
            <v>0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  <cell r="L1943">
            <v>0</v>
          </cell>
          <cell r="M1943">
            <v>0</v>
          </cell>
          <cell r="N1943">
            <v>0</v>
          </cell>
          <cell r="O1943">
            <v>0</v>
          </cell>
          <cell r="P1943">
            <v>0</v>
          </cell>
          <cell r="Q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0</v>
          </cell>
          <cell r="V1943">
            <v>0</v>
          </cell>
          <cell r="W1943">
            <v>0</v>
          </cell>
          <cell r="X1943">
            <v>0</v>
          </cell>
          <cell r="Y1943">
            <v>0</v>
          </cell>
          <cell r="Z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0</v>
          </cell>
          <cell r="AE1943">
            <v>0</v>
          </cell>
        </row>
        <row r="1944">
          <cell r="A1944" t="str">
            <v>PH20-PRn</v>
          </cell>
          <cell r="B1944" t="str">
            <v>SŁUCHAWKI BLUETOOTH COLORISSIMO</v>
          </cell>
          <cell r="C1944" t="str">
            <v>black/purple</v>
          </cell>
          <cell r="D1944">
            <v>0</v>
          </cell>
          <cell r="E1944">
            <v>0</v>
          </cell>
          <cell r="F1944">
            <v>0</v>
          </cell>
          <cell r="G1944">
            <v>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L1944">
            <v>0</v>
          </cell>
          <cell r="M1944">
            <v>0</v>
          </cell>
          <cell r="N1944">
            <v>0</v>
          </cell>
          <cell r="O1944">
            <v>0</v>
          </cell>
          <cell r="P1944">
            <v>0</v>
          </cell>
          <cell r="Q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0</v>
          </cell>
          <cell r="V1944">
            <v>0</v>
          </cell>
          <cell r="W1944">
            <v>0</v>
          </cell>
          <cell r="X1944">
            <v>0</v>
          </cell>
          <cell r="Y1944">
            <v>0</v>
          </cell>
          <cell r="Z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0</v>
          </cell>
          <cell r="AE1944">
            <v>0</v>
          </cell>
        </row>
        <row r="1945">
          <cell r="A1945" t="str">
            <v>PH20-PRpop</v>
          </cell>
          <cell r="B1945" t="str">
            <v>SŁUCHAWKI BLUETOOTH COLORISSIMO</v>
          </cell>
          <cell r="C1945" t="str">
            <v>purple</v>
          </cell>
          <cell r="D1945">
            <v>0</v>
          </cell>
          <cell r="E1945">
            <v>0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L1945">
            <v>0</v>
          </cell>
          <cell r="M1945">
            <v>0</v>
          </cell>
          <cell r="N1945">
            <v>0</v>
          </cell>
          <cell r="O1945">
            <v>0</v>
          </cell>
          <cell r="P1945">
            <v>0</v>
          </cell>
          <cell r="Q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0</v>
          </cell>
          <cell r="V1945">
            <v>0</v>
          </cell>
          <cell r="W1945">
            <v>0</v>
          </cell>
          <cell r="X1945">
            <v>0</v>
          </cell>
          <cell r="Y1945">
            <v>0</v>
          </cell>
          <cell r="Z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0</v>
          </cell>
          <cell r="AE1945">
            <v>0</v>
          </cell>
        </row>
        <row r="1946">
          <cell r="A1946" t="str">
            <v>PH20-RE</v>
          </cell>
          <cell r="B1946" t="str">
            <v>SŁUCHAWKI BLUETOOTH COLORISSIMO</v>
          </cell>
          <cell r="C1946" t="str">
            <v>red</v>
          </cell>
          <cell r="D1946">
            <v>0</v>
          </cell>
          <cell r="E1946">
            <v>0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  <cell r="L1946">
            <v>0</v>
          </cell>
          <cell r="M1946">
            <v>0</v>
          </cell>
          <cell r="N1946">
            <v>0</v>
          </cell>
          <cell r="O1946">
            <v>0</v>
          </cell>
          <cell r="P1946">
            <v>0</v>
          </cell>
          <cell r="Q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0</v>
          </cell>
          <cell r="V1946">
            <v>0</v>
          </cell>
          <cell r="W1946">
            <v>0</v>
          </cell>
          <cell r="X1946">
            <v>0</v>
          </cell>
          <cell r="Y1946">
            <v>0</v>
          </cell>
          <cell r="Z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0</v>
          </cell>
          <cell r="AE1946">
            <v>0</v>
          </cell>
        </row>
        <row r="1947">
          <cell r="A1947" t="str">
            <v>PH20-REn</v>
          </cell>
          <cell r="B1947" t="str">
            <v>SŁUCHAWKI BLUETOOTH COLORISSIMO</v>
          </cell>
          <cell r="C1947" t="str">
            <v>black/red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L1947">
            <v>0</v>
          </cell>
          <cell r="M1947">
            <v>0</v>
          </cell>
          <cell r="N1947">
            <v>0</v>
          </cell>
          <cell r="O1947">
            <v>0</v>
          </cell>
          <cell r="P1947">
            <v>0</v>
          </cell>
          <cell r="Q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0</v>
          </cell>
          <cell r="V1947">
            <v>0</v>
          </cell>
          <cell r="W1947">
            <v>0</v>
          </cell>
          <cell r="X1947">
            <v>0</v>
          </cell>
          <cell r="Y1947">
            <v>0</v>
          </cell>
          <cell r="Z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0</v>
          </cell>
          <cell r="AE1947">
            <v>0</v>
          </cell>
        </row>
        <row r="1948">
          <cell r="A1948" t="str">
            <v>PH20-REpop</v>
          </cell>
          <cell r="B1948" t="str">
            <v>SŁUCHAWKI BLUETOOTH COLORISSIMO</v>
          </cell>
          <cell r="C1948" t="str">
            <v>red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  <cell r="L1948">
            <v>0</v>
          </cell>
          <cell r="M1948">
            <v>0</v>
          </cell>
          <cell r="N1948">
            <v>0</v>
          </cell>
          <cell r="O1948">
            <v>0</v>
          </cell>
          <cell r="P1948">
            <v>0</v>
          </cell>
          <cell r="Q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0</v>
          </cell>
          <cell r="V1948">
            <v>0</v>
          </cell>
          <cell r="W1948">
            <v>0</v>
          </cell>
          <cell r="X1948">
            <v>0</v>
          </cell>
          <cell r="Y1948">
            <v>0</v>
          </cell>
          <cell r="Z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0</v>
          </cell>
          <cell r="AE1948">
            <v>0</v>
          </cell>
        </row>
        <row r="1949">
          <cell r="A1949" t="str">
            <v>PH20-RO</v>
          </cell>
          <cell r="B1949" t="str">
            <v>SŁUCHAWKI BLUETOOTH COLORISSIMO</v>
          </cell>
          <cell r="C1949" t="str">
            <v>pink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L1949">
            <v>0</v>
          </cell>
          <cell r="M1949">
            <v>0</v>
          </cell>
          <cell r="N1949">
            <v>0</v>
          </cell>
          <cell r="O1949">
            <v>0</v>
          </cell>
          <cell r="P1949">
            <v>0</v>
          </cell>
          <cell r="Q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0</v>
          </cell>
          <cell r="V1949">
            <v>0</v>
          </cell>
          <cell r="W1949">
            <v>0</v>
          </cell>
          <cell r="X1949">
            <v>0</v>
          </cell>
          <cell r="Y1949">
            <v>0</v>
          </cell>
          <cell r="Z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0</v>
          </cell>
          <cell r="AE1949">
            <v>0</v>
          </cell>
        </row>
        <row r="1950">
          <cell r="A1950" t="str">
            <v>PH20-ROn</v>
          </cell>
          <cell r="B1950" t="str">
            <v>SŁUCHAWKI BLUETOOTH COLORISSIMO</v>
          </cell>
          <cell r="C1950" t="str">
            <v>black/pink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  <cell r="L1950">
            <v>0</v>
          </cell>
          <cell r="M1950">
            <v>0</v>
          </cell>
          <cell r="N1950">
            <v>0</v>
          </cell>
          <cell r="O1950">
            <v>0</v>
          </cell>
          <cell r="P1950">
            <v>0</v>
          </cell>
          <cell r="Q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0</v>
          </cell>
          <cell r="V1950">
            <v>0</v>
          </cell>
          <cell r="W1950">
            <v>0</v>
          </cell>
          <cell r="X1950">
            <v>0</v>
          </cell>
          <cell r="Y1950">
            <v>0</v>
          </cell>
          <cell r="Z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0</v>
          </cell>
          <cell r="AE1950">
            <v>0</v>
          </cell>
        </row>
        <row r="1951">
          <cell r="A1951" t="str">
            <v>PH20-ROpop</v>
          </cell>
          <cell r="B1951" t="str">
            <v>SŁUCHAWKI BLUETOOTH COLORISSIMO</v>
          </cell>
          <cell r="C1951" t="str">
            <v>pink</v>
          </cell>
          <cell r="D1951">
            <v>0</v>
          </cell>
          <cell r="E1951">
            <v>0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L1951">
            <v>0</v>
          </cell>
          <cell r="M1951">
            <v>0</v>
          </cell>
          <cell r="N1951">
            <v>0</v>
          </cell>
          <cell r="O1951">
            <v>0</v>
          </cell>
          <cell r="P1951">
            <v>0</v>
          </cell>
          <cell r="Q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0</v>
          </cell>
          <cell r="V1951">
            <v>0</v>
          </cell>
          <cell r="W1951">
            <v>0</v>
          </cell>
          <cell r="X1951">
            <v>0</v>
          </cell>
          <cell r="Y1951">
            <v>0</v>
          </cell>
          <cell r="Z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0</v>
          </cell>
          <cell r="AE1951">
            <v>0</v>
          </cell>
        </row>
        <row r="1952">
          <cell r="A1952" t="str">
            <v>PH20-TU</v>
          </cell>
          <cell r="B1952" t="str">
            <v>SŁUCHAWKI BLUETOOTH COLORISSIMO</v>
          </cell>
          <cell r="C1952" t="str">
            <v>turquoise</v>
          </cell>
          <cell r="D1952">
            <v>2</v>
          </cell>
          <cell r="E1952">
            <v>0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  <cell r="J1952">
            <v>0</v>
          </cell>
          <cell r="K1952">
            <v>0</v>
          </cell>
          <cell r="L1952">
            <v>0</v>
          </cell>
          <cell r="M1952">
            <v>0</v>
          </cell>
          <cell r="N1952">
            <v>0</v>
          </cell>
          <cell r="O1952">
            <v>0</v>
          </cell>
          <cell r="P1952">
            <v>0</v>
          </cell>
          <cell r="Q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0</v>
          </cell>
          <cell r="V1952">
            <v>0</v>
          </cell>
          <cell r="W1952">
            <v>0</v>
          </cell>
          <cell r="X1952">
            <v>0</v>
          </cell>
          <cell r="Y1952">
            <v>0</v>
          </cell>
          <cell r="Z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0</v>
          </cell>
          <cell r="AE1952">
            <v>0</v>
          </cell>
        </row>
        <row r="1953">
          <cell r="A1953" t="str">
            <v>PH20-TUn</v>
          </cell>
          <cell r="B1953" t="str">
            <v>SŁUCHAWKI BLUETOOTH COLORISSIMO</v>
          </cell>
          <cell r="C1953" t="str">
            <v>black/turquoise</v>
          </cell>
          <cell r="D1953">
            <v>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0</v>
          </cell>
          <cell r="V1953">
            <v>0</v>
          </cell>
          <cell r="W1953">
            <v>0</v>
          </cell>
          <cell r="X1953">
            <v>0</v>
          </cell>
          <cell r="Y1953">
            <v>0</v>
          </cell>
          <cell r="Z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0</v>
          </cell>
          <cell r="AE1953">
            <v>0</v>
          </cell>
        </row>
        <row r="1954">
          <cell r="A1954" t="str">
            <v>PH20-TUpop</v>
          </cell>
          <cell r="B1954" t="str">
            <v>SŁUCHAWKI BLUETOOTH COLORISSIMO</v>
          </cell>
          <cell r="C1954" t="str">
            <v>turquoise</v>
          </cell>
          <cell r="D1954">
            <v>0</v>
          </cell>
          <cell r="E1954">
            <v>0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L1954">
            <v>0</v>
          </cell>
          <cell r="M1954">
            <v>0</v>
          </cell>
          <cell r="N1954">
            <v>0</v>
          </cell>
          <cell r="O1954">
            <v>0</v>
          </cell>
          <cell r="P1954">
            <v>0</v>
          </cell>
          <cell r="Q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0</v>
          </cell>
          <cell r="V1954">
            <v>0</v>
          </cell>
          <cell r="W1954">
            <v>0</v>
          </cell>
          <cell r="X1954">
            <v>0</v>
          </cell>
          <cell r="Y1954">
            <v>0</v>
          </cell>
          <cell r="Z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0</v>
          </cell>
          <cell r="AE1954">
            <v>0</v>
          </cell>
        </row>
        <row r="1955">
          <cell r="A1955" t="str">
            <v>PH20-YL</v>
          </cell>
          <cell r="B1955" t="str">
            <v>SŁUCHAWKI BLUETOOTH COLORISSIMO</v>
          </cell>
          <cell r="C1955" t="str">
            <v>yellow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L1955">
            <v>0</v>
          </cell>
          <cell r="M1955">
            <v>0</v>
          </cell>
          <cell r="N1955">
            <v>0</v>
          </cell>
          <cell r="O1955">
            <v>0</v>
          </cell>
          <cell r="P1955">
            <v>0</v>
          </cell>
          <cell r="Q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0</v>
          </cell>
          <cell r="V1955">
            <v>0</v>
          </cell>
          <cell r="W1955">
            <v>0</v>
          </cell>
          <cell r="X1955">
            <v>0</v>
          </cell>
          <cell r="Y1955">
            <v>0</v>
          </cell>
          <cell r="Z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0</v>
          </cell>
          <cell r="AE1955">
            <v>0</v>
          </cell>
        </row>
        <row r="1956">
          <cell r="A1956" t="str">
            <v>PH20-YLn</v>
          </cell>
          <cell r="B1956" t="str">
            <v>SŁUCHAWKI BLUETOOTH COLORISSIMO</v>
          </cell>
          <cell r="C1956" t="str">
            <v>black/yellow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  <cell r="L1956">
            <v>0</v>
          </cell>
          <cell r="M1956">
            <v>0</v>
          </cell>
          <cell r="N1956">
            <v>0</v>
          </cell>
          <cell r="O1956">
            <v>0</v>
          </cell>
          <cell r="P1956">
            <v>0</v>
          </cell>
          <cell r="Q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0</v>
          </cell>
          <cell r="V1956">
            <v>0</v>
          </cell>
          <cell r="W1956">
            <v>0</v>
          </cell>
          <cell r="X1956">
            <v>0</v>
          </cell>
          <cell r="Y1956">
            <v>0</v>
          </cell>
          <cell r="Z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0</v>
          </cell>
          <cell r="AE1956">
            <v>0</v>
          </cell>
        </row>
        <row r="1957">
          <cell r="A1957" t="str">
            <v>PH20-YLpop</v>
          </cell>
          <cell r="B1957" t="str">
            <v>SŁUCHAWKI BLUETOOTH COLORISSIMO</v>
          </cell>
          <cell r="C1957" t="str">
            <v>yellow</v>
          </cell>
          <cell r="D1957">
            <v>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  <cell r="X1957">
            <v>0</v>
          </cell>
          <cell r="Y1957">
            <v>0</v>
          </cell>
          <cell r="Z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0</v>
          </cell>
          <cell r="AE1957">
            <v>0</v>
          </cell>
        </row>
        <row r="1958">
          <cell r="A1958" t="str">
            <v>PH30-NB</v>
          </cell>
          <cell r="B1958" t="str">
            <v>Słuchawki Bezprzewodowe Active</v>
          </cell>
          <cell r="C1958" t="str">
            <v>blue</v>
          </cell>
          <cell r="D1958">
            <v>0</v>
          </cell>
          <cell r="E1958">
            <v>0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  <cell r="L1958">
            <v>0</v>
          </cell>
          <cell r="M1958">
            <v>0</v>
          </cell>
          <cell r="N1958">
            <v>0</v>
          </cell>
          <cell r="O1958">
            <v>0</v>
          </cell>
          <cell r="P1958">
            <v>0</v>
          </cell>
          <cell r="Q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0</v>
          </cell>
          <cell r="V1958">
            <v>0</v>
          </cell>
          <cell r="W1958">
            <v>0</v>
          </cell>
          <cell r="X1958">
            <v>0</v>
          </cell>
          <cell r="Y1958">
            <v>0</v>
          </cell>
          <cell r="Z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0</v>
          </cell>
          <cell r="AE1958">
            <v>0</v>
          </cell>
        </row>
        <row r="1959">
          <cell r="A1959" t="str">
            <v>PH30-RE</v>
          </cell>
          <cell r="B1959" t="str">
            <v>Słuchawki Bezprzewodowe Active</v>
          </cell>
          <cell r="C1959" t="str">
            <v>red</v>
          </cell>
          <cell r="D1959">
            <v>0</v>
          </cell>
          <cell r="E1959">
            <v>0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L1959">
            <v>0</v>
          </cell>
          <cell r="M1959">
            <v>0</v>
          </cell>
          <cell r="N1959">
            <v>0</v>
          </cell>
          <cell r="O1959">
            <v>0</v>
          </cell>
          <cell r="P1959">
            <v>0</v>
          </cell>
          <cell r="Q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0</v>
          </cell>
          <cell r="V1959">
            <v>0</v>
          </cell>
          <cell r="W1959">
            <v>0</v>
          </cell>
          <cell r="X1959">
            <v>0</v>
          </cell>
          <cell r="Y1959">
            <v>0</v>
          </cell>
          <cell r="Z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0</v>
          </cell>
          <cell r="AE1959">
            <v>0</v>
          </cell>
        </row>
        <row r="1960">
          <cell r="A1960" t="str">
            <v>PH30-WH</v>
          </cell>
          <cell r="B1960" t="str">
            <v>Słuchawki Bezprzewodowe Active</v>
          </cell>
          <cell r="C1960" t="str">
            <v>white</v>
          </cell>
          <cell r="D1960">
            <v>2830</v>
          </cell>
          <cell r="E1960">
            <v>0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  <cell r="L1960">
            <v>0</v>
          </cell>
          <cell r="M1960">
            <v>0</v>
          </cell>
          <cell r="N1960">
            <v>0</v>
          </cell>
          <cell r="O1960">
            <v>0</v>
          </cell>
          <cell r="P1960">
            <v>0</v>
          </cell>
          <cell r="Q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0</v>
          </cell>
          <cell r="V1960">
            <v>0</v>
          </cell>
          <cell r="W1960">
            <v>0</v>
          </cell>
          <cell r="X1960">
            <v>0</v>
          </cell>
          <cell r="Y1960">
            <v>0</v>
          </cell>
          <cell r="Z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0</v>
          </cell>
          <cell r="AE1960">
            <v>0</v>
          </cell>
        </row>
        <row r="1961">
          <cell r="A1961" t="str">
            <v>PH40-BL</v>
          </cell>
          <cell r="B1961" t="str">
            <v>Słuchawki Bezprzewodowe Dynamic</v>
          </cell>
          <cell r="C1961" t="str">
            <v>black</v>
          </cell>
          <cell r="D1961">
            <v>648</v>
          </cell>
          <cell r="E1961">
            <v>0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L1961">
            <v>0</v>
          </cell>
          <cell r="M1961">
            <v>0</v>
          </cell>
          <cell r="N1961">
            <v>0</v>
          </cell>
          <cell r="O1961">
            <v>0</v>
          </cell>
          <cell r="P1961">
            <v>0</v>
          </cell>
          <cell r="Q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0</v>
          </cell>
          <cell r="V1961">
            <v>0</v>
          </cell>
          <cell r="W1961">
            <v>0</v>
          </cell>
          <cell r="X1961">
            <v>0</v>
          </cell>
          <cell r="Y1961">
            <v>0</v>
          </cell>
          <cell r="Z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0</v>
          </cell>
          <cell r="AE1961">
            <v>0</v>
          </cell>
        </row>
        <row r="1962">
          <cell r="A1962" t="str">
            <v>PHF399B</v>
          </cell>
          <cell r="B1962" t="str">
            <v>Maska ochronna PHF399B</v>
          </cell>
          <cell r="C1962" t="str">
            <v/>
          </cell>
          <cell r="D1962">
            <v>1650</v>
          </cell>
          <cell r="E1962">
            <v>0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  <cell r="J1962">
            <v>0</v>
          </cell>
          <cell r="K1962">
            <v>0</v>
          </cell>
          <cell r="L1962">
            <v>0</v>
          </cell>
          <cell r="M1962">
            <v>0</v>
          </cell>
          <cell r="N1962">
            <v>0</v>
          </cell>
          <cell r="O1962">
            <v>0</v>
          </cell>
          <cell r="P1962">
            <v>0</v>
          </cell>
          <cell r="Q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0</v>
          </cell>
          <cell r="V1962">
            <v>0</v>
          </cell>
          <cell r="W1962">
            <v>0</v>
          </cell>
          <cell r="X1962">
            <v>0</v>
          </cell>
          <cell r="Y1962">
            <v>0</v>
          </cell>
          <cell r="Z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0</v>
          </cell>
          <cell r="AE1962">
            <v>0</v>
          </cell>
        </row>
        <row r="1963">
          <cell r="A1963" t="str">
            <v>PMF4</v>
          </cell>
          <cell r="B1963" t="str">
            <v>PÓŁMASKA FILTRUJĄCA FFP2</v>
          </cell>
          <cell r="C1963" t="str">
            <v>standard</v>
          </cell>
          <cell r="D1963">
            <v>53240</v>
          </cell>
          <cell r="E1963">
            <v>0</v>
          </cell>
          <cell r="F1963">
            <v>0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L1963">
            <v>0</v>
          </cell>
          <cell r="M1963">
            <v>0</v>
          </cell>
          <cell r="N1963">
            <v>0</v>
          </cell>
          <cell r="O1963">
            <v>0</v>
          </cell>
          <cell r="P1963">
            <v>0</v>
          </cell>
          <cell r="Q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0</v>
          </cell>
          <cell r="V1963">
            <v>0</v>
          </cell>
          <cell r="W1963">
            <v>0</v>
          </cell>
          <cell r="X1963">
            <v>0</v>
          </cell>
          <cell r="Y1963">
            <v>0</v>
          </cell>
          <cell r="Z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0</v>
          </cell>
          <cell r="AE1963">
            <v>0</v>
          </cell>
        </row>
        <row r="1964">
          <cell r="A1964" t="str">
            <v>PMF4-1</v>
          </cell>
          <cell r="B1964" t="str">
            <v>PÓŁMASKA FILTRUJĄCA FFP2</v>
          </cell>
          <cell r="C1964" t="str">
            <v>standard</v>
          </cell>
          <cell r="D1964">
            <v>0</v>
          </cell>
          <cell r="E1964">
            <v>0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  <cell r="L1964">
            <v>0</v>
          </cell>
          <cell r="M1964">
            <v>0</v>
          </cell>
          <cell r="N1964">
            <v>0</v>
          </cell>
          <cell r="O1964">
            <v>0</v>
          </cell>
          <cell r="P1964">
            <v>0</v>
          </cell>
          <cell r="Q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0</v>
          </cell>
          <cell r="V1964">
            <v>0</v>
          </cell>
          <cell r="W1964">
            <v>0</v>
          </cell>
          <cell r="X1964">
            <v>0</v>
          </cell>
          <cell r="Y1964">
            <v>0</v>
          </cell>
          <cell r="Z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0</v>
          </cell>
          <cell r="AE1964">
            <v>0</v>
          </cell>
        </row>
        <row r="1965">
          <cell r="A1965" t="str">
            <v>PS05-BL</v>
          </cell>
          <cell r="B1965" t="str">
            <v>PRZENOŚNY GŁOSNIK BLUETOOTH COLOUR SOUND 3W</v>
          </cell>
          <cell r="C1965" t="str">
            <v>black</v>
          </cell>
          <cell r="D1965">
            <v>14</v>
          </cell>
          <cell r="E1965">
            <v>0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L1965">
            <v>0</v>
          </cell>
          <cell r="M1965">
            <v>0</v>
          </cell>
          <cell r="N1965">
            <v>0</v>
          </cell>
          <cell r="O1965">
            <v>0</v>
          </cell>
          <cell r="P1965">
            <v>0</v>
          </cell>
          <cell r="Q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0</v>
          </cell>
          <cell r="V1965">
            <v>0</v>
          </cell>
          <cell r="W1965">
            <v>0</v>
          </cell>
          <cell r="X1965">
            <v>0</v>
          </cell>
          <cell r="Y1965">
            <v>0</v>
          </cell>
          <cell r="Z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0</v>
          </cell>
          <cell r="AE1965">
            <v>0</v>
          </cell>
        </row>
        <row r="1966">
          <cell r="A1966" t="str">
            <v>PS05-BU</v>
          </cell>
          <cell r="B1966" t="str">
            <v>PRZENOŚNY GŁOSNIK BLUETOOTH COLOUR SOUND 3W</v>
          </cell>
          <cell r="C1966" t="str">
            <v>blue</v>
          </cell>
          <cell r="D1966">
            <v>0</v>
          </cell>
          <cell r="E1966">
            <v>0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L1966">
            <v>0</v>
          </cell>
          <cell r="M1966">
            <v>0</v>
          </cell>
          <cell r="N1966">
            <v>0</v>
          </cell>
          <cell r="O1966">
            <v>0</v>
          </cell>
          <cell r="P1966">
            <v>0</v>
          </cell>
          <cell r="Q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  <cell r="X1966">
            <v>0</v>
          </cell>
          <cell r="Y1966">
            <v>0</v>
          </cell>
          <cell r="Z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0</v>
          </cell>
          <cell r="AE1966">
            <v>0</v>
          </cell>
        </row>
        <row r="1967">
          <cell r="A1967" t="str">
            <v>PS05-GR</v>
          </cell>
          <cell r="B1967" t="str">
            <v>PRZENOŚNY GŁOSNIK BLUETOOTH COLOUR SOUND 3W</v>
          </cell>
          <cell r="C1967" t="str">
            <v>green</v>
          </cell>
          <cell r="D1967">
            <v>0</v>
          </cell>
          <cell r="E1967">
            <v>0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L1967">
            <v>0</v>
          </cell>
          <cell r="M1967">
            <v>0</v>
          </cell>
          <cell r="N1967">
            <v>0</v>
          </cell>
          <cell r="O1967">
            <v>0</v>
          </cell>
          <cell r="P1967">
            <v>0</v>
          </cell>
          <cell r="Q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0</v>
          </cell>
          <cell r="V1967">
            <v>0</v>
          </cell>
          <cell r="W1967">
            <v>0</v>
          </cell>
          <cell r="X1967">
            <v>0</v>
          </cell>
          <cell r="Y1967">
            <v>0</v>
          </cell>
          <cell r="Z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0</v>
          </cell>
          <cell r="AE1967">
            <v>0</v>
          </cell>
        </row>
        <row r="1968">
          <cell r="A1968" t="str">
            <v>PS05-OR</v>
          </cell>
          <cell r="B1968" t="str">
            <v>PRZENOŚNY GŁOSNIK BLUETOOTH COLOUR SOUND 3W</v>
          </cell>
          <cell r="C1968" t="str">
            <v>orange</v>
          </cell>
          <cell r="D1968">
            <v>2</v>
          </cell>
          <cell r="E1968">
            <v>0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  <cell r="L1968">
            <v>0</v>
          </cell>
          <cell r="M1968">
            <v>0</v>
          </cell>
          <cell r="N1968">
            <v>0</v>
          </cell>
          <cell r="O1968">
            <v>0</v>
          </cell>
          <cell r="P1968">
            <v>0</v>
          </cell>
          <cell r="Q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0</v>
          </cell>
          <cell r="V1968">
            <v>0</v>
          </cell>
          <cell r="W1968">
            <v>0</v>
          </cell>
          <cell r="X1968">
            <v>0</v>
          </cell>
          <cell r="Y1968">
            <v>0</v>
          </cell>
          <cell r="Z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0</v>
          </cell>
          <cell r="AE1968">
            <v>0</v>
          </cell>
        </row>
        <row r="1969">
          <cell r="A1969" t="str">
            <v>PS05-PR</v>
          </cell>
          <cell r="B1969" t="str">
            <v>PRZENOŚNY GŁOSNIK BLUETOOTH COLOUR SOUND 3W</v>
          </cell>
          <cell r="C1969" t="str">
            <v>purple</v>
          </cell>
          <cell r="D1969">
            <v>55</v>
          </cell>
          <cell r="E1969">
            <v>0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0</v>
          </cell>
          <cell r="Q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0</v>
          </cell>
          <cell r="V1969">
            <v>0</v>
          </cell>
          <cell r="W1969">
            <v>0</v>
          </cell>
          <cell r="X1969">
            <v>0</v>
          </cell>
          <cell r="Y1969">
            <v>0</v>
          </cell>
          <cell r="Z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0</v>
          </cell>
          <cell r="AE1969">
            <v>0</v>
          </cell>
        </row>
        <row r="1970">
          <cell r="A1970" t="str">
            <v>PS05-RE</v>
          </cell>
          <cell r="B1970" t="str">
            <v>PRZENOŚNY GŁOSNIK BLUETOOTH COLOUR SOUND 3W</v>
          </cell>
          <cell r="C1970" t="str">
            <v>red</v>
          </cell>
          <cell r="D1970">
            <v>5</v>
          </cell>
          <cell r="E1970">
            <v>0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  <cell r="L1970">
            <v>0</v>
          </cell>
          <cell r="M1970">
            <v>0</v>
          </cell>
          <cell r="N1970">
            <v>0</v>
          </cell>
          <cell r="O1970">
            <v>0</v>
          </cell>
          <cell r="P1970">
            <v>0</v>
          </cell>
          <cell r="Q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0</v>
          </cell>
          <cell r="V1970">
            <v>0</v>
          </cell>
          <cell r="W1970">
            <v>0</v>
          </cell>
          <cell r="X1970">
            <v>0</v>
          </cell>
          <cell r="Y1970">
            <v>0</v>
          </cell>
          <cell r="Z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0</v>
          </cell>
          <cell r="AE1970">
            <v>0</v>
          </cell>
        </row>
        <row r="1971">
          <cell r="A1971" t="str">
            <v>PS05-RO</v>
          </cell>
          <cell r="B1971" t="str">
            <v>PRZENOŚNY GŁOSNIK BLUETOOTH COLOUR SOUND 3W</v>
          </cell>
          <cell r="C1971" t="str">
            <v>pink</v>
          </cell>
          <cell r="D1971">
            <v>0</v>
          </cell>
          <cell r="E1971">
            <v>0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L1971">
            <v>0</v>
          </cell>
          <cell r="M1971">
            <v>0</v>
          </cell>
          <cell r="N1971">
            <v>0</v>
          </cell>
          <cell r="O1971">
            <v>0</v>
          </cell>
          <cell r="P1971">
            <v>0</v>
          </cell>
          <cell r="Q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0</v>
          </cell>
          <cell r="V1971">
            <v>0</v>
          </cell>
          <cell r="W1971">
            <v>0</v>
          </cell>
          <cell r="X1971">
            <v>0</v>
          </cell>
          <cell r="Y1971">
            <v>0</v>
          </cell>
          <cell r="Z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0</v>
          </cell>
          <cell r="AE1971">
            <v>0</v>
          </cell>
        </row>
        <row r="1972">
          <cell r="A1972" t="str">
            <v>PS05-TU</v>
          </cell>
          <cell r="B1972" t="str">
            <v>PRZENOŚNY GŁOSNIK BLUETOOTH COLOUR SOUND 3W</v>
          </cell>
          <cell r="C1972" t="str">
            <v>turquoise</v>
          </cell>
          <cell r="D1972">
            <v>16</v>
          </cell>
          <cell r="E1972">
            <v>0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  <cell r="L1972">
            <v>0</v>
          </cell>
          <cell r="M1972">
            <v>0</v>
          </cell>
          <cell r="N1972">
            <v>0</v>
          </cell>
          <cell r="O1972">
            <v>0</v>
          </cell>
          <cell r="P1972">
            <v>0</v>
          </cell>
          <cell r="Q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0</v>
          </cell>
          <cell r="V1972">
            <v>0</v>
          </cell>
          <cell r="W1972">
            <v>0</v>
          </cell>
          <cell r="X1972">
            <v>0</v>
          </cell>
          <cell r="Y1972">
            <v>0</v>
          </cell>
          <cell r="Z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0</v>
          </cell>
          <cell r="AE1972">
            <v>0</v>
          </cell>
        </row>
        <row r="1973">
          <cell r="A1973" t="str">
            <v>PS05-YL</v>
          </cell>
          <cell r="B1973" t="str">
            <v>PRZENOŚNY GŁOSNIK BLUETOOTH COLOUR SOUND 3W</v>
          </cell>
          <cell r="C1973" t="str">
            <v>yellow</v>
          </cell>
          <cell r="D1973">
            <v>0</v>
          </cell>
          <cell r="E1973">
            <v>0</v>
          </cell>
          <cell r="F1973">
            <v>0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0</v>
          </cell>
          <cell r="Q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0</v>
          </cell>
          <cell r="V1973">
            <v>0</v>
          </cell>
          <cell r="W1973">
            <v>0</v>
          </cell>
          <cell r="X1973">
            <v>0</v>
          </cell>
          <cell r="Y1973">
            <v>0</v>
          </cell>
          <cell r="Z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0</v>
          </cell>
          <cell r="AE1973">
            <v>0</v>
          </cell>
        </row>
        <row r="1974">
          <cell r="A1974" t="str">
            <v>PS10-BL</v>
          </cell>
          <cell r="B1974" t="str">
            <v>PRZENOŚNY GŁOSNIK BLUETOOTH ECHOES 3W</v>
          </cell>
          <cell r="C1974" t="str">
            <v>black</v>
          </cell>
          <cell r="D1974">
            <v>14</v>
          </cell>
          <cell r="E1974">
            <v>0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  <cell r="L1974">
            <v>0</v>
          </cell>
          <cell r="M1974">
            <v>0</v>
          </cell>
          <cell r="N1974">
            <v>0</v>
          </cell>
          <cell r="O1974">
            <v>0</v>
          </cell>
          <cell r="P1974">
            <v>0</v>
          </cell>
          <cell r="Q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0</v>
          </cell>
          <cell r="V1974">
            <v>0</v>
          </cell>
          <cell r="W1974">
            <v>0</v>
          </cell>
          <cell r="X1974">
            <v>0</v>
          </cell>
          <cell r="Y1974">
            <v>0</v>
          </cell>
          <cell r="Z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0</v>
          </cell>
          <cell r="AE1974">
            <v>0</v>
          </cell>
        </row>
        <row r="1975">
          <cell r="A1975" t="str">
            <v>PS10-BU</v>
          </cell>
          <cell r="B1975" t="str">
            <v>PRZENOŚNY GŁOSNIK BLUETOOTH ECHOES 3W</v>
          </cell>
          <cell r="C1975" t="str">
            <v>black/blue</v>
          </cell>
          <cell r="D1975">
            <v>0</v>
          </cell>
          <cell r="E1975">
            <v>0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L1975">
            <v>0</v>
          </cell>
          <cell r="M1975">
            <v>0</v>
          </cell>
          <cell r="N1975">
            <v>0</v>
          </cell>
          <cell r="O1975">
            <v>0</v>
          </cell>
          <cell r="P1975">
            <v>0</v>
          </cell>
          <cell r="Q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0</v>
          </cell>
          <cell r="V1975">
            <v>0</v>
          </cell>
          <cell r="W1975">
            <v>0</v>
          </cell>
          <cell r="X1975">
            <v>0</v>
          </cell>
          <cell r="Y1975">
            <v>0</v>
          </cell>
          <cell r="Z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0</v>
          </cell>
          <cell r="AE1975">
            <v>0</v>
          </cell>
        </row>
        <row r="1976">
          <cell r="A1976" t="str">
            <v>PS10-RE</v>
          </cell>
          <cell r="B1976" t="str">
            <v>PRZENOŚNY GŁOSNIK BLUETOOTH ECHOES 3W</v>
          </cell>
          <cell r="C1976" t="str">
            <v>black/red</v>
          </cell>
          <cell r="D1976">
            <v>5</v>
          </cell>
          <cell r="E1976">
            <v>0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  <cell r="L1976">
            <v>0</v>
          </cell>
          <cell r="M1976">
            <v>0</v>
          </cell>
          <cell r="N1976">
            <v>0</v>
          </cell>
          <cell r="O1976">
            <v>0</v>
          </cell>
          <cell r="P1976">
            <v>0</v>
          </cell>
          <cell r="Q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0</v>
          </cell>
          <cell r="V1976">
            <v>0</v>
          </cell>
          <cell r="W1976">
            <v>0</v>
          </cell>
          <cell r="X1976">
            <v>0</v>
          </cell>
          <cell r="Y1976">
            <v>0</v>
          </cell>
          <cell r="Z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0</v>
          </cell>
          <cell r="AE1976">
            <v>0</v>
          </cell>
        </row>
        <row r="1977">
          <cell r="A1977" t="str">
            <v>PS20</v>
          </cell>
          <cell r="B1977" t="str">
            <v>PRZENOŚNY GŁOSNIK BLUETOOTH 6W SURRON BEZ NAKŁADKI</v>
          </cell>
          <cell r="C1977" t="str">
            <v>black</v>
          </cell>
          <cell r="D1977">
            <v>0</v>
          </cell>
          <cell r="E1977">
            <v>0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L1977">
            <v>0</v>
          </cell>
          <cell r="M1977">
            <v>0</v>
          </cell>
          <cell r="N1977">
            <v>0</v>
          </cell>
          <cell r="O1977">
            <v>0</v>
          </cell>
          <cell r="P1977">
            <v>0</v>
          </cell>
          <cell r="Q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0</v>
          </cell>
          <cell r="V1977">
            <v>0</v>
          </cell>
          <cell r="W1977">
            <v>0</v>
          </cell>
          <cell r="X1977">
            <v>0</v>
          </cell>
          <cell r="Y1977">
            <v>0</v>
          </cell>
          <cell r="Z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0</v>
          </cell>
          <cell r="AE1977">
            <v>0</v>
          </cell>
        </row>
        <row r="1978">
          <cell r="A1978" t="str">
            <v>PS21-BL</v>
          </cell>
          <cell r="B1978" t="str">
            <v>PRZENOŚNY GŁOSNIK BLUETOOTH 6W SURRON - GÓRA BŁYSK</v>
          </cell>
          <cell r="C1978" t="str">
            <v>black</v>
          </cell>
          <cell r="D1978">
            <v>0</v>
          </cell>
          <cell r="E1978">
            <v>0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  <cell r="L1978">
            <v>0</v>
          </cell>
          <cell r="M1978">
            <v>0</v>
          </cell>
          <cell r="N1978">
            <v>0</v>
          </cell>
          <cell r="O1978">
            <v>0</v>
          </cell>
          <cell r="P1978">
            <v>0</v>
          </cell>
          <cell r="Q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0</v>
          </cell>
          <cell r="V1978">
            <v>0</v>
          </cell>
          <cell r="W1978">
            <v>0</v>
          </cell>
          <cell r="X1978">
            <v>0</v>
          </cell>
          <cell r="Y1978">
            <v>0</v>
          </cell>
          <cell r="Z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0</v>
          </cell>
          <cell r="AE1978">
            <v>0</v>
          </cell>
        </row>
        <row r="1979">
          <cell r="A1979" t="str">
            <v>PS50-BL</v>
          </cell>
          <cell r="B1979" t="str">
            <v>Głośnik bezprzewodowy Active</v>
          </cell>
          <cell r="C1979" t="str">
            <v>black</v>
          </cell>
          <cell r="D1979">
            <v>3924</v>
          </cell>
          <cell r="E1979">
            <v>100</v>
          </cell>
          <cell r="F1979">
            <v>100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L1979">
            <v>0</v>
          </cell>
          <cell r="M1979">
            <v>0</v>
          </cell>
          <cell r="N1979">
            <v>0</v>
          </cell>
          <cell r="O1979">
            <v>0</v>
          </cell>
          <cell r="P1979">
            <v>0</v>
          </cell>
          <cell r="Q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0</v>
          </cell>
          <cell r="V1979">
            <v>0</v>
          </cell>
          <cell r="W1979">
            <v>0</v>
          </cell>
          <cell r="X1979">
            <v>0</v>
          </cell>
          <cell r="Y1979">
            <v>0</v>
          </cell>
          <cell r="Z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0</v>
          </cell>
          <cell r="AE1979">
            <v>0</v>
          </cell>
        </row>
        <row r="1980">
          <cell r="A1980" t="str">
            <v>PS50-CO</v>
          </cell>
          <cell r="B1980" t="str">
            <v>Głośnik bezprzewodowy Active</v>
          </cell>
          <cell r="C1980" t="str">
            <v/>
          </cell>
          <cell r="D1980">
            <v>0</v>
          </cell>
          <cell r="E1980">
            <v>700</v>
          </cell>
          <cell r="F1980">
            <v>700</v>
          </cell>
          <cell r="G1980">
            <v>0</v>
          </cell>
          <cell r="H1980">
            <v>0</v>
          </cell>
          <cell r="I1980">
            <v>0</v>
          </cell>
          <cell r="J1980">
            <v>0</v>
          </cell>
          <cell r="K1980">
            <v>0</v>
          </cell>
          <cell r="L1980">
            <v>0</v>
          </cell>
          <cell r="M1980">
            <v>0</v>
          </cell>
          <cell r="N1980">
            <v>0</v>
          </cell>
          <cell r="O1980">
            <v>0</v>
          </cell>
          <cell r="P1980">
            <v>0</v>
          </cell>
          <cell r="Q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0</v>
          </cell>
          <cell r="V1980">
            <v>0</v>
          </cell>
          <cell r="W1980">
            <v>0</v>
          </cell>
          <cell r="X1980">
            <v>0</v>
          </cell>
          <cell r="Y1980">
            <v>0</v>
          </cell>
          <cell r="Z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0</v>
          </cell>
          <cell r="AE1980">
            <v>0</v>
          </cell>
        </row>
        <row r="1981">
          <cell r="A1981" t="str">
            <v>PS50-GR</v>
          </cell>
          <cell r="B1981" t="str">
            <v>Głośnik bezprzewodowy Active</v>
          </cell>
          <cell r="C1981" t="str">
            <v>green</v>
          </cell>
          <cell r="D1981">
            <v>1070</v>
          </cell>
          <cell r="E1981">
            <v>75</v>
          </cell>
          <cell r="F1981">
            <v>75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L1981">
            <v>0</v>
          </cell>
          <cell r="M1981">
            <v>0</v>
          </cell>
          <cell r="N1981">
            <v>0</v>
          </cell>
          <cell r="O1981">
            <v>0</v>
          </cell>
          <cell r="P1981">
            <v>0</v>
          </cell>
          <cell r="Q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0</v>
          </cell>
          <cell r="V1981">
            <v>0</v>
          </cell>
          <cell r="W1981">
            <v>0</v>
          </cell>
          <cell r="X1981">
            <v>0</v>
          </cell>
          <cell r="Y1981">
            <v>0</v>
          </cell>
          <cell r="Z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0</v>
          </cell>
          <cell r="AE1981">
            <v>0</v>
          </cell>
        </row>
        <row r="1982">
          <cell r="A1982" t="str">
            <v>PS50-GY</v>
          </cell>
          <cell r="B1982" t="str">
            <v>Głośnik bezprzewodowy Active</v>
          </cell>
          <cell r="C1982" t="str">
            <v>gray</v>
          </cell>
          <cell r="D1982">
            <v>1446</v>
          </cell>
          <cell r="E1982">
            <v>345</v>
          </cell>
          <cell r="F1982">
            <v>345</v>
          </cell>
          <cell r="G1982">
            <v>0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  <cell r="L1982">
            <v>0</v>
          </cell>
          <cell r="M1982">
            <v>0</v>
          </cell>
          <cell r="N1982">
            <v>0</v>
          </cell>
          <cell r="O1982">
            <v>0</v>
          </cell>
          <cell r="P1982">
            <v>0</v>
          </cell>
          <cell r="Q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0</v>
          </cell>
          <cell r="V1982">
            <v>0</v>
          </cell>
          <cell r="W1982">
            <v>0</v>
          </cell>
          <cell r="X1982">
            <v>0</v>
          </cell>
          <cell r="Y1982">
            <v>0</v>
          </cell>
          <cell r="Z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0</v>
          </cell>
          <cell r="AE1982">
            <v>0</v>
          </cell>
        </row>
        <row r="1983">
          <cell r="A1983" t="str">
            <v>PS50-LB</v>
          </cell>
          <cell r="B1983" t="str">
            <v>Głośnik bezprzewodowy Active</v>
          </cell>
          <cell r="C1983" t="str">
            <v>light blue</v>
          </cell>
          <cell r="D1983">
            <v>1654</v>
          </cell>
          <cell r="E1983">
            <v>185</v>
          </cell>
          <cell r="F1983">
            <v>185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L1983">
            <v>0</v>
          </cell>
          <cell r="M1983">
            <v>0</v>
          </cell>
          <cell r="N1983">
            <v>0</v>
          </cell>
          <cell r="O1983">
            <v>0</v>
          </cell>
          <cell r="P1983">
            <v>0</v>
          </cell>
          <cell r="Q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0</v>
          </cell>
          <cell r="V1983">
            <v>0</v>
          </cell>
          <cell r="W1983">
            <v>0</v>
          </cell>
          <cell r="X1983">
            <v>0</v>
          </cell>
          <cell r="Y1983">
            <v>0</v>
          </cell>
          <cell r="Z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0</v>
          </cell>
          <cell r="AE1983">
            <v>0</v>
          </cell>
        </row>
        <row r="1984">
          <cell r="A1984" t="str">
            <v>PS50-OR</v>
          </cell>
          <cell r="B1984" t="str">
            <v>Głośnik bezprzewodowy Active</v>
          </cell>
          <cell r="C1984" t="str">
            <v>orange</v>
          </cell>
          <cell r="D1984">
            <v>1530</v>
          </cell>
          <cell r="E1984">
            <v>200</v>
          </cell>
          <cell r="F1984">
            <v>200</v>
          </cell>
          <cell r="G1984">
            <v>0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  <cell r="L1984">
            <v>0</v>
          </cell>
          <cell r="M1984">
            <v>0</v>
          </cell>
          <cell r="N1984">
            <v>0</v>
          </cell>
          <cell r="O1984">
            <v>0</v>
          </cell>
          <cell r="P1984">
            <v>0</v>
          </cell>
          <cell r="Q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0</v>
          </cell>
          <cell r="V1984">
            <v>0</v>
          </cell>
          <cell r="W1984">
            <v>0</v>
          </cell>
          <cell r="X1984">
            <v>0</v>
          </cell>
          <cell r="Y1984">
            <v>0</v>
          </cell>
          <cell r="Z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0</v>
          </cell>
          <cell r="AE1984">
            <v>0</v>
          </cell>
        </row>
        <row r="1985">
          <cell r="A1985" t="str">
            <v>PS50-PR</v>
          </cell>
          <cell r="B1985" t="str">
            <v>Głośnik bezprzewodowy Active</v>
          </cell>
          <cell r="C1985" t="str">
            <v>purple</v>
          </cell>
          <cell r="D1985">
            <v>660</v>
          </cell>
          <cell r="E1985">
            <v>165</v>
          </cell>
          <cell r="F1985">
            <v>165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L1985">
            <v>0</v>
          </cell>
          <cell r="M1985">
            <v>0</v>
          </cell>
          <cell r="N1985">
            <v>0</v>
          </cell>
          <cell r="O1985">
            <v>0</v>
          </cell>
          <cell r="P1985">
            <v>0</v>
          </cell>
          <cell r="Q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0</v>
          </cell>
          <cell r="V1985">
            <v>0</v>
          </cell>
          <cell r="W1985">
            <v>0</v>
          </cell>
          <cell r="X1985">
            <v>0</v>
          </cell>
          <cell r="Y1985">
            <v>0</v>
          </cell>
          <cell r="Z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0</v>
          </cell>
          <cell r="AE1985">
            <v>0</v>
          </cell>
        </row>
        <row r="1986">
          <cell r="A1986" t="str">
            <v>PS50-RE</v>
          </cell>
          <cell r="B1986" t="str">
            <v>Głośnik bezprzewodowy Active</v>
          </cell>
          <cell r="C1986" t="str">
            <v>red</v>
          </cell>
          <cell r="D1986">
            <v>2506</v>
          </cell>
          <cell r="E1986">
            <v>185</v>
          </cell>
          <cell r="F1986">
            <v>185</v>
          </cell>
          <cell r="G1986">
            <v>0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  <cell r="L1986">
            <v>0</v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0</v>
          </cell>
          <cell r="V1986">
            <v>0</v>
          </cell>
          <cell r="W1986">
            <v>0</v>
          </cell>
          <cell r="X1986">
            <v>0</v>
          </cell>
          <cell r="Y1986">
            <v>0</v>
          </cell>
          <cell r="Z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0</v>
          </cell>
          <cell r="AE1986">
            <v>0</v>
          </cell>
        </row>
        <row r="1987">
          <cell r="A1987" t="str">
            <v>PS50-RO</v>
          </cell>
          <cell r="B1987" t="str">
            <v>Głośnik bezprzewodowy Active</v>
          </cell>
          <cell r="C1987" t="str">
            <v>pink</v>
          </cell>
          <cell r="D1987">
            <v>709</v>
          </cell>
          <cell r="E1987">
            <v>65</v>
          </cell>
          <cell r="F1987">
            <v>65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L1987">
            <v>0</v>
          </cell>
          <cell r="M1987">
            <v>0</v>
          </cell>
          <cell r="N1987">
            <v>0</v>
          </cell>
          <cell r="O1987">
            <v>0</v>
          </cell>
          <cell r="P1987">
            <v>0</v>
          </cell>
          <cell r="Q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0</v>
          </cell>
          <cell r="V1987">
            <v>0</v>
          </cell>
          <cell r="W1987">
            <v>0</v>
          </cell>
          <cell r="X1987">
            <v>0</v>
          </cell>
          <cell r="Y1987">
            <v>0</v>
          </cell>
          <cell r="Z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0</v>
          </cell>
          <cell r="AE1987">
            <v>0</v>
          </cell>
        </row>
        <row r="1988">
          <cell r="A1988" t="str">
            <v>PS50-TU</v>
          </cell>
          <cell r="B1988" t="str">
            <v>Głośnik bezprzewodowy Active</v>
          </cell>
          <cell r="C1988" t="str">
            <v>turquoise</v>
          </cell>
          <cell r="D1988">
            <v>507</v>
          </cell>
          <cell r="E1988">
            <v>185</v>
          </cell>
          <cell r="F1988">
            <v>185</v>
          </cell>
          <cell r="G1988">
            <v>0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L1988">
            <v>0</v>
          </cell>
          <cell r="M1988">
            <v>0</v>
          </cell>
          <cell r="N1988">
            <v>0</v>
          </cell>
          <cell r="O1988">
            <v>0</v>
          </cell>
          <cell r="P1988">
            <v>0</v>
          </cell>
          <cell r="Q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0</v>
          </cell>
          <cell r="V1988">
            <v>0</v>
          </cell>
          <cell r="W1988">
            <v>0</v>
          </cell>
          <cell r="X1988">
            <v>0</v>
          </cell>
          <cell r="Y1988">
            <v>0</v>
          </cell>
          <cell r="Z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0</v>
          </cell>
          <cell r="AE1988">
            <v>0</v>
          </cell>
        </row>
        <row r="1989">
          <cell r="A1989" t="str">
            <v>PS50-YL</v>
          </cell>
          <cell r="B1989" t="str">
            <v>Głośnik bezprzewodowy Active</v>
          </cell>
          <cell r="C1989" t="str">
            <v>yellow</v>
          </cell>
          <cell r="D1989">
            <v>692</v>
          </cell>
          <cell r="E1989">
            <v>65</v>
          </cell>
          <cell r="F1989">
            <v>65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0</v>
          </cell>
          <cell r="V1989">
            <v>0</v>
          </cell>
          <cell r="W1989">
            <v>0</v>
          </cell>
          <cell r="X1989">
            <v>0</v>
          </cell>
          <cell r="Y1989">
            <v>0</v>
          </cell>
          <cell r="Z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0</v>
          </cell>
          <cell r="AE1989">
            <v>0</v>
          </cell>
        </row>
        <row r="1990">
          <cell r="A1990" t="str">
            <v>PSBL</v>
          </cell>
          <cell r="B1990" t="str">
            <v>NAKŁADKA NA PRZENOŚNY GŁOSNIK BLUETOOTH 6W SURRON</v>
          </cell>
          <cell r="C1990" t="str">
            <v>black</v>
          </cell>
          <cell r="D1990">
            <v>2731</v>
          </cell>
          <cell r="E1990">
            <v>0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0</v>
          </cell>
          <cell r="AE1990">
            <v>0</v>
          </cell>
        </row>
        <row r="1991">
          <cell r="A1991" t="str">
            <v>PSBU</v>
          </cell>
          <cell r="B1991" t="str">
            <v>NAKŁADKA NA PRZENOŚNY GŁOSNIK BLUETOOTH 6W SURRON</v>
          </cell>
          <cell r="C1991" t="str">
            <v>blue</v>
          </cell>
          <cell r="D1991">
            <v>0</v>
          </cell>
          <cell r="E1991">
            <v>0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L1991">
            <v>0</v>
          </cell>
          <cell r="M1991">
            <v>0</v>
          </cell>
          <cell r="N1991">
            <v>0</v>
          </cell>
          <cell r="O1991">
            <v>0</v>
          </cell>
          <cell r="P1991">
            <v>0</v>
          </cell>
          <cell r="Q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0</v>
          </cell>
          <cell r="V1991">
            <v>0</v>
          </cell>
          <cell r="W1991">
            <v>0</v>
          </cell>
          <cell r="X1991">
            <v>0</v>
          </cell>
          <cell r="Y1991">
            <v>0</v>
          </cell>
          <cell r="Z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0</v>
          </cell>
          <cell r="AE1991">
            <v>0</v>
          </cell>
        </row>
        <row r="1992">
          <cell r="A1992" t="str">
            <v>PSGR</v>
          </cell>
          <cell r="B1992" t="str">
            <v>NAKŁADKA NA PRZENOŚNY GŁOSNIK BLUETOOTH 6W SURRON</v>
          </cell>
          <cell r="C1992" t="str">
            <v>green</v>
          </cell>
          <cell r="D1992">
            <v>17</v>
          </cell>
          <cell r="E1992">
            <v>0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  <cell r="J1992">
            <v>0</v>
          </cell>
          <cell r="K1992">
            <v>0</v>
          </cell>
          <cell r="L1992">
            <v>0</v>
          </cell>
          <cell r="M1992">
            <v>0</v>
          </cell>
          <cell r="N1992">
            <v>0</v>
          </cell>
          <cell r="O1992">
            <v>0</v>
          </cell>
          <cell r="P1992">
            <v>0</v>
          </cell>
          <cell r="Q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0</v>
          </cell>
          <cell r="V1992">
            <v>0</v>
          </cell>
          <cell r="W1992">
            <v>0</v>
          </cell>
          <cell r="X1992">
            <v>0</v>
          </cell>
          <cell r="Y1992">
            <v>0</v>
          </cell>
          <cell r="Z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0</v>
          </cell>
          <cell r="AE1992">
            <v>0</v>
          </cell>
        </row>
        <row r="1993">
          <cell r="A1993" t="str">
            <v>PSOR</v>
          </cell>
          <cell r="B1993" t="str">
            <v>NAKŁADKA NA PRZENOŚNY GŁOSNIK BLUETOOTH 6W SURRON</v>
          </cell>
          <cell r="C1993" t="str">
            <v>orange</v>
          </cell>
          <cell r="D1993">
            <v>928</v>
          </cell>
          <cell r="E1993">
            <v>0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L1993">
            <v>0</v>
          </cell>
          <cell r="M1993">
            <v>0</v>
          </cell>
          <cell r="N1993">
            <v>0</v>
          </cell>
          <cell r="O1993">
            <v>0</v>
          </cell>
          <cell r="P1993">
            <v>0</v>
          </cell>
          <cell r="Q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0</v>
          </cell>
          <cell r="V1993">
            <v>0</v>
          </cell>
          <cell r="W1993">
            <v>0</v>
          </cell>
          <cell r="X1993">
            <v>0</v>
          </cell>
          <cell r="Y1993">
            <v>0</v>
          </cell>
          <cell r="Z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0</v>
          </cell>
          <cell r="AE1993">
            <v>0</v>
          </cell>
        </row>
        <row r="1994">
          <cell r="A1994" t="str">
            <v>PSPR</v>
          </cell>
          <cell r="B1994" t="str">
            <v>NAKŁADKA NA PRZENOŚNY GŁOSNIK BLUETOOTH 6W SURRON</v>
          </cell>
          <cell r="C1994" t="str">
            <v>purple</v>
          </cell>
          <cell r="D1994">
            <v>1513</v>
          </cell>
          <cell r="E1994">
            <v>0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L1994">
            <v>0</v>
          </cell>
          <cell r="M1994">
            <v>0</v>
          </cell>
          <cell r="N1994">
            <v>0</v>
          </cell>
          <cell r="O1994">
            <v>0</v>
          </cell>
          <cell r="P1994">
            <v>0</v>
          </cell>
          <cell r="Q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0</v>
          </cell>
          <cell r="V1994">
            <v>0</v>
          </cell>
          <cell r="W1994">
            <v>0</v>
          </cell>
          <cell r="X1994">
            <v>0</v>
          </cell>
          <cell r="Y1994">
            <v>0</v>
          </cell>
          <cell r="Z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0</v>
          </cell>
          <cell r="AE1994">
            <v>0</v>
          </cell>
        </row>
        <row r="1995">
          <cell r="A1995" t="str">
            <v>PSRE</v>
          </cell>
          <cell r="B1995" t="str">
            <v>NAKŁADKA NA PRZENOŚNY GŁOSNIK BLUETOOTH 6W SURRON</v>
          </cell>
          <cell r="C1995" t="str">
            <v>red</v>
          </cell>
          <cell r="D1995">
            <v>139</v>
          </cell>
          <cell r="E1995">
            <v>0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L1995">
            <v>0</v>
          </cell>
          <cell r="M1995">
            <v>0</v>
          </cell>
          <cell r="N1995">
            <v>0</v>
          </cell>
          <cell r="O1995">
            <v>0</v>
          </cell>
          <cell r="P1995">
            <v>0</v>
          </cell>
          <cell r="Q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0</v>
          </cell>
          <cell r="V1995">
            <v>0</v>
          </cell>
          <cell r="W1995">
            <v>0</v>
          </cell>
          <cell r="X1995">
            <v>0</v>
          </cell>
          <cell r="Y1995">
            <v>0</v>
          </cell>
          <cell r="Z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0</v>
          </cell>
          <cell r="AE1995">
            <v>0</v>
          </cell>
        </row>
        <row r="1996">
          <cell r="A1996" t="str">
            <v>PSRO</v>
          </cell>
          <cell r="B1996" t="str">
            <v>NAKŁADKA NA PRZENOŚNY GŁOSNIK BLUETOOTH 6W SURRON</v>
          </cell>
          <cell r="C1996" t="str">
            <v>pink</v>
          </cell>
          <cell r="D1996">
            <v>1759</v>
          </cell>
          <cell r="E1996">
            <v>0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  <cell r="L1996">
            <v>0</v>
          </cell>
          <cell r="M1996">
            <v>0</v>
          </cell>
          <cell r="N1996">
            <v>0</v>
          </cell>
          <cell r="O1996">
            <v>0</v>
          </cell>
          <cell r="P1996">
            <v>0</v>
          </cell>
          <cell r="Q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0</v>
          </cell>
          <cell r="V1996">
            <v>0</v>
          </cell>
          <cell r="W1996">
            <v>0</v>
          </cell>
          <cell r="X1996">
            <v>0</v>
          </cell>
          <cell r="Y1996">
            <v>0</v>
          </cell>
          <cell r="Z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0</v>
          </cell>
          <cell r="AE1996">
            <v>0</v>
          </cell>
        </row>
        <row r="1997">
          <cell r="A1997" t="str">
            <v>PSYL</v>
          </cell>
          <cell r="B1997" t="str">
            <v>NAKŁADKA NA PRZENOŚNY GŁOSNIK BLUETOOTH 6W SURRON</v>
          </cell>
          <cell r="C1997" t="str">
            <v>yellow</v>
          </cell>
          <cell r="D1997">
            <v>623</v>
          </cell>
          <cell r="E1997">
            <v>0</v>
          </cell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L1997">
            <v>0</v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0</v>
          </cell>
          <cell r="V1997">
            <v>0</v>
          </cell>
          <cell r="W1997">
            <v>0</v>
          </cell>
          <cell r="X1997">
            <v>0</v>
          </cell>
          <cell r="Y1997">
            <v>0</v>
          </cell>
          <cell r="Z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0</v>
          </cell>
          <cell r="AE1997">
            <v>0</v>
          </cell>
        </row>
        <row r="1998">
          <cell r="A1998" t="str">
            <v>PT220-BL</v>
          </cell>
          <cell r="B1998" t="str">
            <v>TORBA NA IPAD UNIVERSE Z BLASZKĄ</v>
          </cell>
          <cell r="C1998" t="str">
            <v>black</v>
          </cell>
          <cell r="D1998">
            <v>5</v>
          </cell>
          <cell r="E1998">
            <v>0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  <cell r="L1998">
            <v>0</v>
          </cell>
          <cell r="M1998">
            <v>0</v>
          </cell>
          <cell r="N1998">
            <v>0</v>
          </cell>
          <cell r="O1998">
            <v>0</v>
          </cell>
          <cell r="P1998">
            <v>0</v>
          </cell>
          <cell r="Q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0</v>
          </cell>
          <cell r="V1998">
            <v>0</v>
          </cell>
          <cell r="W1998">
            <v>0</v>
          </cell>
          <cell r="X1998">
            <v>0</v>
          </cell>
          <cell r="Y1998">
            <v>0</v>
          </cell>
          <cell r="Z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0</v>
          </cell>
          <cell r="AE1998">
            <v>0</v>
          </cell>
        </row>
        <row r="1999">
          <cell r="A1999" t="str">
            <v>PT50-BL</v>
          </cell>
          <cell r="B1999" t="str">
            <v>ŁADOWARKA POWER TOWER</v>
          </cell>
          <cell r="C1999" t="str">
            <v>black</v>
          </cell>
          <cell r="D1999">
            <v>0</v>
          </cell>
          <cell r="E1999">
            <v>0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L1999">
            <v>0</v>
          </cell>
          <cell r="M1999">
            <v>0</v>
          </cell>
          <cell r="N1999">
            <v>0</v>
          </cell>
          <cell r="O1999">
            <v>0</v>
          </cell>
          <cell r="P1999">
            <v>0</v>
          </cell>
          <cell r="Q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0</v>
          </cell>
          <cell r="V1999">
            <v>0</v>
          </cell>
          <cell r="W1999">
            <v>0</v>
          </cell>
          <cell r="X1999">
            <v>0</v>
          </cell>
          <cell r="Y1999">
            <v>0</v>
          </cell>
          <cell r="Z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0</v>
          </cell>
          <cell r="AE1999">
            <v>0</v>
          </cell>
        </row>
        <row r="2000">
          <cell r="A2000" t="str">
            <v>PT50-BU</v>
          </cell>
          <cell r="B2000" t="str">
            <v>ŁADOWARKA POWER TOWER</v>
          </cell>
          <cell r="C2000" t="str">
            <v>blue</v>
          </cell>
          <cell r="D2000">
            <v>0</v>
          </cell>
          <cell r="E2000">
            <v>0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  <cell r="L2000">
            <v>0</v>
          </cell>
          <cell r="M2000">
            <v>0</v>
          </cell>
          <cell r="N2000">
            <v>0</v>
          </cell>
          <cell r="O2000">
            <v>0</v>
          </cell>
          <cell r="P2000">
            <v>0</v>
          </cell>
          <cell r="Q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0</v>
          </cell>
          <cell r="V2000">
            <v>0</v>
          </cell>
          <cell r="W2000">
            <v>0</v>
          </cell>
          <cell r="X2000">
            <v>0</v>
          </cell>
          <cell r="Y2000">
            <v>0</v>
          </cell>
          <cell r="Z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0</v>
          </cell>
          <cell r="AE2000">
            <v>0</v>
          </cell>
        </row>
        <row r="2001">
          <cell r="A2001" t="str">
            <v>PT50-GR</v>
          </cell>
          <cell r="B2001" t="str">
            <v>ŁADOWARKA POWER TOWER</v>
          </cell>
          <cell r="C2001" t="str">
            <v>green</v>
          </cell>
          <cell r="D2001">
            <v>0</v>
          </cell>
          <cell r="E2001">
            <v>0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0</v>
          </cell>
          <cell r="L2001">
            <v>0</v>
          </cell>
          <cell r="M2001">
            <v>0</v>
          </cell>
          <cell r="N2001">
            <v>0</v>
          </cell>
          <cell r="O2001">
            <v>0</v>
          </cell>
          <cell r="P2001">
            <v>0</v>
          </cell>
          <cell r="Q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0</v>
          </cell>
          <cell r="V2001">
            <v>0</v>
          </cell>
          <cell r="W2001">
            <v>0</v>
          </cell>
          <cell r="X2001">
            <v>0</v>
          </cell>
          <cell r="Y2001">
            <v>0</v>
          </cell>
          <cell r="Z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0</v>
          </cell>
          <cell r="AE2001">
            <v>0</v>
          </cell>
        </row>
        <row r="2002">
          <cell r="A2002" t="str">
            <v>PT50-OR</v>
          </cell>
          <cell r="B2002" t="str">
            <v>ŁADOWARKA POWER TOWER</v>
          </cell>
          <cell r="C2002" t="str">
            <v>orange</v>
          </cell>
          <cell r="D2002">
            <v>0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>
            <v>0</v>
          </cell>
          <cell r="O2002">
            <v>0</v>
          </cell>
          <cell r="P2002">
            <v>0</v>
          </cell>
          <cell r="Q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0</v>
          </cell>
          <cell r="V2002">
            <v>0</v>
          </cell>
          <cell r="W2002">
            <v>0</v>
          </cell>
          <cell r="X2002">
            <v>0</v>
          </cell>
          <cell r="Y2002">
            <v>0</v>
          </cell>
          <cell r="Z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0</v>
          </cell>
          <cell r="AE2002">
            <v>0</v>
          </cell>
        </row>
        <row r="2003">
          <cell r="A2003" t="str">
            <v>PT50-PR</v>
          </cell>
          <cell r="B2003" t="str">
            <v>ŁADOWARKA POWER TOWER</v>
          </cell>
          <cell r="C2003" t="str">
            <v>purple</v>
          </cell>
          <cell r="D2003">
            <v>0</v>
          </cell>
          <cell r="E2003">
            <v>0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M2003">
            <v>0</v>
          </cell>
          <cell r="N2003">
            <v>0</v>
          </cell>
          <cell r="O2003">
            <v>0</v>
          </cell>
          <cell r="P2003">
            <v>0</v>
          </cell>
          <cell r="Q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0</v>
          </cell>
          <cell r="V2003">
            <v>0</v>
          </cell>
          <cell r="W2003">
            <v>0</v>
          </cell>
          <cell r="X2003">
            <v>0</v>
          </cell>
          <cell r="Y2003">
            <v>0</v>
          </cell>
          <cell r="Z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0</v>
          </cell>
          <cell r="AE2003">
            <v>0</v>
          </cell>
        </row>
        <row r="2004">
          <cell r="A2004" t="str">
            <v>PT50-RE</v>
          </cell>
          <cell r="B2004" t="str">
            <v>ŁADOWARKA POWER TOWER</v>
          </cell>
          <cell r="C2004" t="str">
            <v>red</v>
          </cell>
          <cell r="D2004">
            <v>0</v>
          </cell>
          <cell r="E2004">
            <v>0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L2004">
            <v>0</v>
          </cell>
          <cell r="M2004">
            <v>0</v>
          </cell>
          <cell r="N2004">
            <v>0</v>
          </cell>
          <cell r="O2004">
            <v>0</v>
          </cell>
          <cell r="P2004">
            <v>0</v>
          </cell>
          <cell r="Q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0</v>
          </cell>
          <cell r="V2004">
            <v>0</v>
          </cell>
          <cell r="W2004">
            <v>0</v>
          </cell>
          <cell r="X2004">
            <v>0</v>
          </cell>
          <cell r="Y2004">
            <v>0</v>
          </cell>
          <cell r="Z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0</v>
          </cell>
          <cell r="AE2004">
            <v>0</v>
          </cell>
        </row>
        <row r="2005">
          <cell r="A2005" t="str">
            <v>PT50-RO</v>
          </cell>
          <cell r="B2005" t="str">
            <v>ŁADOWARKA POWER TOWER</v>
          </cell>
          <cell r="C2005" t="str">
            <v>pink</v>
          </cell>
          <cell r="D2005">
            <v>0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  <cell r="M2005">
            <v>0</v>
          </cell>
          <cell r="N2005">
            <v>0</v>
          </cell>
          <cell r="O2005">
            <v>0</v>
          </cell>
          <cell r="P2005">
            <v>0</v>
          </cell>
          <cell r="Q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0</v>
          </cell>
          <cell r="V2005">
            <v>0</v>
          </cell>
          <cell r="W2005">
            <v>0</v>
          </cell>
          <cell r="X2005">
            <v>0</v>
          </cell>
          <cell r="Y2005">
            <v>0</v>
          </cell>
          <cell r="Z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0</v>
          </cell>
          <cell r="AE2005">
            <v>0</v>
          </cell>
        </row>
        <row r="2006">
          <cell r="A2006" t="str">
            <v>PT50-YL</v>
          </cell>
          <cell r="B2006" t="str">
            <v>ŁADOWARKA POWER TOWER</v>
          </cell>
          <cell r="C2006" t="str">
            <v>yellow</v>
          </cell>
          <cell r="D2006">
            <v>0</v>
          </cell>
          <cell r="E2006">
            <v>0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  <cell r="M2006">
            <v>0</v>
          </cell>
          <cell r="N2006">
            <v>0</v>
          </cell>
          <cell r="O2006">
            <v>0</v>
          </cell>
          <cell r="P2006">
            <v>0</v>
          </cell>
          <cell r="Q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0</v>
          </cell>
          <cell r="V2006">
            <v>0</v>
          </cell>
          <cell r="W2006">
            <v>0</v>
          </cell>
          <cell r="X2006">
            <v>0</v>
          </cell>
          <cell r="Y2006">
            <v>0</v>
          </cell>
          <cell r="Z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0</v>
          </cell>
          <cell r="AE2006">
            <v>0</v>
          </cell>
        </row>
        <row r="2007">
          <cell r="A2007" t="str">
            <v>PW50-BL</v>
          </cell>
          <cell r="B2007" t="str">
            <v>kabel do wieży łądującej z wejściem UK</v>
          </cell>
          <cell r="C2007" t="str">
            <v>black</v>
          </cell>
          <cell r="D2007">
            <v>573</v>
          </cell>
          <cell r="E2007">
            <v>0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  <cell r="M2007">
            <v>0</v>
          </cell>
          <cell r="N2007">
            <v>0</v>
          </cell>
          <cell r="O2007">
            <v>0</v>
          </cell>
          <cell r="P2007">
            <v>0</v>
          </cell>
          <cell r="Q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0</v>
          </cell>
          <cell r="V2007">
            <v>0</v>
          </cell>
          <cell r="W2007">
            <v>0</v>
          </cell>
          <cell r="X2007">
            <v>0</v>
          </cell>
          <cell r="Y2007">
            <v>0</v>
          </cell>
          <cell r="Z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0</v>
          </cell>
          <cell r="AE2007">
            <v>0</v>
          </cell>
        </row>
        <row r="2008">
          <cell r="A2008" t="str">
            <v>PW54-WH</v>
          </cell>
          <cell r="B2008" t="str">
            <v>biały kabelek bo PB40/28/54</v>
          </cell>
          <cell r="C2008" t="str">
            <v>white</v>
          </cell>
          <cell r="D2008">
            <v>3000</v>
          </cell>
          <cell r="E2008">
            <v>0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0</v>
          </cell>
          <cell r="P2008">
            <v>0</v>
          </cell>
          <cell r="Q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0</v>
          </cell>
          <cell r="V2008">
            <v>0</v>
          </cell>
          <cell r="W2008">
            <v>0</v>
          </cell>
          <cell r="X2008">
            <v>0</v>
          </cell>
          <cell r="Y2008">
            <v>0</v>
          </cell>
          <cell r="Z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0</v>
          </cell>
          <cell r="AE2008">
            <v>0</v>
          </cell>
        </row>
        <row r="2009">
          <cell r="A2009" t="str">
            <v>QRYW</v>
          </cell>
          <cell r="B2009" t="str">
            <v>Maska FFP2</v>
          </cell>
          <cell r="C2009" t="str">
            <v>standard</v>
          </cell>
          <cell r="D2009">
            <v>0</v>
          </cell>
          <cell r="E2009">
            <v>0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N2009">
            <v>0</v>
          </cell>
          <cell r="O2009">
            <v>0</v>
          </cell>
          <cell r="P2009">
            <v>0</v>
          </cell>
          <cell r="Q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0</v>
          </cell>
          <cell r="V2009">
            <v>0</v>
          </cell>
          <cell r="W2009">
            <v>0</v>
          </cell>
          <cell r="X2009">
            <v>0</v>
          </cell>
          <cell r="Y2009">
            <v>0</v>
          </cell>
          <cell r="Z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0</v>
          </cell>
          <cell r="AE2009">
            <v>0</v>
          </cell>
        </row>
        <row r="2010">
          <cell r="A2010" t="str">
            <v>SA10G-RE</v>
          </cell>
          <cell r="B2010" t="str">
            <v>ETUI NA PIECZĄTKI TORINO</v>
          </cell>
          <cell r="C2010" t="str">
            <v>red</v>
          </cell>
          <cell r="D2010">
            <v>0</v>
          </cell>
          <cell r="E2010">
            <v>0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L2010">
            <v>0</v>
          </cell>
          <cell r="M2010">
            <v>0</v>
          </cell>
          <cell r="N2010">
            <v>0</v>
          </cell>
          <cell r="O2010">
            <v>0</v>
          </cell>
          <cell r="P2010">
            <v>0</v>
          </cell>
          <cell r="Q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0</v>
          </cell>
          <cell r="V2010">
            <v>0</v>
          </cell>
          <cell r="W2010">
            <v>0</v>
          </cell>
          <cell r="X2010">
            <v>0</v>
          </cell>
          <cell r="Y2010">
            <v>0</v>
          </cell>
          <cell r="Z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0</v>
          </cell>
          <cell r="AE2010">
            <v>0</v>
          </cell>
        </row>
        <row r="2011">
          <cell r="A2011" t="str">
            <v>SA10S-BL</v>
          </cell>
          <cell r="B2011" t="str">
            <v>Etui na pieczątki</v>
          </cell>
          <cell r="C2011" t="str">
            <v>black</v>
          </cell>
          <cell r="D2011">
            <v>0</v>
          </cell>
          <cell r="E2011">
            <v>0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  <cell r="L2011">
            <v>0</v>
          </cell>
          <cell r="M2011">
            <v>0</v>
          </cell>
          <cell r="N2011">
            <v>0</v>
          </cell>
          <cell r="O2011">
            <v>0</v>
          </cell>
          <cell r="P2011">
            <v>0</v>
          </cell>
          <cell r="Q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0</v>
          </cell>
          <cell r="V2011">
            <v>0</v>
          </cell>
          <cell r="W2011">
            <v>0</v>
          </cell>
          <cell r="X2011">
            <v>0</v>
          </cell>
          <cell r="Y2011">
            <v>0</v>
          </cell>
          <cell r="Z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0</v>
          </cell>
          <cell r="AE2011">
            <v>0</v>
          </cell>
        </row>
        <row r="2012">
          <cell r="A2012" t="str">
            <v>SA7121</v>
          </cell>
          <cell r="B2012" t="str">
            <v>Spinki do koszuli Jean-Louis Scherrer w eleganckim opakowaniu</v>
          </cell>
          <cell r="C2012" t="str">
            <v/>
          </cell>
          <cell r="D2012">
            <v>0</v>
          </cell>
          <cell r="E2012">
            <v>0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  <cell r="L2012">
            <v>0</v>
          </cell>
          <cell r="M2012">
            <v>0</v>
          </cell>
          <cell r="N2012">
            <v>0</v>
          </cell>
          <cell r="O2012">
            <v>0</v>
          </cell>
          <cell r="P2012">
            <v>0</v>
          </cell>
          <cell r="Q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0</v>
          </cell>
          <cell r="V2012">
            <v>0</v>
          </cell>
          <cell r="W2012">
            <v>0</v>
          </cell>
          <cell r="X2012">
            <v>0</v>
          </cell>
          <cell r="Y2012">
            <v>0</v>
          </cell>
          <cell r="Z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0</v>
          </cell>
          <cell r="AE2012">
            <v>0</v>
          </cell>
        </row>
        <row r="2013">
          <cell r="A2013" t="str">
            <v>SHIP.C</v>
          </cell>
          <cell r="B2013" t="str">
            <v>shipping cost</v>
          </cell>
          <cell r="C2013" t="str">
            <v/>
          </cell>
          <cell r="D2013">
            <v>0</v>
          </cell>
          <cell r="E2013">
            <v>0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  <cell r="L2013">
            <v>0</v>
          </cell>
          <cell r="M2013">
            <v>0</v>
          </cell>
          <cell r="N2013">
            <v>0</v>
          </cell>
          <cell r="O2013">
            <v>0</v>
          </cell>
          <cell r="P2013">
            <v>0</v>
          </cell>
          <cell r="Q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0</v>
          </cell>
          <cell r="V2013">
            <v>0</v>
          </cell>
          <cell r="W2013">
            <v>0</v>
          </cell>
          <cell r="X2013">
            <v>0</v>
          </cell>
          <cell r="Y2013">
            <v>0</v>
          </cell>
          <cell r="Z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0</v>
          </cell>
          <cell r="AE2013">
            <v>0</v>
          </cell>
        </row>
        <row r="2014">
          <cell r="A2014" t="str">
            <v>SK23P-BL</v>
          </cell>
          <cell r="B2014" t="str">
            <v>PORTFELIK GLAMOUR</v>
          </cell>
          <cell r="C2014" t="str">
            <v>black</v>
          </cell>
          <cell r="D2014">
            <v>1</v>
          </cell>
          <cell r="E2014">
            <v>0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  <cell r="L2014">
            <v>0</v>
          </cell>
          <cell r="M2014">
            <v>0</v>
          </cell>
          <cell r="N2014">
            <v>0</v>
          </cell>
          <cell r="O2014">
            <v>0</v>
          </cell>
          <cell r="P2014">
            <v>0</v>
          </cell>
          <cell r="Q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0</v>
          </cell>
          <cell r="V2014">
            <v>0</v>
          </cell>
          <cell r="W2014">
            <v>0</v>
          </cell>
          <cell r="X2014">
            <v>0</v>
          </cell>
          <cell r="Y2014">
            <v>0</v>
          </cell>
          <cell r="Z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0</v>
          </cell>
          <cell r="AE2014">
            <v>0</v>
          </cell>
        </row>
        <row r="2015">
          <cell r="A2015" t="str">
            <v>SK48P-BL</v>
          </cell>
          <cell r="B2015" t="str">
            <v>WIZYTOWNIK GLAMOUR</v>
          </cell>
          <cell r="C2015" t="str">
            <v>black</v>
          </cell>
          <cell r="D2015">
            <v>6</v>
          </cell>
          <cell r="E2015">
            <v>0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  <cell r="L2015">
            <v>0</v>
          </cell>
          <cell r="M2015">
            <v>0</v>
          </cell>
          <cell r="N2015">
            <v>0</v>
          </cell>
          <cell r="O2015">
            <v>0</v>
          </cell>
          <cell r="P2015">
            <v>0</v>
          </cell>
          <cell r="Q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0</v>
          </cell>
          <cell r="V2015">
            <v>0</v>
          </cell>
          <cell r="W2015">
            <v>0</v>
          </cell>
          <cell r="X2015">
            <v>0</v>
          </cell>
          <cell r="Y2015">
            <v>0</v>
          </cell>
          <cell r="Z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0</v>
          </cell>
          <cell r="AE2015">
            <v>0</v>
          </cell>
        </row>
        <row r="2016">
          <cell r="A2016" t="str">
            <v>SP25G-RE</v>
          </cell>
          <cell r="B2016" t="str">
            <v>PORTFEL DAMSKI TORINO</v>
          </cell>
          <cell r="C2016" t="str">
            <v>red</v>
          </cell>
          <cell r="D2016">
            <v>0</v>
          </cell>
          <cell r="E2016">
            <v>0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  <cell r="M2016">
            <v>0</v>
          </cell>
          <cell r="N2016">
            <v>0</v>
          </cell>
          <cell r="O2016">
            <v>0</v>
          </cell>
          <cell r="P2016">
            <v>0</v>
          </cell>
          <cell r="Q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0</v>
          </cell>
          <cell r="V2016">
            <v>0</v>
          </cell>
          <cell r="W2016">
            <v>0</v>
          </cell>
          <cell r="X2016">
            <v>0</v>
          </cell>
          <cell r="Y2016">
            <v>0</v>
          </cell>
          <cell r="Z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0</v>
          </cell>
          <cell r="AE2016">
            <v>0</v>
          </cell>
        </row>
        <row r="2017">
          <cell r="A2017" t="str">
            <v>SP43P-BL</v>
          </cell>
          <cell r="B2017" t="str">
            <v>PORTFEL GLAMOUR W PUDEŁKU</v>
          </cell>
          <cell r="C2017" t="str">
            <v>black</v>
          </cell>
          <cell r="D2017">
            <v>0</v>
          </cell>
          <cell r="E2017">
            <v>0</v>
          </cell>
          <cell r="F2017">
            <v>0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L2017">
            <v>0</v>
          </cell>
          <cell r="M2017">
            <v>0</v>
          </cell>
          <cell r="N2017">
            <v>0</v>
          </cell>
          <cell r="O2017">
            <v>0</v>
          </cell>
          <cell r="P2017">
            <v>0</v>
          </cell>
          <cell r="Q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0</v>
          </cell>
          <cell r="V2017">
            <v>0</v>
          </cell>
          <cell r="W2017">
            <v>0</v>
          </cell>
          <cell r="X2017">
            <v>0</v>
          </cell>
          <cell r="Y2017">
            <v>0</v>
          </cell>
          <cell r="Z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0</v>
          </cell>
          <cell r="AE2017">
            <v>0</v>
          </cell>
        </row>
        <row r="2018">
          <cell r="A2018" t="str">
            <v>SP50-GL12</v>
          </cell>
          <cell r="B2018" t="str">
            <v>PORTFEL CZARNY, BEZ PUDEŁKA</v>
          </cell>
          <cell r="C2018" t="str">
            <v/>
          </cell>
          <cell r="D2018">
            <v>10</v>
          </cell>
          <cell r="E2018">
            <v>0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  <cell r="L2018">
            <v>0</v>
          </cell>
          <cell r="M2018">
            <v>0</v>
          </cell>
          <cell r="N2018">
            <v>0</v>
          </cell>
          <cell r="O2018">
            <v>0</v>
          </cell>
          <cell r="P2018">
            <v>0</v>
          </cell>
          <cell r="Q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0</v>
          </cell>
          <cell r="V2018">
            <v>0</v>
          </cell>
          <cell r="W2018">
            <v>0</v>
          </cell>
          <cell r="X2018">
            <v>0</v>
          </cell>
          <cell r="Y2018">
            <v>0</v>
          </cell>
          <cell r="Z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0</v>
          </cell>
          <cell r="AE2018">
            <v>0</v>
          </cell>
        </row>
        <row r="2019">
          <cell r="A2019" t="str">
            <v>SP50P-BL</v>
          </cell>
          <cell r="B2019" t="str">
            <v>PORTFEL MARTINE MAŁY</v>
          </cell>
          <cell r="C2019" t="str">
            <v>black</v>
          </cell>
          <cell r="D2019">
            <v>0</v>
          </cell>
          <cell r="E2019">
            <v>0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  <cell r="L2019">
            <v>0</v>
          </cell>
          <cell r="M2019">
            <v>0</v>
          </cell>
          <cell r="N2019">
            <v>0</v>
          </cell>
          <cell r="O2019">
            <v>0</v>
          </cell>
          <cell r="P2019">
            <v>0</v>
          </cell>
          <cell r="Q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0</v>
          </cell>
          <cell r="V2019">
            <v>0</v>
          </cell>
          <cell r="W2019">
            <v>0</v>
          </cell>
          <cell r="X2019">
            <v>0</v>
          </cell>
          <cell r="Y2019">
            <v>0</v>
          </cell>
          <cell r="Z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0</v>
          </cell>
          <cell r="AE2019">
            <v>0</v>
          </cell>
        </row>
        <row r="2020">
          <cell r="A2020" t="str">
            <v>SP50P-RE</v>
          </cell>
          <cell r="B2020" t="str">
            <v>PORTFEL MARTINE MAŁY</v>
          </cell>
          <cell r="C2020" t="str">
            <v>red</v>
          </cell>
          <cell r="D2020">
            <v>9</v>
          </cell>
          <cell r="E2020">
            <v>0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  <cell r="M2020">
            <v>0</v>
          </cell>
          <cell r="N2020">
            <v>0</v>
          </cell>
          <cell r="O2020">
            <v>0</v>
          </cell>
          <cell r="P2020">
            <v>0</v>
          </cell>
          <cell r="Q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0</v>
          </cell>
          <cell r="V2020">
            <v>0</v>
          </cell>
          <cell r="W2020">
            <v>0</v>
          </cell>
          <cell r="X2020">
            <v>0</v>
          </cell>
          <cell r="Y2020">
            <v>0</v>
          </cell>
          <cell r="Z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0</v>
          </cell>
          <cell r="AE2020">
            <v>0</v>
          </cell>
        </row>
        <row r="2021">
          <cell r="A2021" t="str">
            <v>SP50S-BL</v>
          </cell>
          <cell r="B2021" t="str">
            <v>PORTFEL LILLY MAŁY</v>
          </cell>
          <cell r="C2021" t="str">
            <v>black</v>
          </cell>
          <cell r="D2021">
            <v>20</v>
          </cell>
          <cell r="E2021">
            <v>0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L2021">
            <v>0</v>
          </cell>
          <cell r="M2021">
            <v>0</v>
          </cell>
          <cell r="N2021">
            <v>0</v>
          </cell>
          <cell r="O2021">
            <v>0</v>
          </cell>
          <cell r="P2021">
            <v>0</v>
          </cell>
          <cell r="Q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0</v>
          </cell>
          <cell r="V2021">
            <v>0</v>
          </cell>
          <cell r="W2021">
            <v>0</v>
          </cell>
          <cell r="X2021">
            <v>0</v>
          </cell>
          <cell r="Y2021">
            <v>0</v>
          </cell>
          <cell r="Z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0</v>
          </cell>
          <cell r="AE2021">
            <v>0</v>
          </cell>
        </row>
        <row r="2022">
          <cell r="A2022" t="str">
            <v>SP50S-BU</v>
          </cell>
          <cell r="B2022" t="str">
            <v>PORTFEL LILLY MAŁY</v>
          </cell>
          <cell r="C2022" t="str">
            <v>blue</v>
          </cell>
          <cell r="D2022">
            <v>0</v>
          </cell>
          <cell r="E2022">
            <v>0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L2022">
            <v>0</v>
          </cell>
          <cell r="M2022">
            <v>0</v>
          </cell>
          <cell r="N2022">
            <v>0</v>
          </cell>
          <cell r="O2022">
            <v>0</v>
          </cell>
          <cell r="P2022">
            <v>0</v>
          </cell>
          <cell r="Q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0</v>
          </cell>
          <cell r="V2022">
            <v>0</v>
          </cell>
          <cell r="W2022">
            <v>0</v>
          </cell>
          <cell r="X2022">
            <v>0</v>
          </cell>
          <cell r="Y2022">
            <v>0</v>
          </cell>
          <cell r="Z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0</v>
          </cell>
          <cell r="AE2022">
            <v>0</v>
          </cell>
        </row>
        <row r="2023">
          <cell r="A2023" t="str">
            <v>SP50S-RE</v>
          </cell>
          <cell r="B2023" t="str">
            <v>PORTFEL LILLY MAŁY</v>
          </cell>
          <cell r="C2023" t="str">
            <v>red</v>
          </cell>
          <cell r="D2023">
            <v>0</v>
          </cell>
          <cell r="E2023">
            <v>0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L2023">
            <v>0</v>
          </cell>
          <cell r="M2023">
            <v>0</v>
          </cell>
          <cell r="N2023">
            <v>0</v>
          </cell>
          <cell r="O2023">
            <v>0</v>
          </cell>
          <cell r="P2023">
            <v>0</v>
          </cell>
          <cell r="Q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0</v>
          </cell>
          <cell r="V2023">
            <v>0</v>
          </cell>
          <cell r="W2023">
            <v>0</v>
          </cell>
          <cell r="X2023">
            <v>0</v>
          </cell>
          <cell r="Y2023">
            <v>0</v>
          </cell>
          <cell r="Z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0</v>
          </cell>
          <cell r="AE2023">
            <v>0</v>
          </cell>
        </row>
        <row r="2024">
          <cell r="A2024" t="str">
            <v>SP50S-RO</v>
          </cell>
          <cell r="B2024" t="str">
            <v>PORTFEL LILLY MAŁY</v>
          </cell>
          <cell r="C2024" t="str">
            <v>pink</v>
          </cell>
          <cell r="D2024">
            <v>19</v>
          </cell>
          <cell r="E2024">
            <v>0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  <cell r="M2024">
            <v>0</v>
          </cell>
          <cell r="N2024">
            <v>0</v>
          </cell>
          <cell r="O2024">
            <v>0</v>
          </cell>
          <cell r="P2024">
            <v>0</v>
          </cell>
          <cell r="Q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0</v>
          </cell>
          <cell r="V2024">
            <v>0</v>
          </cell>
          <cell r="W2024">
            <v>0</v>
          </cell>
          <cell r="X2024">
            <v>0</v>
          </cell>
          <cell r="Y2024">
            <v>0</v>
          </cell>
          <cell r="Z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0</v>
          </cell>
          <cell r="AE2024">
            <v>0</v>
          </cell>
        </row>
        <row r="2025">
          <cell r="A2025" t="str">
            <v>SP50S-TU</v>
          </cell>
          <cell r="B2025" t="str">
            <v>PORTFEL LILLY MAŁY</v>
          </cell>
          <cell r="C2025" t="str">
            <v>turquoise</v>
          </cell>
          <cell r="D2025">
            <v>0</v>
          </cell>
          <cell r="E2025">
            <v>0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L2025">
            <v>0</v>
          </cell>
          <cell r="M2025">
            <v>0</v>
          </cell>
          <cell r="N2025">
            <v>0</v>
          </cell>
          <cell r="O2025">
            <v>0</v>
          </cell>
          <cell r="P2025">
            <v>0</v>
          </cell>
          <cell r="Q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0</v>
          </cell>
          <cell r="V2025">
            <v>0</v>
          </cell>
          <cell r="W2025">
            <v>0</v>
          </cell>
          <cell r="X2025">
            <v>0</v>
          </cell>
          <cell r="Y2025">
            <v>0</v>
          </cell>
          <cell r="Z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0</v>
          </cell>
          <cell r="AE2025">
            <v>0</v>
          </cell>
        </row>
        <row r="2026">
          <cell r="A2026" t="str">
            <v>SP90P-BL</v>
          </cell>
          <cell r="B2026" t="str">
            <v>PORTFEL MARTINE</v>
          </cell>
          <cell r="C2026" t="str">
            <v>black</v>
          </cell>
          <cell r="D2026">
            <v>0</v>
          </cell>
          <cell r="E2026">
            <v>0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  <cell r="L2026">
            <v>0</v>
          </cell>
          <cell r="M2026">
            <v>0</v>
          </cell>
          <cell r="N2026">
            <v>0</v>
          </cell>
          <cell r="O2026">
            <v>0</v>
          </cell>
          <cell r="P2026">
            <v>0</v>
          </cell>
          <cell r="Q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0</v>
          </cell>
          <cell r="V2026">
            <v>0</v>
          </cell>
          <cell r="W2026">
            <v>0</v>
          </cell>
          <cell r="X2026">
            <v>0</v>
          </cell>
          <cell r="Y2026">
            <v>0</v>
          </cell>
          <cell r="Z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0</v>
          </cell>
          <cell r="AE2026">
            <v>0</v>
          </cell>
        </row>
        <row r="2027">
          <cell r="A2027" t="str">
            <v>SP90P-RE</v>
          </cell>
          <cell r="B2027" t="str">
            <v>PORTFEL MARTINE</v>
          </cell>
          <cell r="C2027" t="str">
            <v>red</v>
          </cell>
          <cell r="D2027">
            <v>0</v>
          </cell>
          <cell r="E2027">
            <v>0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>
            <v>0</v>
          </cell>
          <cell r="O2027">
            <v>0</v>
          </cell>
          <cell r="P2027">
            <v>0</v>
          </cell>
          <cell r="Q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0</v>
          </cell>
          <cell r="V2027">
            <v>0</v>
          </cell>
          <cell r="W2027">
            <v>0</v>
          </cell>
          <cell r="X2027">
            <v>0</v>
          </cell>
          <cell r="Y2027">
            <v>0</v>
          </cell>
          <cell r="Z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0</v>
          </cell>
          <cell r="AE2027">
            <v>0</v>
          </cell>
        </row>
        <row r="2028">
          <cell r="A2028" t="str">
            <v>SP90S-BL</v>
          </cell>
          <cell r="B2028" t="str">
            <v>PORTFEL LILLY</v>
          </cell>
          <cell r="C2028" t="str">
            <v>black</v>
          </cell>
          <cell r="D2028">
            <v>0</v>
          </cell>
          <cell r="E2028">
            <v>0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  <cell r="L2028">
            <v>0</v>
          </cell>
          <cell r="M2028">
            <v>0</v>
          </cell>
          <cell r="N2028">
            <v>0</v>
          </cell>
          <cell r="O2028">
            <v>0</v>
          </cell>
          <cell r="P2028">
            <v>0</v>
          </cell>
          <cell r="Q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0</v>
          </cell>
          <cell r="V2028">
            <v>0</v>
          </cell>
          <cell r="W2028">
            <v>0</v>
          </cell>
          <cell r="X2028">
            <v>0</v>
          </cell>
          <cell r="Y2028">
            <v>0</v>
          </cell>
          <cell r="Z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0</v>
          </cell>
          <cell r="AE2028">
            <v>0</v>
          </cell>
        </row>
        <row r="2029">
          <cell r="A2029" t="str">
            <v>SP90S-RE</v>
          </cell>
          <cell r="B2029" t="str">
            <v>PORTFEL LILLY</v>
          </cell>
          <cell r="C2029" t="str">
            <v>red</v>
          </cell>
          <cell r="D2029">
            <v>0</v>
          </cell>
          <cell r="E2029">
            <v>0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0</v>
          </cell>
          <cell r="N2029">
            <v>0</v>
          </cell>
          <cell r="O2029">
            <v>0</v>
          </cell>
          <cell r="P2029">
            <v>0</v>
          </cell>
          <cell r="Q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0</v>
          </cell>
          <cell r="V2029">
            <v>0</v>
          </cell>
          <cell r="W2029">
            <v>0</v>
          </cell>
          <cell r="X2029">
            <v>0</v>
          </cell>
          <cell r="Y2029">
            <v>0</v>
          </cell>
          <cell r="Z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0</v>
          </cell>
          <cell r="AE2029">
            <v>0</v>
          </cell>
        </row>
        <row r="2030">
          <cell r="A2030" t="str">
            <v>SPL50P-BL</v>
          </cell>
          <cell r="B2030" t="str">
            <v>PORTFEL CZARNY ŚREDNI ZE SKÓRY PEBBLE Z TŁOCZONYM LOGO LONGERRE</v>
          </cell>
          <cell r="C2030" t="str">
            <v>black</v>
          </cell>
          <cell r="D2030">
            <v>0</v>
          </cell>
          <cell r="E2030">
            <v>0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  <cell r="L2030">
            <v>0</v>
          </cell>
          <cell r="M2030">
            <v>0</v>
          </cell>
          <cell r="N2030">
            <v>0</v>
          </cell>
          <cell r="O2030">
            <v>0</v>
          </cell>
          <cell r="P2030">
            <v>0</v>
          </cell>
          <cell r="Q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0</v>
          </cell>
          <cell r="V2030">
            <v>0</v>
          </cell>
          <cell r="W2030">
            <v>0</v>
          </cell>
          <cell r="X2030">
            <v>0</v>
          </cell>
          <cell r="Y2030">
            <v>0</v>
          </cell>
          <cell r="Z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0</v>
          </cell>
          <cell r="AE2030">
            <v>0</v>
          </cell>
        </row>
        <row r="2031">
          <cell r="A2031" t="str">
            <v>SPL50P-RE</v>
          </cell>
          <cell r="B2031" t="str">
            <v>PORTFEL CZERWONY ŚREDNI ZE SKÓRY PEBBLE Z TŁOCZONYM LOGO LONGERRE</v>
          </cell>
          <cell r="C2031" t="str">
            <v>red</v>
          </cell>
          <cell r="D2031">
            <v>1</v>
          </cell>
          <cell r="E2031">
            <v>0</v>
          </cell>
          <cell r="F2031">
            <v>0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L2031">
            <v>0</v>
          </cell>
          <cell r="M2031">
            <v>0</v>
          </cell>
          <cell r="N2031">
            <v>0</v>
          </cell>
          <cell r="O2031">
            <v>0</v>
          </cell>
          <cell r="P2031">
            <v>0</v>
          </cell>
          <cell r="Q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0</v>
          </cell>
          <cell r="V2031">
            <v>0</v>
          </cell>
          <cell r="W2031">
            <v>0</v>
          </cell>
          <cell r="X2031">
            <v>0</v>
          </cell>
          <cell r="Y2031">
            <v>0</v>
          </cell>
          <cell r="Z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0</v>
          </cell>
          <cell r="AE2031">
            <v>0</v>
          </cell>
        </row>
        <row r="2032">
          <cell r="A2032" t="str">
            <v>SPL50S-BL</v>
          </cell>
          <cell r="B2032" t="str">
            <v>PORTFEL CZARNY ŚREDNI ZE SKÓRY SAFIANO Z LOGO TŁOCZONYM LONGERRE</v>
          </cell>
          <cell r="C2032" t="str">
            <v>black</v>
          </cell>
          <cell r="D2032">
            <v>0</v>
          </cell>
          <cell r="E2032">
            <v>0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  <cell r="N2032">
            <v>0</v>
          </cell>
          <cell r="O2032">
            <v>0</v>
          </cell>
          <cell r="P2032">
            <v>0</v>
          </cell>
          <cell r="Q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0</v>
          </cell>
          <cell r="V2032">
            <v>0</v>
          </cell>
          <cell r="W2032">
            <v>0</v>
          </cell>
          <cell r="X2032">
            <v>0</v>
          </cell>
          <cell r="Y2032">
            <v>0</v>
          </cell>
          <cell r="Z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0</v>
          </cell>
          <cell r="AE2032">
            <v>0</v>
          </cell>
        </row>
        <row r="2033">
          <cell r="A2033" t="str">
            <v>SPL50S-RE</v>
          </cell>
          <cell r="B2033" t="str">
            <v>PORTFEL CZERWONY ŚREDNI ZE SKÓRY SAFIANO Z PASKIEM Z TŁOCZONYM LOGO LONGERRE</v>
          </cell>
          <cell r="C2033" t="str">
            <v>red</v>
          </cell>
          <cell r="D2033">
            <v>4</v>
          </cell>
          <cell r="E2033">
            <v>0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L2033">
            <v>0</v>
          </cell>
          <cell r="M2033">
            <v>0</v>
          </cell>
          <cell r="N2033">
            <v>0</v>
          </cell>
          <cell r="O2033">
            <v>0</v>
          </cell>
          <cell r="P2033">
            <v>0</v>
          </cell>
          <cell r="Q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0</v>
          </cell>
          <cell r="V2033">
            <v>0</v>
          </cell>
          <cell r="W2033">
            <v>0</v>
          </cell>
          <cell r="X2033">
            <v>0</v>
          </cell>
          <cell r="Y2033">
            <v>0</v>
          </cell>
          <cell r="Z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0</v>
          </cell>
          <cell r="AE2033">
            <v>0</v>
          </cell>
        </row>
        <row r="2034">
          <cell r="A2034" t="str">
            <v>SPL90P-BL</v>
          </cell>
          <cell r="B2034" t="str">
            <v>PORTFEL CZARNY ZE SKÓRY PEBBLE Z TŁOCZONYM LOGO LONGERRE</v>
          </cell>
          <cell r="C2034" t="str">
            <v>black</v>
          </cell>
          <cell r="D2034">
            <v>0</v>
          </cell>
          <cell r="E2034">
            <v>0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L2034">
            <v>0</v>
          </cell>
          <cell r="M2034">
            <v>0</v>
          </cell>
          <cell r="N2034">
            <v>0</v>
          </cell>
          <cell r="O2034">
            <v>0</v>
          </cell>
          <cell r="P2034">
            <v>0</v>
          </cell>
          <cell r="Q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0</v>
          </cell>
          <cell r="V2034">
            <v>0</v>
          </cell>
          <cell r="W2034">
            <v>0</v>
          </cell>
          <cell r="X2034">
            <v>0</v>
          </cell>
          <cell r="Y2034">
            <v>0</v>
          </cell>
          <cell r="Z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0</v>
          </cell>
          <cell r="AE2034">
            <v>0</v>
          </cell>
        </row>
        <row r="2035">
          <cell r="A2035" t="str">
            <v>SPL90P-RE</v>
          </cell>
          <cell r="B2035" t="str">
            <v>PORTFEL CZERWONY ZE SKÓRY PEBBLE Z PASKIEM</v>
          </cell>
          <cell r="C2035" t="str">
            <v>red</v>
          </cell>
          <cell r="D2035">
            <v>0</v>
          </cell>
          <cell r="E2035">
            <v>0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L2035">
            <v>0</v>
          </cell>
          <cell r="M2035">
            <v>0</v>
          </cell>
          <cell r="N2035">
            <v>0</v>
          </cell>
          <cell r="O2035">
            <v>0</v>
          </cell>
          <cell r="P2035">
            <v>0</v>
          </cell>
          <cell r="Q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0</v>
          </cell>
          <cell r="V2035">
            <v>0</v>
          </cell>
          <cell r="W2035">
            <v>0</v>
          </cell>
          <cell r="X2035">
            <v>0</v>
          </cell>
          <cell r="Y2035">
            <v>0</v>
          </cell>
          <cell r="Z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0</v>
          </cell>
          <cell r="AE2035">
            <v>0</v>
          </cell>
        </row>
        <row r="2036">
          <cell r="A2036" t="str">
            <v>SPL90S-BL</v>
          </cell>
          <cell r="B2036" t="str">
            <v>PORTFEL CZARNY ZE SKÓRY SAFIANO Z TŁOCZONYM LOGO LONGERRE</v>
          </cell>
          <cell r="C2036" t="str">
            <v>black</v>
          </cell>
          <cell r="D2036">
            <v>0</v>
          </cell>
          <cell r="E2036">
            <v>0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  <cell r="M2036">
            <v>0</v>
          </cell>
          <cell r="N2036">
            <v>0</v>
          </cell>
          <cell r="O2036">
            <v>0</v>
          </cell>
          <cell r="P2036">
            <v>0</v>
          </cell>
          <cell r="Q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0</v>
          </cell>
          <cell r="V2036">
            <v>0</v>
          </cell>
          <cell r="W2036">
            <v>0</v>
          </cell>
          <cell r="X2036">
            <v>0</v>
          </cell>
          <cell r="Y2036">
            <v>0</v>
          </cell>
          <cell r="Z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0</v>
          </cell>
          <cell r="AE2036">
            <v>0</v>
          </cell>
        </row>
        <row r="2037">
          <cell r="A2037" t="str">
            <v>SPL90S-RE</v>
          </cell>
          <cell r="B2037" t="str">
            <v>PORTFEL CZERWONY ZE SKÓRY SAFIANO Z TŁOCZONYM LOGO LONGERRE</v>
          </cell>
          <cell r="C2037" t="str">
            <v>red</v>
          </cell>
          <cell r="D2037">
            <v>0</v>
          </cell>
          <cell r="E2037">
            <v>0</v>
          </cell>
          <cell r="F2037">
            <v>0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L2037">
            <v>0</v>
          </cell>
          <cell r="M2037">
            <v>0</v>
          </cell>
          <cell r="N2037">
            <v>0</v>
          </cell>
          <cell r="O2037">
            <v>0</v>
          </cell>
          <cell r="P2037">
            <v>0</v>
          </cell>
          <cell r="Q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0</v>
          </cell>
          <cell r="V2037">
            <v>0</v>
          </cell>
          <cell r="W2037">
            <v>0</v>
          </cell>
          <cell r="X2037">
            <v>0</v>
          </cell>
          <cell r="Y2037">
            <v>0</v>
          </cell>
          <cell r="Z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0</v>
          </cell>
          <cell r="AE2037">
            <v>0</v>
          </cell>
        </row>
        <row r="2038">
          <cell r="A2038" t="str">
            <v>SPN150</v>
          </cell>
          <cell r="B2038" t="str">
            <v>PORTFEL PRIMO</v>
          </cell>
          <cell r="C2038" t="str">
            <v>black</v>
          </cell>
          <cell r="D2038">
            <v>9879</v>
          </cell>
          <cell r="E2038">
            <v>0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  <cell r="L2038">
            <v>0</v>
          </cell>
          <cell r="M2038">
            <v>0</v>
          </cell>
          <cell r="N2038">
            <v>0</v>
          </cell>
          <cell r="O2038">
            <v>0</v>
          </cell>
          <cell r="P2038">
            <v>0</v>
          </cell>
          <cell r="Q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0</v>
          </cell>
          <cell r="V2038">
            <v>0</v>
          </cell>
          <cell r="W2038">
            <v>0</v>
          </cell>
          <cell r="X2038">
            <v>0</v>
          </cell>
          <cell r="Y2038">
            <v>0</v>
          </cell>
          <cell r="Z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0</v>
          </cell>
          <cell r="AE2038">
            <v>0</v>
          </cell>
        </row>
        <row r="2039">
          <cell r="A2039" t="str">
            <v>SPN20-BL</v>
          </cell>
          <cell r="B2039" t="str">
            <v>PORTMONETKA LILLY</v>
          </cell>
          <cell r="C2039" t="str">
            <v>black</v>
          </cell>
          <cell r="D2039">
            <v>0</v>
          </cell>
          <cell r="E2039">
            <v>0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L2039">
            <v>0</v>
          </cell>
          <cell r="M2039">
            <v>0</v>
          </cell>
          <cell r="N2039">
            <v>0</v>
          </cell>
          <cell r="O2039">
            <v>0</v>
          </cell>
          <cell r="P2039">
            <v>0</v>
          </cell>
          <cell r="Q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0</v>
          </cell>
          <cell r="V2039">
            <v>0</v>
          </cell>
          <cell r="W2039">
            <v>0</v>
          </cell>
          <cell r="X2039">
            <v>0</v>
          </cell>
          <cell r="Y2039">
            <v>0</v>
          </cell>
          <cell r="Z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0</v>
          </cell>
          <cell r="AE2039">
            <v>0</v>
          </cell>
        </row>
        <row r="2040">
          <cell r="A2040" t="str">
            <v>SPN20-BU</v>
          </cell>
          <cell r="B2040" t="str">
            <v>PORTMONETKA LILLY</v>
          </cell>
          <cell r="C2040" t="str">
            <v>blue</v>
          </cell>
          <cell r="D2040">
            <v>0</v>
          </cell>
          <cell r="E2040">
            <v>0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  <cell r="L2040">
            <v>0</v>
          </cell>
          <cell r="M2040">
            <v>0</v>
          </cell>
          <cell r="N2040">
            <v>0</v>
          </cell>
          <cell r="O2040">
            <v>0</v>
          </cell>
          <cell r="P2040">
            <v>0</v>
          </cell>
          <cell r="Q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0</v>
          </cell>
          <cell r="V2040">
            <v>0</v>
          </cell>
          <cell r="W2040">
            <v>0</v>
          </cell>
          <cell r="X2040">
            <v>0</v>
          </cell>
          <cell r="Y2040">
            <v>0</v>
          </cell>
          <cell r="Z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0</v>
          </cell>
          <cell r="AE2040">
            <v>0</v>
          </cell>
        </row>
        <row r="2041">
          <cell r="A2041" t="str">
            <v>SPN20-OR</v>
          </cell>
          <cell r="B2041" t="str">
            <v>PORTMONETKA LILLY</v>
          </cell>
          <cell r="C2041" t="str">
            <v>orange</v>
          </cell>
          <cell r="D2041">
            <v>0</v>
          </cell>
          <cell r="E2041">
            <v>0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L2041">
            <v>0</v>
          </cell>
          <cell r="M2041">
            <v>0</v>
          </cell>
          <cell r="N2041">
            <v>0</v>
          </cell>
          <cell r="O2041">
            <v>0</v>
          </cell>
          <cell r="P2041">
            <v>0</v>
          </cell>
          <cell r="Q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0</v>
          </cell>
          <cell r="V2041">
            <v>0</v>
          </cell>
          <cell r="W2041">
            <v>0</v>
          </cell>
          <cell r="X2041">
            <v>0</v>
          </cell>
          <cell r="Y2041">
            <v>0</v>
          </cell>
          <cell r="Z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0</v>
          </cell>
          <cell r="AE2041">
            <v>0</v>
          </cell>
        </row>
        <row r="2042">
          <cell r="A2042" t="str">
            <v>SPN20-PR</v>
          </cell>
          <cell r="B2042" t="str">
            <v>PORTMONETKA LILLY</v>
          </cell>
          <cell r="C2042" t="str">
            <v>purple</v>
          </cell>
          <cell r="D2042">
            <v>0</v>
          </cell>
          <cell r="E2042">
            <v>0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  <cell r="J2042">
            <v>0</v>
          </cell>
          <cell r="K2042">
            <v>0</v>
          </cell>
          <cell r="L2042">
            <v>0</v>
          </cell>
          <cell r="M2042">
            <v>0</v>
          </cell>
          <cell r="N2042">
            <v>0</v>
          </cell>
          <cell r="O2042">
            <v>0</v>
          </cell>
          <cell r="P2042">
            <v>0</v>
          </cell>
          <cell r="Q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0</v>
          </cell>
          <cell r="V2042">
            <v>0</v>
          </cell>
          <cell r="W2042">
            <v>0</v>
          </cell>
          <cell r="X2042">
            <v>0</v>
          </cell>
          <cell r="Y2042">
            <v>0</v>
          </cell>
          <cell r="Z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0</v>
          </cell>
          <cell r="AE2042">
            <v>0</v>
          </cell>
        </row>
        <row r="2043">
          <cell r="A2043" t="str">
            <v>SPN20-RE</v>
          </cell>
          <cell r="B2043" t="str">
            <v>PORTMONETKA LILLY</v>
          </cell>
          <cell r="C2043" t="str">
            <v>red</v>
          </cell>
          <cell r="D2043">
            <v>1</v>
          </cell>
          <cell r="E2043">
            <v>0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L2043">
            <v>0</v>
          </cell>
          <cell r="M2043">
            <v>0</v>
          </cell>
          <cell r="N2043">
            <v>0</v>
          </cell>
          <cell r="O2043">
            <v>0</v>
          </cell>
          <cell r="P2043">
            <v>0</v>
          </cell>
          <cell r="Q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0</v>
          </cell>
          <cell r="V2043">
            <v>0</v>
          </cell>
          <cell r="W2043">
            <v>0</v>
          </cell>
          <cell r="X2043">
            <v>0</v>
          </cell>
          <cell r="Y2043">
            <v>0</v>
          </cell>
          <cell r="Z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0</v>
          </cell>
          <cell r="AE2043">
            <v>0</v>
          </cell>
        </row>
        <row r="2044">
          <cell r="A2044" t="str">
            <v>SPN20-RO</v>
          </cell>
          <cell r="B2044" t="str">
            <v>PORTMONETKA LILLY</v>
          </cell>
          <cell r="C2044" t="str">
            <v>pink</v>
          </cell>
          <cell r="D2044">
            <v>0</v>
          </cell>
          <cell r="E2044">
            <v>0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L2044">
            <v>0</v>
          </cell>
          <cell r="M2044">
            <v>0</v>
          </cell>
          <cell r="N2044">
            <v>0</v>
          </cell>
          <cell r="O2044">
            <v>0</v>
          </cell>
          <cell r="P2044">
            <v>0</v>
          </cell>
          <cell r="Q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0</v>
          </cell>
          <cell r="V2044">
            <v>0</v>
          </cell>
          <cell r="W2044">
            <v>0</v>
          </cell>
          <cell r="X2044">
            <v>0</v>
          </cell>
          <cell r="Y2044">
            <v>0</v>
          </cell>
          <cell r="Z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0</v>
          </cell>
          <cell r="AE2044">
            <v>0</v>
          </cell>
        </row>
        <row r="2045">
          <cell r="A2045" t="str">
            <v>SPN20-TU</v>
          </cell>
          <cell r="B2045" t="str">
            <v>PORTMONETKA LILLY</v>
          </cell>
          <cell r="C2045" t="str">
            <v>turquoise</v>
          </cell>
          <cell r="D2045">
            <v>0</v>
          </cell>
          <cell r="E2045">
            <v>0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  <cell r="M2045">
            <v>0</v>
          </cell>
          <cell r="N2045">
            <v>0</v>
          </cell>
          <cell r="O2045">
            <v>0</v>
          </cell>
          <cell r="P2045">
            <v>0</v>
          </cell>
          <cell r="Q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0</v>
          </cell>
          <cell r="V2045">
            <v>0</v>
          </cell>
          <cell r="W2045">
            <v>0</v>
          </cell>
          <cell r="X2045">
            <v>0</v>
          </cell>
          <cell r="Y2045">
            <v>0</v>
          </cell>
          <cell r="Z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0</v>
          </cell>
          <cell r="AE2045">
            <v>0</v>
          </cell>
        </row>
        <row r="2046">
          <cell r="A2046" t="str">
            <v>SPN40-BL</v>
          </cell>
          <cell r="B2046" t="str">
            <v>PORTFELIK LILLY Z PUSTĄ BLASZKĄ</v>
          </cell>
          <cell r="C2046" t="str">
            <v>black</v>
          </cell>
          <cell r="D2046">
            <v>0</v>
          </cell>
          <cell r="E2046">
            <v>0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  <cell r="N2046">
            <v>0</v>
          </cell>
          <cell r="O2046">
            <v>0</v>
          </cell>
          <cell r="P2046">
            <v>0</v>
          </cell>
          <cell r="Q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0</v>
          </cell>
          <cell r="V2046">
            <v>0</v>
          </cell>
          <cell r="W2046">
            <v>0</v>
          </cell>
          <cell r="X2046">
            <v>0</v>
          </cell>
          <cell r="Y2046">
            <v>0</v>
          </cell>
          <cell r="Z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0</v>
          </cell>
          <cell r="AE2046">
            <v>0</v>
          </cell>
        </row>
        <row r="2047">
          <cell r="A2047" t="str">
            <v>SPN40-BU</v>
          </cell>
          <cell r="B2047" t="str">
            <v>PORTFELIK LILLY Z PUSTĄ BLASZKĄ</v>
          </cell>
          <cell r="C2047" t="str">
            <v>blue</v>
          </cell>
          <cell r="D2047">
            <v>0</v>
          </cell>
          <cell r="E2047">
            <v>0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L2047">
            <v>0</v>
          </cell>
          <cell r="M2047">
            <v>0</v>
          </cell>
          <cell r="N2047">
            <v>0</v>
          </cell>
          <cell r="O2047">
            <v>0</v>
          </cell>
          <cell r="P2047">
            <v>0</v>
          </cell>
          <cell r="Q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0</v>
          </cell>
          <cell r="V2047">
            <v>0</v>
          </cell>
          <cell r="W2047">
            <v>0</v>
          </cell>
          <cell r="X2047">
            <v>0</v>
          </cell>
          <cell r="Y2047">
            <v>0</v>
          </cell>
          <cell r="Z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0</v>
          </cell>
          <cell r="AE2047">
            <v>0</v>
          </cell>
        </row>
        <row r="2048">
          <cell r="A2048" t="str">
            <v>SPN40-OR</v>
          </cell>
          <cell r="B2048" t="str">
            <v>PORTFELIK LILLY Z PUSTĄ BLASZKĄ</v>
          </cell>
          <cell r="C2048" t="str">
            <v>orange</v>
          </cell>
          <cell r="D2048">
            <v>0</v>
          </cell>
          <cell r="E2048">
            <v>0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  <cell r="L2048">
            <v>0</v>
          </cell>
          <cell r="M2048">
            <v>0</v>
          </cell>
          <cell r="N2048">
            <v>0</v>
          </cell>
          <cell r="O2048">
            <v>0</v>
          </cell>
          <cell r="P2048">
            <v>0</v>
          </cell>
          <cell r="Q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0</v>
          </cell>
          <cell r="V2048">
            <v>0</v>
          </cell>
          <cell r="W2048">
            <v>0</v>
          </cell>
          <cell r="X2048">
            <v>0</v>
          </cell>
          <cell r="Y2048">
            <v>0</v>
          </cell>
          <cell r="Z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0</v>
          </cell>
          <cell r="AE2048">
            <v>0</v>
          </cell>
        </row>
        <row r="2049">
          <cell r="A2049" t="str">
            <v>SPN40-PR</v>
          </cell>
          <cell r="B2049" t="str">
            <v>PORTFELIK LILLY Z PUSTĄ BLASZKĄ</v>
          </cell>
          <cell r="C2049" t="str">
            <v>purple</v>
          </cell>
          <cell r="D2049">
            <v>0</v>
          </cell>
          <cell r="E2049">
            <v>0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L2049">
            <v>0</v>
          </cell>
          <cell r="M2049">
            <v>0</v>
          </cell>
          <cell r="N2049">
            <v>0</v>
          </cell>
          <cell r="O2049">
            <v>0</v>
          </cell>
          <cell r="P2049">
            <v>0</v>
          </cell>
          <cell r="Q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0</v>
          </cell>
          <cell r="V2049">
            <v>0</v>
          </cell>
          <cell r="W2049">
            <v>0</v>
          </cell>
          <cell r="X2049">
            <v>0</v>
          </cell>
          <cell r="Y2049">
            <v>0</v>
          </cell>
          <cell r="Z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0</v>
          </cell>
          <cell r="AE2049">
            <v>0</v>
          </cell>
        </row>
        <row r="2050">
          <cell r="A2050" t="str">
            <v>SPN40-RE</v>
          </cell>
          <cell r="B2050" t="str">
            <v>PORTFELIK LILLY Z PUSTĄ BLASZKĄ</v>
          </cell>
          <cell r="C2050" t="str">
            <v>red</v>
          </cell>
          <cell r="D2050">
            <v>0</v>
          </cell>
          <cell r="E2050">
            <v>0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  <cell r="L2050">
            <v>0</v>
          </cell>
          <cell r="M2050">
            <v>0</v>
          </cell>
          <cell r="N2050">
            <v>0</v>
          </cell>
          <cell r="O2050">
            <v>0</v>
          </cell>
          <cell r="P2050">
            <v>0</v>
          </cell>
          <cell r="Q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0</v>
          </cell>
          <cell r="V2050">
            <v>0</v>
          </cell>
          <cell r="W2050">
            <v>0</v>
          </cell>
          <cell r="X2050">
            <v>0</v>
          </cell>
          <cell r="Y2050">
            <v>0</v>
          </cell>
          <cell r="Z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0</v>
          </cell>
          <cell r="AE2050">
            <v>0</v>
          </cell>
        </row>
        <row r="2051">
          <cell r="A2051" t="str">
            <v>SPN40-RO</v>
          </cell>
          <cell r="B2051" t="str">
            <v>PORTFELIK LILLY Z PUSTĄ BLASZKĄ</v>
          </cell>
          <cell r="C2051" t="str">
            <v>pink</v>
          </cell>
          <cell r="D2051">
            <v>0</v>
          </cell>
          <cell r="E2051">
            <v>0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  <cell r="M2051">
            <v>0</v>
          </cell>
          <cell r="N2051">
            <v>0</v>
          </cell>
          <cell r="O2051">
            <v>0</v>
          </cell>
          <cell r="P2051">
            <v>0</v>
          </cell>
          <cell r="Q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0</v>
          </cell>
          <cell r="V2051">
            <v>0</v>
          </cell>
          <cell r="W2051">
            <v>0</v>
          </cell>
          <cell r="X2051">
            <v>0</v>
          </cell>
          <cell r="Y2051">
            <v>0</v>
          </cell>
          <cell r="Z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0</v>
          </cell>
          <cell r="AE2051">
            <v>0</v>
          </cell>
        </row>
        <row r="2052">
          <cell r="A2052" t="str">
            <v>SPN40-TU</v>
          </cell>
          <cell r="B2052" t="str">
            <v>PORTFELIK LILLY Z PUSTĄ BLASZKĄ</v>
          </cell>
          <cell r="C2052" t="str">
            <v>turquoise/turkus</v>
          </cell>
          <cell r="D2052">
            <v>0</v>
          </cell>
          <cell r="E2052">
            <v>0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  <cell r="J2052">
            <v>0</v>
          </cell>
          <cell r="K2052">
            <v>0</v>
          </cell>
          <cell r="L2052">
            <v>0</v>
          </cell>
          <cell r="M2052">
            <v>0</v>
          </cell>
          <cell r="N2052">
            <v>0</v>
          </cell>
          <cell r="O2052">
            <v>0</v>
          </cell>
          <cell r="P2052">
            <v>0</v>
          </cell>
          <cell r="Q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0</v>
          </cell>
          <cell r="V2052">
            <v>0</v>
          </cell>
          <cell r="W2052">
            <v>0</v>
          </cell>
          <cell r="X2052">
            <v>0</v>
          </cell>
          <cell r="Y2052">
            <v>0</v>
          </cell>
          <cell r="Z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0</v>
          </cell>
          <cell r="AE2052">
            <v>0</v>
          </cell>
        </row>
        <row r="2053">
          <cell r="A2053" t="str">
            <v>SPN41-BL</v>
          </cell>
          <cell r="B2053" t="str">
            <v>PORTFELIK MARTINE Z PUSTĄ BLASZKĄ</v>
          </cell>
          <cell r="C2053" t="str">
            <v>black</v>
          </cell>
          <cell r="D2053">
            <v>0</v>
          </cell>
          <cell r="E2053">
            <v>0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L2053">
            <v>0</v>
          </cell>
          <cell r="M2053">
            <v>0</v>
          </cell>
          <cell r="N2053">
            <v>0</v>
          </cell>
          <cell r="O2053">
            <v>0</v>
          </cell>
          <cell r="P2053">
            <v>0</v>
          </cell>
          <cell r="Q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0</v>
          </cell>
          <cell r="V2053">
            <v>0</v>
          </cell>
          <cell r="W2053">
            <v>0</v>
          </cell>
          <cell r="X2053">
            <v>0</v>
          </cell>
          <cell r="Y2053">
            <v>0</v>
          </cell>
          <cell r="Z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0</v>
          </cell>
          <cell r="AE2053">
            <v>0</v>
          </cell>
        </row>
        <row r="2054">
          <cell r="A2054" t="str">
            <v>SPN41-BU</v>
          </cell>
          <cell r="B2054" t="str">
            <v>PORTFELIK MARTINE Z PUSTĄ BLASZKĄ</v>
          </cell>
          <cell r="C2054" t="str">
            <v>blue</v>
          </cell>
          <cell r="D2054">
            <v>0</v>
          </cell>
          <cell r="E2054">
            <v>0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  <cell r="J2054">
            <v>0</v>
          </cell>
          <cell r="K2054">
            <v>0</v>
          </cell>
          <cell r="L2054">
            <v>0</v>
          </cell>
          <cell r="M2054">
            <v>0</v>
          </cell>
          <cell r="N2054">
            <v>0</v>
          </cell>
          <cell r="O2054">
            <v>0</v>
          </cell>
          <cell r="P2054">
            <v>0</v>
          </cell>
          <cell r="Q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0</v>
          </cell>
          <cell r="V2054">
            <v>0</v>
          </cell>
          <cell r="W2054">
            <v>0</v>
          </cell>
          <cell r="X2054">
            <v>0</v>
          </cell>
          <cell r="Y2054">
            <v>0</v>
          </cell>
          <cell r="Z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0</v>
          </cell>
          <cell r="AE2054">
            <v>0</v>
          </cell>
        </row>
        <row r="2055">
          <cell r="A2055" t="str">
            <v>SPN41-OR</v>
          </cell>
          <cell r="B2055" t="str">
            <v>PORTFELIK MARTINE Z PUSTĄ BLASZKĄ</v>
          </cell>
          <cell r="C2055" t="str">
            <v>orange</v>
          </cell>
          <cell r="D2055">
            <v>0</v>
          </cell>
          <cell r="E2055">
            <v>0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L2055">
            <v>0</v>
          </cell>
          <cell r="M2055">
            <v>0</v>
          </cell>
          <cell r="N2055">
            <v>0</v>
          </cell>
          <cell r="O2055">
            <v>0</v>
          </cell>
          <cell r="P2055">
            <v>0</v>
          </cell>
          <cell r="Q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0</v>
          </cell>
          <cell r="V2055">
            <v>0</v>
          </cell>
          <cell r="W2055">
            <v>0</v>
          </cell>
          <cell r="X2055">
            <v>0</v>
          </cell>
          <cell r="Y2055">
            <v>0</v>
          </cell>
          <cell r="Z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0</v>
          </cell>
          <cell r="AE2055">
            <v>0</v>
          </cell>
        </row>
        <row r="2056">
          <cell r="A2056" t="str">
            <v>SPN41-PR</v>
          </cell>
          <cell r="B2056" t="str">
            <v>PORTFELIK MARTINE Z PUSTĄ BLASZKĄ</v>
          </cell>
          <cell r="C2056" t="str">
            <v>purple</v>
          </cell>
          <cell r="D2056">
            <v>0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0</v>
          </cell>
          <cell r="V2056">
            <v>0</v>
          </cell>
          <cell r="W2056">
            <v>0</v>
          </cell>
          <cell r="X2056">
            <v>0</v>
          </cell>
          <cell r="Y2056">
            <v>0</v>
          </cell>
          <cell r="Z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0</v>
          </cell>
          <cell r="AE2056">
            <v>0</v>
          </cell>
        </row>
        <row r="2057">
          <cell r="A2057" t="str">
            <v>SPN41-RE</v>
          </cell>
          <cell r="B2057" t="str">
            <v>PORTFELIK MARTINE Z PUSTĄ BLASZKĄ</v>
          </cell>
          <cell r="C2057" t="str">
            <v>red</v>
          </cell>
          <cell r="D2057">
            <v>0</v>
          </cell>
          <cell r="E2057">
            <v>0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L2057">
            <v>0</v>
          </cell>
          <cell r="M2057">
            <v>0</v>
          </cell>
          <cell r="N2057">
            <v>0</v>
          </cell>
          <cell r="O2057">
            <v>0</v>
          </cell>
          <cell r="P2057">
            <v>0</v>
          </cell>
          <cell r="Q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0</v>
          </cell>
          <cell r="V2057">
            <v>0</v>
          </cell>
          <cell r="W2057">
            <v>0</v>
          </cell>
          <cell r="X2057">
            <v>0</v>
          </cell>
          <cell r="Y2057">
            <v>0</v>
          </cell>
          <cell r="Z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0</v>
          </cell>
          <cell r="AE2057">
            <v>0</v>
          </cell>
        </row>
        <row r="2058">
          <cell r="A2058" t="str">
            <v>SPN41-RO</v>
          </cell>
          <cell r="B2058" t="str">
            <v>PORTFELIK MARTINE Z PUSTĄ BLASZKĄ</v>
          </cell>
          <cell r="C2058" t="str">
            <v>pink</v>
          </cell>
          <cell r="D2058">
            <v>0</v>
          </cell>
          <cell r="E2058">
            <v>0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N2058">
            <v>0</v>
          </cell>
          <cell r="O2058">
            <v>0</v>
          </cell>
          <cell r="P2058">
            <v>0</v>
          </cell>
          <cell r="Q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0</v>
          </cell>
          <cell r="V2058">
            <v>0</v>
          </cell>
          <cell r="W2058">
            <v>0</v>
          </cell>
          <cell r="X2058">
            <v>0</v>
          </cell>
          <cell r="Y2058">
            <v>0</v>
          </cell>
          <cell r="Z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0</v>
          </cell>
          <cell r="AE2058">
            <v>0</v>
          </cell>
        </row>
        <row r="2059">
          <cell r="A2059" t="str">
            <v>SPN41-TU</v>
          </cell>
          <cell r="B2059" t="str">
            <v>PORTFELIK MARTINE Z PUSTĄ BLASZKĄ</v>
          </cell>
          <cell r="C2059" t="str">
            <v>turquoise/turkus</v>
          </cell>
          <cell r="D2059">
            <v>0</v>
          </cell>
          <cell r="E2059">
            <v>0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L2059">
            <v>0</v>
          </cell>
          <cell r="M2059">
            <v>0</v>
          </cell>
          <cell r="N2059">
            <v>0</v>
          </cell>
          <cell r="O2059">
            <v>0</v>
          </cell>
          <cell r="P2059">
            <v>0</v>
          </cell>
          <cell r="Q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0</v>
          </cell>
          <cell r="V2059">
            <v>0</v>
          </cell>
          <cell r="W2059">
            <v>0</v>
          </cell>
          <cell r="X2059">
            <v>0</v>
          </cell>
          <cell r="Y2059">
            <v>0</v>
          </cell>
          <cell r="Z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0</v>
          </cell>
          <cell r="AE2059">
            <v>0</v>
          </cell>
        </row>
        <row r="2060">
          <cell r="A2060" t="str">
            <v>SPN43-BL</v>
          </cell>
          <cell r="B2060" t="str">
            <v>Portfelik Martine ze srebrnymi elementami</v>
          </cell>
          <cell r="C2060" t="str">
            <v/>
          </cell>
          <cell r="D2060">
            <v>0</v>
          </cell>
          <cell r="E2060">
            <v>0</v>
          </cell>
          <cell r="F2060">
            <v>0</v>
          </cell>
          <cell r="G2060">
            <v>0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  <cell r="M2060">
            <v>0</v>
          </cell>
          <cell r="N2060">
            <v>0</v>
          </cell>
          <cell r="O2060">
            <v>0</v>
          </cell>
          <cell r="P2060">
            <v>0</v>
          </cell>
          <cell r="Q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0</v>
          </cell>
          <cell r="V2060">
            <v>0</v>
          </cell>
          <cell r="W2060">
            <v>0</v>
          </cell>
          <cell r="X2060">
            <v>0</v>
          </cell>
          <cell r="Y2060">
            <v>0</v>
          </cell>
          <cell r="Z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0</v>
          </cell>
          <cell r="AE2060">
            <v>0</v>
          </cell>
        </row>
        <row r="2061">
          <cell r="A2061" t="str">
            <v>SPN70-BL</v>
          </cell>
          <cell r="B2061" t="str">
            <v>PORTFEL ŚREDNI LILLY</v>
          </cell>
          <cell r="C2061" t="str">
            <v>black</v>
          </cell>
          <cell r="D2061">
            <v>11</v>
          </cell>
          <cell r="E2061">
            <v>0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N2061">
            <v>0</v>
          </cell>
          <cell r="O2061">
            <v>0</v>
          </cell>
          <cell r="P2061">
            <v>0</v>
          </cell>
          <cell r="Q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0</v>
          </cell>
          <cell r="V2061">
            <v>0</v>
          </cell>
          <cell r="W2061">
            <v>0</v>
          </cell>
          <cell r="X2061">
            <v>0</v>
          </cell>
          <cell r="Y2061">
            <v>0</v>
          </cell>
          <cell r="Z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0</v>
          </cell>
          <cell r="AE2061">
            <v>0</v>
          </cell>
        </row>
        <row r="2062">
          <cell r="A2062" t="str">
            <v>SPN70-BU</v>
          </cell>
          <cell r="B2062" t="str">
            <v>PORTFEL ŚREDNI LILLY</v>
          </cell>
          <cell r="C2062" t="str">
            <v>blue</v>
          </cell>
          <cell r="D2062">
            <v>0</v>
          </cell>
          <cell r="E2062">
            <v>0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  <cell r="J2062">
            <v>0</v>
          </cell>
          <cell r="K2062">
            <v>0</v>
          </cell>
          <cell r="L2062">
            <v>0</v>
          </cell>
          <cell r="M2062">
            <v>0</v>
          </cell>
          <cell r="N2062">
            <v>0</v>
          </cell>
          <cell r="O2062">
            <v>0</v>
          </cell>
          <cell r="P2062">
            <v>0</v>
          </cell>
          <cell r="Q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0</v>
          </cell>
          <cell r="V2062">
            <v>0</v>
          </cell>
          <cell r="W2062">
            <v>0</v>
          </cell>
          <cell r="X2062">
            <v>0</v>
          </cell>
          <cell r="Y2062">
            <v>0</v>
          </cell>
          <cell r="Z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0</v>
          </cell>
          <cell r="AE2062">
            <v>0</v>
          </cell>
        </row>
        <row r="2063">
          <cell r="A2063" t="str">
            <v>SPN70-RE</v>
          </cell>
          <cell r="B2063" t="str">
            <v>PORTFEL ŚREDNI LILLY</v>
          </cell>
          <cell r="C2063" t="str">
            <v>red</v>
          </cell>
          <cell r="D2063">
            <v>0</v>
          </cell>
          <cell r="E2063">
            <v>0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  <cell r="M2063">
            <v>0</v>
          </cell>
          <cell r="N2063">
            <v>0</v>
          </cell>
          <cell r="O2063">
            <v>0</v>
          </cell>
          <cell r="P2063">
            <v>0</v>
          </cell>
          <cell r="Q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0</v>
          </cell>
          <cell r="V2063">
            <v>0</v>
          </cell>
          <cell r="W2063">
            <v>0</v>
          </cell>
          <cell r="X2063">
            <v>0</v>
          </cell>
          <cell r="Y2063">
            <v>0</v>
          </cell>
          <cell r="Z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0</v>
          </cell>
          <cell r="AE2063">
            <v>0</v>
          </cell>
        </row>
        <row r="2064">
          <cell r="A2064" t="str">
            <v>SPN71-BL</v>
          </cell>
          <cell r="B2064" t="str">
            <v>PORTFEL ŚREDNI MARTINE</v>
          </cell>
          <cell r="C2064" t="str">
            <v>black</v>
          </cell>
          <cell r="D2064">
            <v>10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0</v>
          </cell>
          <cell r="V2064">
            <v>0</v>
          </cell>
          <cell r="W2064">
            <v>0</v>
          </cell>
          <cell r="X2064">
            <v>0</v>
          </cell>
          <cell r="Y2064">
            <v>0</v>
          </cell>
          <cell r="Z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0</v>
          </cell>
          <cell r="AE2064">
            <v>0</v>
          </cell>
        </row>
        <row r="2065">
          <cell r="A2065" t="str">
            <v>SPN71-RE</v>
          </cell>
          <cell r="B2065" t="str">
            <v>PORTFEL ŚREDNI MARTINE</v>
          </cell>
          <cell r="C2065" t="str">
            <v>red</v>
          </cell>
          <cell r="D2065">
            <v>0</v>
          </cell>
          <cell r="E2065">
            <v>0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  <cell r="M2065">
            <v>0</v>
          </cell>
          <cell r="N2065">
            <v>0</v>
          </cell>
          <cell r="O2065">
            <v>0</v>
          </cell>
          <cell r="P2065">
            <v>0</v>
          </cell>
          <cell r="Q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0</v>
          </cell>
          <cell r="V2065">
            <v>0</v>
          </cell>
          <cell r="W2065">
            <v>0</v>
          </cell>
          <cell r="X2065">
            <v>0</v>
          </cell>
          <cell r="Y2065">
            <v>0</v>
          </cell>
          <cell r="Z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0</v>
          </cell>
          <cell r="AE2065">
            <v>0</v>
          </cell>
        </row>
        <row r="2066">
          <cell r="A2066" t="str">
            <v>SR15G-RE</v>
          </cell>
          <cell r="B2066" t="str">
            <v>RECEPTARIUSZ TORINO</v>
          </cell>
          <cell r="C2066" t="str">
            <v>red</v>
          </cell>
          <cell r="D2066">
            <v>0</v>
          </cell>
          <cell r="E2066">
            <v>0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L2066">
            <v>0</v>
          </cell>
          <cell r="M2066">
            <v>0</v>
          </cell>
          <cell r="N2066">
            <v>0</v>
          </cell>
          <cell r="O2066">
            <v>0</v>
          </cell>
          <cell r="P2066">
            <v>0</v>
          </cell>
          <cell r="Q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0</v>
          </cell>
          <cell r="V2066">
            <v>0</v>
          </cell>
          <cell r="W2066">
            <v>0</v>
          </cell>
          <cell r="X2066">
            <v>0</v>
          </cell>
          <cell r="Y2066">
            <v>0</v>
          </cell>
          <cell r="Z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0</v>
          </cell>
          <cell r="AE2066">
            <v>0</v>
          </cell>
        </row>
        <row r="2067">
          <cell r="A2067" t="str">
            <v>SS50-GL21</v>
          </cell>
          <cell r="B2067" t="str">
            <v>Etui na pomadki z włoskiej skóry kolor czerwony</v>
          </cell>
          <cell r="C2067" t="str">
            <v>red</v>
          </cell>
          <cell r="D2067">
            <v>0</v>
          </cell>
          <cell r="E2067">
            <v>0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L2067">
            <v>0</v>
          </cell>
          <cell r="M2067">
            <v>0</v>
          </cell>
          <cell r="N2067">
            <v>0</v>
          </cell>
          <cell r="O2067">
            <v>0</v>
          </cell>
          <cell r="P2067">
            <v>0</v>
          </cell>
          <cell r="Q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0</v>
          </cell>
          <cell r="V2067">
            <v>0</v>
          </cell>
          <cell r="W2067">
            <v>0</v>
          </cell>
          <cell r="X2067">
            <v>0</v>
          </cell>
          <cell r="Y2067">
            <v>0</v>
          </cell>
          <cell r="Z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0</v>
          </cell>
          <cell r="AE2067">
            <v>0</v>
          </cell>
        </row>
        <row r="2068">
          <cell r="A2068" t="str">
            <v>SSN40-BL</v>
          </cell>
          <cell r="B2068" t="str">
            <v>Smyczka Lilly</v>
          </cell>
          <cell r="C2068" t="str">
            <v>black</v>
          </cell>
          <cell r="D2068">
            <v>5</v>
          </cell>
          <cell r="E2068">
            <v>0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  <cell r="L2068">
            <v>0</v>
          </cell>
          <cell r="M2068">
            <v>0</v>
          </cell>
          <cell r="N2068">
            <v>0</v>
          </cell>
          <cell r="O2068">
            <v>0</v>
          </cell>
          <cell r="P2068">
            <v>0</v>
          </cell>
          <cell r="Q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0</v>
          </cell>
          <cell r="V2068">
            <v>0</v>
          </cell>
          <cell r="W2068">
            <v>0</v>
          </cell>
          <cell r="X2068">
            <v>0</v>
          </cell>
          <cell r="Y2068">
            <v>0</v>
          </cell>
          <cell r="Z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0</v>
          </cell>
          <cell r="AE2068">
            <v>0</v>
          </cell>
        </row>
        <row r="2069">
          <cell r="A2069" t="str">
            <v>SSN40-BU</v>
          </cell>
          <cell r="B2069" t="str">
            <v>Smyczka Lilly</v>
          </cell>
          <cell r="C2069" t="str">
            <v>blue</v>
          </cell>
          <cell r="D2069">
            <v>0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0</v>
          </cell>
          <cell r="V2069">
            <v>0</v>
          </cell>
          <cell r="W2069">
            <v>0</v>
          </cell>
          <cell r="X2069">
            <v>0</v>
          </cell>
          <cell r="Y2069">
            <v>0</v>
          </cell>
          <cell r="Z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0</v>
          </cell>
          <cell r="AE2069">
            <v>0</v>
          </cell>
        </row>
        <row r="2070">
          <cell r="A2070" t="str">
            <v>SSN40-OR</v>
          </cell>
          <cell r="B2070" t="str">
            <v>Smyczka Lilly</v>
          </cell>
          <cell r="C2070" t="str">
            <v>orange</v>
          </cell>
          <cell r="D2070">
            <v>7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0</v>
          </cell>
          <cell r="V2070">
            <v>0</v>
          </cell>
          <cell r="W2070">
            <v>0</v>
          </cell>
          <cell r="X2070">
            <v>0</v>
          </cell>
          <cell r="Y2070">
            <v>0</v>
          </cell>
          <cell r="Z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0</v>
          </cell>
          <cell r="AE2070">
            <v>0</v>
          </cell>
        </row>
        <row r="2071">
          <cell r="A2071" t="str">
            <v>SSN40-PR</v>
          </cell>
          <cell r="B2071" t="str">
            <v>Smyczka Lilly</v>
          </cell>
          <cell r="C2071" t="str">
            <v>purple</v>
          </cell>
          <cell r="D2071">
            <v>0</v>
          </cell>
          <cell r="E2071">
            <v>0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O2071">
            <v>0</v>
          </cell>
          <cell r="P2071">
            <v>0</v>
          </cell>
          <cell r="Q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0</v>
          </cell>
          <cell r="V2071">
            <v>0</v>
          </cell>
          <cell r="W2071">
            <v>0</v>
          </cell>
          <cell r="X2071">
            <v>0</v>
          </cell>
          <cell r="Y2071">
            <v>0</v>
          </cell>
          <cell r="Z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0</v>
          </cell>
          <cell r="AE2071">
            <v>0</v>
          </cell>
        </row>
        <row r="2072">
          <cell r="A2072" t="str">
            <v>SSN40-RE</v>
          </cell>
          <cell r="B2072" t="str">
            <v>Smyczka Lilly</v>
          </cell>
          <cell r="C2072" t="str">
            <v>red</v>
          </cell>
          <cell r="D2072">
            <v>0</v>
          </cell>
          <cell r="E2072">
            <v>0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  <cell r="J2072">
            <v>0</v>
          </cell>
          <cell r="K2072">
            <v>0</v>
          </cell>
          <cell r="L2072">
            <v>0</v>
          </cell>
          <cell r="M2072">
            <v>0</v>
          </cell>
          <cell r="N2072">
            <v>0</v>
          </cell>
          <cell r="O2072">
            <v>0</v>
          </cell>
          <cell r="P2072">
            <v>0</v>
          </cell>
          <cell r="Q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0</v>
          </cell>
          <cell r="V2072">
            <v>0</v>
          </cell>
          <cell r="W2072">
            <v>0</v>
          </cell>
          <cell r="X2072">
            <v>0</v>
          </cell>
          <cell r="Y2072">
            <v>0</v>
          </cell>
          <cell r="Z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0</v>
          </cell>
          <cell r="AE2072">
            <v>0</v>
          </cell>
        </row>
        <row r="2073">
          <cell r="A2073" t="str">
            <v>SSN40-RO</v>
          </cell>
          <cell r="B2073" t="str">
            <v>Smyczka Lilly</v>
          </cell>
          <cell r="C2073" t="str">
            <v>pink</v>
          </cell>
          <cell r="D2073">
            <v>9</v>
          </cell>
          <cell r="E2073">
            <v>0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L2073">
            <v>0</v>
          </cell>
          <cell r="M2073">
            <v>0</v>
          </cell>
          <cell r="N2073">
            <v>0</v>
          </cell>
          <cell r="O2073">
            <v>0</v>
          </cell>
          <cell r="P2073">
            <v>0</v>
          </cell>
          <cell r="Q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0</v>
          </cell>
          <cell r="V2073">
            <v>0</v>
          </cell>
          <cell r="W2073">
            <v>0</v>
          </cell>
          <cell r="X2073">
            <v>0</v>
          </cell>
          <cell r="Y2073">
            <v>0</v>
          </cell>
          <cell r="Z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0</v>
          </cell>
          <cell r="AE2073">
            <v>0</v>
          </cell>
        </row>
        <row r="2074">
          <cell r="A2074" t="str">
            <v>SSN40-TU</v>
          </cell>
          <cell r="B2074" t="str">
            <v>Smyczka Lilly</v>
          </cell>
          <cell r="C2074" t="str">
            <v>turquoise</v>
          </cell>
          <cell r="D2074">
            <v>5</v>
          </cell>
          <cell r="E2074">
            <v>0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  <cell r="J2074">
            <v>0</v>
          </cell>
          <cell r="K2074">
            <v>0</v>
          </cell>
          <cell r="L2074">
            <v>0</v>
          </cell>
          <cell r="M2074">
            <v>0</v>
          </cell>
          <cell r="N2074">
            <v>0</v>
          </cell>
          <cell r="O2074">
            <v>0</v>
          </cell>
          <cell r="P2074">
            <v>0</v>
          </cell>
          <cell r="Q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0</v>
          </cell>
          <cell r="V2074">
            <v>0</v>
          </cell>
          <cell r="W2074">
            <v>0</v>
          </cell>
          <cell r="X2074">
            <v>0</v>
          </cell>
          <cell r="Y2074">
            <v>0</v>
          </cell>
          <cell r="Z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0</v>
          </cell>
          <cell r="AE2074">
            <v>0</v>
          </cell>
        </row>
        <row r="2075">
          <cell r="A2075" t="str">
            <v>ST13P-BL</v>
          </cell>
          <cell r="B2075" t="str">
            <v>KOSMETYCZKA GLAMOUR</v>
          </cell>
          <cell r="C2075" t="str">
            <v>black</v>
          </cell>
          <cell r="D2075">
            <v>0</v>
          </cell>
          <cell r="E2075">
            <v>0</v>
          </cell>
          <cell r="F2075">
            <v>0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L2075">
            <v>0</v>
          </cell>
          <cell r="M2075">
            <v>0</v>
          </cell>
          <cell r="N2075">
            <v>0</v>
          </cell>
          <cell r="O2075">
            <v>0</v>
          </cell>
          <cell r="P2075">
            <v>0</v>
          </cell>
          <cell r="Q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0</v>
          </cell>
          <cell r="V2075">
            <v>0</v>
          </cell>
          <cell r="W2075">
            <v>0</v>
          </cell>
          <cell r="X2075">
            <v>0</v>
          </cell>
          <cell r="Y2075">
            <v>0</v>
          </cell>
          <cell r="Z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0</v>
          </cell>
          <cell r="AE2075">
            <v>0</v>
          </cell>
        </row>
        <row r="2076">
          <cell r="A2076" t="str">
            <v>STAND1</v>
          </cell>
          <cell r="B2076" t="str">
            <v>Ekspozytory na produkty Nordic</v>
          </cell>
          <cell r="C2076" t="str">
            <v/>
          </cell>
          <cell r="D2076">
            <v>284</v>
          </cell>
          <cell r="E2076">
            <v>0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0</v>
          </cell>
          <cell r="L2076">
            <v>0</v>
          </cell>
          <cell r="M2076">
            <v>0</v>
          </cell>
          <cell r="N2076">
            <v>0</v>
          </cell>
          <cell r="O2076">
            <v>0</v>
          </cell>
          <cell r="P2076">
            <v>0</v>
          </cell>
          <cell r="Q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0</v>
          </cell>
          <cell r="V2076">
            <v>0</v>
          </cell>
          <cell r="W2076">
            <v>0</v>
          </cell>
          <cell r="X2076">
            <v>0</v>
          </cell>
          <cell r="Y2076">
            <v>0</v>
          </cell>
          <cell r="Z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0</v>
          </cell>
          <cell r="AE2076">
            <v>0</v>
          </cell>
        </row>
        <row r="2077">
          <cell r="A2077" t="str">
            <v>STAND2</v>
          </cell>
          <cell r="B2077" t="str">
            <v>Ekspozytory duże Nordic</v>
          </cell>
          <cell r="C2077" t="str">
            <v/>
          </cell>
          <cell r="D2077">
            <v>386</v>
          </cell>
          <cell r="E2077">
            <v>0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L2077">
            <v>0</v>
          </cell>
          <cell r="M2077">
            <v>0</v>
          </cell>
          <cell r="N2077">
            <v>0</v>
          </cell>
          <cell r="O2077">
            <v>0</v>
          </cell>
          <cell r="P2077">
            <v>0</v>
          </cell>
          <cell r="Q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0</v>
          </cell>
          <cell r="V2077">
            <v>0</v>
          </cell>
          <cell r="W2077">
            <v>0</v>
          </cell>
          <cell r="X2077">
            <v>0</v>
          </cell>
          <cell r="Y2077">
            <v>0</v>
          </cell>
          <cell r="Z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0</v>
          </cell>
          <cell r="AE2077">
            <v>0</v>
          </cell>
        </row>
        <row r="2078">
          <cell r="A2078" t="str">
            <v>STAND3</v>
          </cell>
          <cell r="B2078" t="str">
            <v>Ekspozytory duże Primo</v>
          </cell>
          <cell r="C2078" t="str">
            <v/>
          </cell>
          <cell r="D2078">
            <v>430</v>
          </cell>
          <cell r="E2078">
            <v>0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  <cell r="L2078">
            <v>0</v>
          </cell>
          <cell r="M2078">
            <v>0</v>
          </cell>
          <cell r="N2078">
            <v>0</v>
          </cell>
          <cell r="O2078">
            <v>0</v>
          </cell>
          <cell r="P2078">
            <v>0</v>
          </cell>
          <cell r="Q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0</v>
          </cell>
          <cell r="V2078">
            <v>0</v>
          </cell>
          <cell r="W2078">
            <v>0</v>
          </cell>
          <cell r="X2078">
            <v>0</v>
          </cell>
          <cell r="Y2078">
            <v>0</v>
          </cell>
          <cell r="Z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0</v>
          </cell>
          <cell r="AE2078">
            <v>0</v>
          </cell>
        </row>
        <row r="2079">
          <cell r="A2079" t="str">
            <v>STAND4</v>
          </cell>
          <cell r="B2079" t="str">
            <v>Ekspozytory duże Tritan</v>
          </cell>
          <cell r="C2079" t="str">
            <v/>
          </cell>
          <cell r="D2079">
            <v>435</v>
          </cell>
          <cell r="E2079">
            <v>0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L2079">
            <v>0</v>
          </cell>
          <cell r="M2079">
            <v>0</v>
          </cell>
          <cell r="N2079">
            <v>0</v>
          </cell>
          <cell r="O2079">
            <v>0</v>
          </cell>
          <cell r="P2079">
            <v>0</v>
          </cell>
          <cell r="Q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0</v>
          </cell>
          <cell r="V2079">
            <v>0</v>
          </cell>
          <cell r="W2079">
            <v>0</v>
          </cell>
          <cell r="X2079">
            <v>0</v>
          </cell>
          <cell r="Y2079">
            <v>0</v>
          </cell>
          <cell r="Z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0</v>
          </cell>
          <cell r="AE2079">
            <v>0</v>
          </cell>
        </row>
        <row r="2080">
          <cell r="A2080" t="str">
            <v>STAND5</v>
          </cell>
          <cell r="B2080" t="str">
            <v>Ekspozytory na narzędzia Optima</v>
          </cell>
          <cell r="C2080" t="str">
            <v/>
          </cell>
          <cell r="D2080">
            <v>284</v>
          </cell>
          <cell r="E2080">
            <v>0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L2080">
            <v>0</v>
          </cell>
          <cell r="M2080">
            <v>0</v>
          </cell>
          <cell r="N2080">
            <v>0</v>
          </cell>
          <cell r="O2080">
            <v>0</v>
          </cell>
          <cell r="P2080">
            <v>0</v>
          </cell>
          <cell r="Q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0</v>
          </cell>
          <cell r="V2080">
            <v>0</v>
          </cell>
          <cell r="W2080">
            <v>0</v>
          </cell>
          <cell r="X2080">
            <v>0</v>
          </cell>
          <cell r="Y2080">
            <v>0</v>
          </cell>
          <cell r="Z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0</v>
          </cell>
          <cell r="AE2080">
            <v>0</v>
          </cell>
        </row>
        <row r="2081">
          <cell r="A2081" t="str">
            <v>STAND6</v>
          </cell>
          <cell r="B2081" t="str">
            <v>Ekspozytory na kolekcję XENON</v>
          </cell>
          <cell r="C2081" t="str">
            <v/>
          </cell>
          <cell r="D2081">
            <v>193</v>
          </cell>
          <cell r="E2081">
            <v>0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L2081">
            <v>0</v>
          </cell>
          <cell r="M2081">
            <v>0</v>
          </cell>
          <cell r="N2081">
            <v>0</v>
          </cell>
          <cell r="O2081">
            <v>0</v>
          </cell>
          <cell r="P2081">
            <v>0</v>
          </cell>
          <cell r="Q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0</v>
          </cell>
          <cell r="V2081">
            <v>0</v>
          </cell>
          <cell r="W2081">
            <v>0</v>
          </cell>
          <cell r="X2081">
            <v>0</v>
          </cell>
          <cell r="Y2081">
            <v>0</v>
          </cell>
          <cell r="Z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0</v>
          </cell>
          <cell r="AE2081">
            <v>0</v>
          </cell>
        </row>
        <row r="2082">
          <cell r="A2082" t="str">
            <v>STAND7</v>
          </cell>
          <cell r="B2082" t="str">
            <v>Ekspozytory na kolekcję FLASH</v>
          </cell>
          <cell r="C2082" t="str">
            <v/>
          </cell>
          <cell r="D2082">
            <v>185</v>
          </cell>
          <cell r="E2082">
            <v>0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  <cell r="L2082">
            <v>0</v>
          </cell>
          <cell r="M2082">
            <v>0</v>
          </cell>
          <cell r="N2082">
            <v>0</v>
          </cell>
          <cell r="O2082">
            <v>0</v>
          </cell>
          <cell r="P2082">
            <v>0</v>
          </cell>
          <cell r="Q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0</v>
          </cell>
          <cell r="V2082">
            <v>0</v>
          </cell>
          <cell r="W2082">
            <v>0</v>
          </cell>
          <cell r="X2082">
            <v>0</v>
          </cell>
          <cell r="Y2082">
            <v>0</v>
          </cell>
          <cell r="Z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0</v>
          </cell>
          <cell r="AE2082">
            <v>0</v>
          </cell>
        </row>
        <row r="2083">
          <cell r="A2083" t="str">
            <v>STN90-BL</v>
          </cell>
          <cell r="B2083" t="str">
            <v>KOSMETYCZKA LILLY</v>
          </cell>
          <cell r="C2083" t="str">
            <v>black</v>
          </cell>
          <cell r="D2083">
            <v>597</v>
          </cell>
          <cell r="E2083">
            <v>0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L2083">
            <v>0</v>
          </cell>
          <cell r="M2083">
            <v>0</v>
          </cell>
          <cell r="N2083">
            <v>0</v>
          </cell>
          <cell r="O2083">
            <v>0</v>
          </cell>
          <cell r="P2083">
            <v>0</v>
          </cell>
          <cell r="Q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0</v>
          </cell>
          <cell r="V2083">
            <v>0</v>
          </cell>
          <cell r="W2083">
            <v>0</v>
          </cell>
          <cell r="X2083">
            <v>0</v>
          </cell>
          <cell r="Y2083">
            <v>0</v>
          </cell>
          <cell r="Z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0</v>
          </cell>
          <cell r="AE2083">
            <v>0</v>
          </cell>
        </row>
        <row r="2084">
          <cell r="A2084" t="str">
            <v>STN90-BU</v>
          </cell>
          <cell r="B2084" t="str">
            <v>KOSMETYCZKA LILLY</v>
          </cell>
          <cell r="C2084" t="str">
            <v>blue</v>
          </cell>
          <cell r="D2084">
            <v>713</v>
          </cell>
          <cell r="E2084">
            <v>0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  <cell r="L2084">
            <v>0</v>
          </cell>
          <cell r="M2084">
            <v>0</v>
          </cell>
          <cell r="N2084">
            <v>0</v>
          </cell>
          <cell r="O2084">
            <v>0</v>
          </cell>
          <cell r="P2084">
            <v>0</v>
          </cell>
          <cell r="Q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0</v>
          </cell>
          <cell r="V2084">
            <v>0</v>
          </cell>
          <cell r="W2084">
            <v>0</v>
          </cell>
          <cell r="X2084">
            <v>0</v>
          </cell>
          <cell r="Y2084">
            <v>0</v>
          </cell>
          <cell r="Z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0</v>
          </cell>
          <cell r="AE2084">
            <v>0</v>
          </cell>
        </row>
        <row r="2085">
          <cell r="A2085" t="str">
            <v>STN90-OR</v>
          </cell>
          <cell r="B2085" t="str">
            <v>KOSMETYCZKA LILLY</v>
          </cell>
          <cell r="C2085" t="str">
            <v>orange</v>
          </cell>
          <cell r="D2085">
            <v>12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  <cell r="AE2085">
            <v>0</v>
          </cell>
        </row>
        <row r="2086">
          <cell r="A2086" t="str">
            <v>STN90-PR</v>
          </cell>
          <cell r="B2086" t="str">
            <v>KOSMETYCZKA LILLY</v>
          </cell>
          <cell r="C2086" t="str">
            <v>purple</v>
          </cell>
          <cell r="D2086">
            <v>25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0</v>
          </cell>
          <cell r="V2086">
            <v>0</v>
          </cell>
          <cell r="W2086">
            <v>0</v>
          </cell>
          <cell r="X2086">
            <v>0</v>
          </cell>
          <cell r="Y2086">
            <v>0</v>
          </cell>
          <cell r="Z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0</v>
          </cell>
          <cell r="AE2086">
            <v>0</v>
          </cell>
        </row>
        <row r="2087">
          <cell r="A2087" t="str">
            <v>STN90-RE</v>
          </cell>
          <cell r="B2087" t="str">
            <v>KOSMETYCZKA LILLY</v>
          </cell>
          <cell r="C2087" t="str">
            <v>red</v>
          </cell>
          <cell r="D2087">
            <v>423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0</v>
          </cell>
          <cell r="V2087">
            <v>0</v>
          </cell>
          <cell r="W2087">
            <v>0</v>
          </cell>
          <cell r="X2087">
            <v>0</v>
          </cell>
          <cell r="Y2087">
            <v>0</v>
          </cell>
          <cell r="Z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0</v>
          </cell>
          <cell r="AE2087">
            <v>0</v>
          </cell>
        </row>
        <row r="2088">
          <cell r="A2088" t="str">
            <v>STN90-RO</v>
          </cell>
          <cell r="B2088" t="str">
            <v>KOSMETYCZKA LILLY</v>
          </cell>
          <cell r="C2088" t="str">
            <v>pink</v>
          </cell>
          <cell r="D2088">
            <v>13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0</v>
          </cell>
          <cell r="V2088">
            <v>0</v>
          </cell>
          <cell r="W2088">
            <v>0</v>
          </cell>
          <cell r="X2088">
            <v>0</v>
          </cell>
          <cell r="Y2088">
            <v>0</v>
          </cell>
          <cell r="Z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0</v>
          </cell>
          <cell r="AE2088">
            <v>0</v>
          </cell>
        </row>
        <row r="2089">
          <cell r="A2089" t="str">
            <v>STN90-TU</v>
          </cell>
          <cell r="B2089" t="str">
            <v>KOSMETYCZKA LILLY</v>
          </cell>
          <cell r="C2089" t="str">
            <v>turquoise/turkus</v>
          </cell>
          <cell r="D2089">
            <v>0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0</v>
          </cell>
          <cell r="V2089">
            <v>0</v>
          </cell>
          <cell r="W2089">
            <v>0</v>
          </cell>
          <cell r="X2089">
            <v>0</v>
          </cell>
          <cell r="Y2089">
            <v>0</v>
          </cell>
          <cell r="Z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0</v>
          </cell>
          <cell r="AE2089">
            <v>0</v>
          </cell>
        </row>
        <row r="2090">
          <cell r="A2090" t="str">
            <v>SW25S-BL</v>
          </cell>
          <cell r="B2090" t="str">
            <v>WIZYTOWNIK BERGAMO</v>
          </cell>
          <cell r="C2090" t="str">
            <v>black</v>
          </cell>
          <cell r="D2090">
            <v>2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0</v>
          </cell>
          <cell r="V2090">
            <v>0</v>
          </cell>
          <cell r="W2090">
            <v>0</v>
          </cell>
          <cell r="X2090">
            <v>0</v>
          </cell>
          <cell r="Y2090">
            <v>0</v>
          </cell>
          <cell r="Z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0</v>
          </cell>
          <cell r="AE2090">
            <v>0</v>
          </cell>
        </row>
        <row r="2091">
          <cell r="A2091" t="str">
            <v>SW30-GL13</v>
          </cell>
          <cell r="B2091" t="str">
            <v>Wizytownik Torino z logo na blaszce</v>
          </cell>
          <cell r="C2091" t="str">
            <v/>
          </cell>
          <cell r="D2091">
            <v>0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0</v>
          </cell>
          <cell r="V2091">
            <v>0</v>
          </cell>
          <cell r="W2091">
            <v>0</v>
          </cell>
          <cell r="X2091">
            <v>0</v>
          </cell>
          <cell r="Y2091">
            <v>0</v>
          </cell>
          <cell r="Z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0</v>
          </cell>
          <cell r="AE2091">
            <v>0</v>
          </cell>
        </row>
        <row r="2092">
          <cell r="A2092" t="str">
            <v>SW311-GL11</v>
          </cell>
          <cell r="B2092" t="str">
            <v>Wizytownik</v>
          </cell>
          <cell r="C2092" t="str">
            <v/>
          </cell>
          <cell r="D2092">
            <v>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0</v>
          </cell>
          <cell r="V2092">
            <v>0</v>
          </cell>
          <cell r="W2092">
            <v>0</v>
          </cell>
          <cell r="X2092">
            <v>0</v>
          </cell>
          <cell r="Y2092">
            <v>0</v>
          </cell>
          <cell r="Z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0</v>
          </cell>
          <cell r="AE2092">
            <v>0</v>
          </cell>
        </row>
        <row r="2093">
          <cell r="A2093" t="str">
            <v>SW38P-BL</v>
          </cell>
          <cell r="B2093" t="str">
            <v>WIZYTOWNIK GLAMOUR</v>
          </cell>
          <cell r="C2093" t="str">
            <v>black</v>
          </cell>
          <cell r="D2093">
            <v>0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0</v>
          </cell>
          <cell r="V2093">
            <v>0</v>
          </cell>
          <cell r="W2093">
            <v>0</v>
          </cell>
          <cell r="X2093">
            <v>0</v>
          </cell>
          <cell r="Y2093">
            <v>0</v>
          </cell>
          <cell r="Z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0</v>
          </cell>
          <cell r="AE2093">
            <v>0</v>
          </cell>
        </row>
        <row r="2094">
          <cell r="A2094" t="str">
            <v>TN121-BL</v>
          </cell>
          <cell r="B2094" t="str">
            <v>NOTES EXECUTIVE Z KALKULATOREM</v>
          </cell>
          <cell r="C2094" t="str">
            <v/>
          </cell>
          <cell r="D2094">
            <v>0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0</v>
          </cell>
          <cell r="V2094">
            <v>0</v>
          </cell>
          <cell r="W2094">
            <v>0</v>
          </cell>
          <cell r="X2094">
            <v>0</v>
          </cell>
          <cell r="Y2094">
            <v>0</v>
          </cell>
          <cell r="Z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0</v>
          </cell>
          <cell r="AE2094">
            <v>0</v>
          </cell>
        </row>
        <row r="2095">
          <cell r="A2095" t="str">
            <v>TN210-PR</v>
          </cell>
          <cell r="B2095" t="str">
            <v>Notes Carmen</v>
          </cell>
          <cell r="C2095" t="str">
            <v>purpurowy</v>
          </cell>
          <cell r="D2095">
            <v>0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0</v>
          </cell>
          <cell r="V2095">
            <v>0</v>
          </cell>
          <cell r="W2095">
            <v>0</v>
          </cell>
          <cell r="X2095">
            <v>0</v>
          </cell>
          <cell r="Y2095">
            <v>0</v>
          </cell>
          <cell r="Z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0</v>
          </cell>
          <cell r="AE2095">
            <v>0</v>
          </cell>
        </row>
        <row r="2096">
          <cell r="A2096" t="str">
            <v>TN210-RE</v>
          </cell>
          <cell r="B2096" t="str">
            <v>Notes Carmen</v>
          </cell>
          <cell r="C2096" t="str">
            <v>czerwony</v>
          </cell>
          <cell r="D2096">
            <v>0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0</v>
          </cell>
          <cell r="V2096">
            <v>0</v>
          </cell>
          <cell r="W2096">
            <v>0</v>
          </cell>
          <cell r="X2096">
            <v>0</v>
          </cell>
          <cell r="Y2096">
            <v>0</v>
          </cell>
          <cell r="Z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0</v>
          </cell>
          <cell r="AE2096">
            <v>0</v>
          </cell>
        </row>
        <row r="2097">
          <cell r="A2097" t="str">
            <v>TN211-BL</v>
          </cell>
          <cell r="B2097" t="str">
            <v>NOTES CARMEN W WORECZKU</v>
          </cell>
          <cell r="C2097" t="str">
            <v>black</v>
          </cell>
          <cell r="D2097">
            <v>0</v>
          </cell>
          <cell r="E2097">
            <v>0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0</v>
          </cell>
          <cell r="V2097">
            <v>0</v>
          </cell>
          <cell r="W2097">
            <v>0</v>
          </cell>
          <cell r="X2097">
            <v>0</v>
          </cell>
          <cell r="Y2097">
            <v>0</v>
          </cell>
          <cell r="Z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0</v>
          </cell>
          <cell r="AE2097">
            <v>0</v>
          </cell>
        </row>
        <row r="2098">
          <cell r="A2098" t="str">
            <v>TN221-BL</v>
          </cell>
          <cell r="B2098" t="str">
            <v>NOTES  EXECUTIVE W WORECZKU</v>
          </cell>
          <cell r="C2098" t="str">
            <v>black</v>
          </cell>
          <cell r="D2098">
            <v>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0</v>
          </cell>
          <cell r="V2098">
            <v>0</v>
          </cell>
          <cell r="W2098">
            <v>0</v>
          </cell>
          <cell r="X2098">
            <v>0</v>
          </cell>
          <cell r="Y2098">
            <v>0</v>
          </cell>
          <cell r="Z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0</v>
          </cell>
          <cell r="AE2098">
            <v>0</v>
          </cell>
        </row>
        <row r="2099">
          <cell r="A2099" t="str">
            <v>TO10</v>
          </cell>
          <cell r="B2099" t="str">
            <v>Organizer A4,z suwakiem z kalkulatorem</v>
          </cell>
          <cell r="C2099" t="str">
            <v/>
          </cell>
          <cell r="D2099">
            <v>0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0</v>
          </cell>
          <cell r="V2099">
            <v>0</v>
          </cell>
          <cell r="W2099">
            <v>0</v>
          </cell>
          <cell r="X2099">
            <v>0</v>
          </cell>
          <cell r="Y2099">
            <v>0</v>
          </cell>
          <cell r="Z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0</v>
          </cell>
          <cell r="AE2099">
            <v>0</v>
          </cell>
        </row>
        <row r="2100">
          <cell r="A2100" t="str">
            <v>TO100-BL</v>
          </cell>
          <cell r="B2100" t="str">
            <v>Organizer A4 z PCV, kolor czarny, bez opakowania</v>
          </cell>
          <cell r="C2100" t="str">
            <v/>
          </cell>
          <cell r="D2100">
            <v>0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0</v>
          </cell>
          <cell r="V2100">
            <v>0</v>
          </cell>
          <cell r="W2100">
            <v>0</v>
          </cell>
          <cell r="X2100">
            <v>0</v>
          </cell>
          <cell r="Y2100">
            <v>0</v>
          </cell>
          <cell r="Z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0</v>
          </cell>
          <cell r="AE2100">
            <v>0</v>
          </cell>
        </row>
        <row r="2101">
          <cell r="A2101" t="str">
            <v>TO40</v>
          </cell>
          <cell r="B2101" t="str">
            <v>Organizer A5 Longerre z kolekcji Black Line, kolor czarny z suwakiem z kalkulatorem,notes, bez logo, zapakowany w czarny kartonik (Y005)(Y005A5)</v>
          </cell>
          <cell r="C2101" t="str">
            <v/>
          </cell>
          <cell r="D2101">
            <v>0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0</v>
          </cell>
          <cell r="V2101">
            <v>0</v>
          </cell>
          <cell r="W2101">
            <v>0</v>
          </cell>
          <cell r="X2101">
            <v>0</v>
          </cell>
          <cell r="Y2101">
            <v>0</v>
          </cell>
          <cell r="Z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0</v>
          </cell>
          <cell r="AE2101">
            <v>0</v>
          </cell>
        </row>
        <row r="2102">
          <cell r="A2102" t="str">
            <v>TO50</v>
          </cell>
          <cell r="B2102" t="str">
            <v>organizer A4 z kolekcji Black Line</v>
          </cell>
          <cell r="C2102" t="str">
            <v/>
          </cell>
          <cell r="D2102">
            <v>0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0</v>
          </cell>
          <cell r="V2102">
            <v>0</v>
          </cell>
          <cell r="W2102">
            <v>0</v>
          </cell>
          <cell r="X2102">
            <v>0</v>
          </cell>
          <cell r="Y2102">
            <v>0</v>
          </cell>
          <cell r="Z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0</v>
          </cell>
          <cell r="AE2102">
            <v>0</v>
          </cell>
        </row>
        <row r="2103">
          <cell r="A2103" t="str">
            <v>TO60-BL</v>
          </cell>
          <cell r="B2103" t="str">
            <v>Organizer A5 z PVC kolor czarny, zapakowany w kartonik.</v>
          </cell>
          <cell r="C2103" t="str">
            <v>black</v>
          </cell>
          <cell r="D2103">
            <v>0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0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0</v>
          </cell>
          <cell r="AE2103">
            <v>0</v>
          </cell>
        </row>
        <row r="2104">
          <cell r="A2104" t="str">
            <v>TOR_ALL</v>
          </cell>
          <cell r="B2104" t="str">
            <v>Torebka na plecak Colorissimo/torbę Master/Champion/laptopówkę Zurich, wym. szer35x50</v>
          </cell>
          <cell r="C2104" t="str">
            <v>biały</v>
          </cell>
          <cell r="D2104">
            <v>0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0</v>
          </cell>
          <cell r="V2104">
            <v>0</v>
          </cell>
          <cell r="W2104">
            <v>0</v>
          </cell>
          <cell r="X2104">
            <v>0</v>
          </cell>
          <cell r="Y2104">
            <v>0</v>
          </cell>
          <cell r="Z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0</v>
          </cell>
          <cell r="AE2104">
            <v>0</v>
          </cell>
        </row>
        <row r="2105">
          <cell r="A2105" t="str">
            <v>TOR_FLASH</v>
          </cell>
          <cell r="B2105" t="str">
            <v>Torebka na mały plecak Flash; wym. szer30xwys40</v>
          </cell>
          <cell r="C2105" t="str">
            <v>biały</v>
          </cell>
          <cell r="D2105">
            <v>6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0</v>
          </cell>
          <cell r="V2105">
            <v>0</v>
          </cell>
          <cell r="W2105">
            <v>0</v>
          </cell>
          <cell r="X2105">
            <v>0</v>
          </cell>
          <cell r="Y2105">
            <v>0</v>
          </cell>
          <cell r="Z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0</v>
          </cell>
          <cell r="AE2105">
            <v>0</v>
          </cell>
        </row>
        <row r="2106">
          <cell r="A2106" t="str">
            <v>TOR_LK</v>
          </cell>
          <cell r="B2106" t="str">
            <v>Torebka na kuferek, wym. 41x50x19 cm</v>
          </cell>
          <cell r="C2106" t="str">
            <v>biały</v>
          </cell>
          <cell r="D2106">
            <v>2296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0</v>
          </cell>
          <cell r="V2106">
            <v>0</v>
          </cell>
          <cell r="W2106">
            <v>0</v>
          </cell>
          <cell r="X2106">
            <v>0</v>
          </cell>
          <cell r="Y2106">
            <v>0</v>
          </cell>
          <cell r="Z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0</v>
          </cell>
          <cell r="AE2106">
            <v>0</v>
          </cell>
        </row>
        <row r="2107">
          <cell r="A2107" t="str">
            <v>TOR_MESS</v>
          </cell>
          <cell r="B2107" t="str">
            <v>Torebka na Messenger bag Colorissimo; wym. 24x30x10</v>
          </cell>
          <cell r="C2107" t="str">
            <v>biały</v>
          </cell>
          <cell r="D2107">
            <v>1744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0</v>
          </cell>
          <cell r="V2107">
            <v>0</v>
          </cell>
          <cell r="W2107">
            <v>0</v>
          </cell>
          <cell r="X2107">
            <v>0</v>
          </cell>
          <cell r="Y2107">
            <v>0</v>
          </cell>
          <cell r="Z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0</v>
          </cell>
          <cell r="AE2107">
            <v>0</v>
          </cell>
        </row>
        <row r="2108">
          <cell r="A2108" t="str">
            <v>TOR_NOR</v>
          </cell>
          <cell r="B2108" t="str">
            <v>Torebka na plecak NORDIC, wym. 60x41x15 cm.</v>
          </cell>
          <cell r="C2108" t="str">
            <v>black</v>
          </cell>
          <cell r="D2108">
            <v>489</v>
          </cell>
          <cell r="E2108">
            <v>0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  <cell r="J2108">
            <v>0</v>
          </cell>
          <cell r="K2108">
            <v>0</v>
          </cell>
          <cell r="L2108">
            <v>0</v>
          </cell>
          <cell r="M2108">
            <v>0</v>
          </cell>
          <cell r="N2108">
            <v>0</v>
          </cell>
          <cell r="O2108">
            <v>0</v>
          </cell>
          <cell r="P2108">
            <v>0</v>
          </cell>
          <cell r="Q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0</v>
          </cell>
          <cell r="V2108">
            <v>0</v>
          </cell>
          <cell r="W2108">
            <v>0</v>
          </cell>
          <cell r="X2108">
            <v>0</v>
          </cell>
          <cell r="Y2108">
            <v>0</v>
          </cell>
          <cell r="Z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0</v>
          </cell>
          <cell r="AE2108">
            <v>0</v>
          </cell>
        </row>
        <row r="2109">
          <cell r="A2109" t="str">
            <v>TOR_PAR</v>
          </cell>
          <cell r="B2109" t="str">
            <v>Biała torebka na parasol US20 z prezentem</v>
          </cell>
          <cell r="C2109" t="str">
            <v/>
          </cell>
          <cell r="D2109">
            <v>8</v>
          </cell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0</v>
          </cell>
          <cell r="AE2109">
            <v>0</v>
          </cell>
        </row>
        <row r="2110">
          <cell r="A2110" t="str">
            <v>TORCOL</v>
          </cell>
          <cell r="B2110" t="str">
            <v>Torebka Colorissimo</v>
          </cell>
          <cell r="C2110" t="str">
            <v/>
          </cell>
          <cell r="D2110">
            <v>0</v>
          </cell>
          <cell r="E2110">
            <v>0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  <cell r="J2110">
            <v>0</v>
          </cell>
          <cell r="K2110">
            <v>0</v>
          </cell>
          <cell r="L2110">
            <v>0</v>
          </cell>
          <cell r="M2110">
            <v>0</v>
          </cell>
          <cell r="N2110">
            <v>0</v>
          </cell>
          <cell r="O2110">
            <v>0</v>
          </cell>
          <cell r="P2110">
            <v>0</v>
          </cell>
          <cell r="Q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0</v>
          </cell>
          <cell r="V2110">
            <v>0</v>
          </cell>
          <cell r="W2110">
            <v>0</v>
          </cell>
          <cell r="X2110">
            <v>0</v>
          </cell>
          <cell r="Y2110">
            <v>0</v>
          </cell>
          <cell r="Z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0</v>
          </cell>
          <cell r="AE2110">
            <v>0</v>
          </cell>
        </row>
        <row r="2111">
          <cell r="A2111" t="str">
            <v>TORLP</v>
          </cell>
          <cell r="B2111" t="str">
            <v>torebka świąteczna ze srebrnym prezentem na plecak colorissimo.</v>
          </cell>
          <cell r="C2111" t="str">
            <v/>
          </cell>
          <cell r="D2111">
            <v>0</v>
          </cell>
          <cell r="E2111">
            <v>0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  <cell r="J2111">
            <v>0</v>
          </cell>
          <cell r="K2111">
            <v>0</v>
          </cell>
          <cell r="L2111">
            <v>0</v>
          </cell>
          <cell r="M2111">
            <v>0</v>
          </cell>
          <cell r="N2111">
            <v>0</v>
          </cell>
          <cell r="O2111">
            <v>0</v>
          </cell>
          <cell r="P2111">
            <v>0</v>
          </cell>
          <cell r="Q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0</v>
          </cell>
          <cell r="V2111">
            <v>0</v>
          </cell>
          <cell r="W2111">
            <v>0</v>
          </cell>
          <cell r="X2111">
            <v>0</v>
          </cell>
          <cell r="Y2111">
            <v>0</v>
          </cell>
          <cell r="Z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0</v>
          </cell>
          <cell r="AE2111">
            <v>0</v>
          </cell>
        </row>
        <row r="2112">
          <cell r="A2112" t="str">
            <v>TT10</v>
          </cell>
          <cell r="B2112" t="str">
            <v>Torba na netbook Corso</v>
          </cell>
          <cell r="C2112" t="str">
            <v>black</v>
          </cell>
          <cell r="D2112">
            <v>0</v>
          </cell>
          <cell r="E2112">
            <v>0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  <cell r="J2112">
            <v>0</v>
          </cell>
          <cell r="K2112">
            <v>0</v>
          </cell>
          <cell r="L2112">
            <v>0</v>
          </cell>
          <cell r="M2112">
            <v>0</v>
          </cell>
          <cell r="N2112">
            <v>0</v>
          </cell>
          <cell r="O2112">
            <v>0</v>
          </cell>
          <cell r="P2112">
            <v>0</v>
          </cell>
          <cell r="Q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0</v>
          </cell>
          <cell r="V2112">
            <v>0</v>
          </cell>
          <cell r="W2112">
            <v>0</v>
          </cell>
          <cell r="X2112">
            <v>0</v>
          </cell>
          <cell r="Y2112">
            <v>0</v>
          </cell>
          <cell r="Z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0</v>
          </cell>
          <cell r="AE2112">
            <v>0</v>
          </cell>
        </row>
        <row r="2113">
          <cell r="A2113" t="str">
            <v>TW210-BL</v>
          </cell>
          <cell r="B2113" t="str">
            <v>ETUI NA DOKUMENTY I WIZYTÓWKI CARMEN, BEZ WORECZKA</v>
          </cell>
          <cell r="C2113" t="str">
            <v>czarny</v>
          </cell>
          <cell r="D2113">
            <v>0</v>
          </cell>
          <cell r="E2113">
            <v>0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  <cell r="L2113">
            <v>0</v>
          </cell>
          <cell r="M2113">
            <v>0</v>
          </cell>
          <cell r="N2113">
            <v>0</v>
          </cell>
          <cell r="O2113">
            <v>0</v>
          </cell>
          <cell r="P2113">
            <v>0</v>
          </cell>
          <cell r="Q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0</v>
          </cell>
          <cell r="V2113">
            <v>0</v>
          </cell>
          <cell r="W2113">
            <v>0</v>
          </cell>
          <cell r="X2113">
            <v>0</v>
          </cell>
          <cell r="Y2113">
            <v>0</v>
          </cell>
          <cell r="Z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0</v>
          </cell>
          <cell r="AE2113">
            <v>0</v>
          </cell>
        </row>
        <row r="2114">
          <cell r="A2114" t="str">
            <v>UL10BL</v>
          </cell>
          <cell r="B2114" t="str">
            <v>LAMPKA USB</v>
          </cell>
          <cell r="C2114" t="str">
            <v>black</v>
          </cell>
          <cell r="D2114">
            <v>0</v>
          </cell>
          <cell r="E2114">
            <v>0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  <cell r="J2114">
            <v>0</v>
          </cell>
          <cell r="K2114">
            <v>0</v>
          </cell>
          <cell r="L2114">
            <v>0</v>
          </cell>
          <cell r="M2114">
            <v>0</v>
          </cell>
          <cell r="N2114">
            <v>0</v>
          </cell>
          <cell r="O2114">
            <v>0</v>
          </cell>
          <cell r="P2114">
            <v>0</v>
          </cell>
          <cell r="Q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0</v>
          </cell>
          <cell r="V2114">
            <v>0</v>
          </cell>
          <cell r="W2114">
            <v>0</v>
          </cell>
          <cell r="X2114">
            <v>0</v>
          </cell>
          <cell r="Y2114">
            <v>0</v>
          </cell>
          <cell r="Z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0</v>
          </cell>
          <cell r="AE2114">
            <v>0</v>
          </cell>
        </row>
        <row r="2115">
          <cell r="A2115" t="str">
            <v>UL10BU</v>
          </cell>
          <cell r="B2115" t="str">
            <v>LAMPKA USB</v>
          </cell>
          <cell r="C2115" t="str">
            <v>blue</v>
          </cell>
          <cell r="D2115">
            <v>0</v>
          </cell>
          <cell r="E2115">
            <v>0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  <cell r="J2115">
            <v>0</v>
          </cell>
          <cell r="K2115">
            <v>0</v>
          </cell>
          <cell r="L2115">
            <v>0</v>
          </cell>
          <cell r="M2115">
            <v>0</v>
          </cell>
          <cell r="N2115">
            <v>0</v>
          </cell>
          <cell r="O2115">
            <v>0</v>
          </cell>
          <cell r="P2115">
            <v>0</v>
          </cell>
          <cell r="Q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0</v>
          </cell>
          <cell r="V2115">
            <v>0</v>
          </cell>
          <cell r="W2115">
            <v>0</v>
          </cell>
          <cell r="X2115">
            <v>0</v>
          </cell>
          <cell r="Y2115">
            <v>0</v>
          </cell>
          <cell r="Z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0</v>
          </cell>
          <cell r="AE2115">
            <v>0</v>
          </cell>
        </row>
        <row r="2116">
          <cell r="A2116" t="str">
            <v>UL10GR</v>
          </cell>
          <cell r="B2116" t="str">
            <v>LAMPKA USB</v>
          </cell>
          <cell r="C2116" t="str">
            <v>green</v>
          </cell>
          <cell r="D2116">
            <v>0</v>
          </cell>
          <cell r="E2116">
            <v>0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  <cell r="J2116">
            <v>0</v>
          </cell>
          <cell r="K2116">
            <v>0</v>
          </cell>
          <cell r="L2116">
            <v>0</v>
          </cell>
          <cell r="M2116">
            <v>0</v>
          </cell>
          <cell r="N2116">
            <v>0</v>
          </cell>
          <cell r="O2116">
            <v>0</v>
          </cell>
          <cell r="P2116">
            <v>0</v>
          </cell>
          <cell r="Q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0</v>
          </cell>
          <cell r="V2116">
            <v>0</v>
          </cell>
          <cell r="W2116">
            <v>0</v>
          </cell>
          <cell r="X2116">
            <v>0</v>
          </cell>
          <cell r="Y2116">
            <v>0</v>
          </cell>
          <cell r="Z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0</v>
          </cell>
          <cell r="AE2116">
            <v>0</v>
          </cell>
        </row>
        <row r="2117">
          <cell r="A2117" t="str">
            <v>UL10OR</v>
          </cell>
          <cell r="B2117" t="str">
            <v>LAMPKA USB</v>
          </cell>
          <cell r="C2117" t="str">
            <v>orange</v>
          </cell>
          <cell r="D2117">
            <v>0</v>
          </cell>
          <cell r="E2117">
            <v>0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L2117">
            <v>0</v>
          </cell>
          <cell r="M2117">
            <v>0</v>
          </cell>
          <cell r="N2117">
            <v>0</v>
          </cell>
          <cell r="O2117">
            <v>0</v>
          </cell>
          <cell r="P2117">
            <v>0</v>
          </cell>
          <cell r="Q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0</v>
          </cell>
          <cell r="V2117">
            <v>0</v>
          </cell>
          <cell r="W2117">
            <v>0</v>
          </cell>
          <cell r="X2117">
            <v>0</v>
          </cell>
          <cell r="Y2117">
            <v>0</v>
          </cell>
          <cell r="Z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0</v>
          </cell>
          <cell r="AE2117">
            <v>0</v>
          </cell>
        </row>
        <row r="2118">
          <cell r="A2118" t="str">
            <v>UL10PR</v>
          </cell>
          <cell r="B2118" t="str">
            <v>LAMPKA USB</v>
          </cell>
          <cell r="C2118" t="str">
            <v>purple</v>
          </cell>
          <cell r="D2118">
            <v>0</v>
          </cell>
          <cell r="E2118">
            <v>0</v>
          </cell>
          <cell r="F2118">
            <v>0</v>
          </cell>
          <cell r="G2118">
            <v>0</v>
          </cell>
          <cell r="H2118">
            <v>0</v>
          </cell>
          <cell r="I2118">
            <v>0</v>
          </cell>
          <cell r="J2118">
            <v>0</v>
          </cell>
          <cell r="K2118">
            <v>0</v>
          </cell>
          <cell r="L2118">
            <v>0</v>
          </cell>
          <cell r="M2118">
            <v>0</v>
          </cell>
          <cell r="N2118">
            <v>0</v>
          </cell>
          <cell r="O2118">
            <v>0</v>
          </cell>
          <cell r="P2118">
            <v>0</v>
          </cell>
          <cell r="Q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0</v>
          </cell>
          <cell r="V2118">
            <v>0</v>
          </cell>
          <cell r="W2118">
            <v>0</v>
          </cell>
          <cell r="X2118">
            <v>0</v>
          </cell>
          <cell r="Y2118">
            <v>0</v>
          </cell>
          <cell r="Z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0</v>
          </cell>
          <cell r="AE2118">
            <v>0</v>
          </cell>
        </row>
        <row r="2119">
          <cell r="A2119" t="str">
            <v>UL10RE</v>
          </cell>
          <cell r="B2119" t="str">
            <v>LAMPKA USB</v>
          </cell>
          <cell r="C2119" t="str">
            <v>red</v>
          </cell>
          <cell r="D2119">
            <v>0</v>
          </cell>
          <cell r="E2119">
            <v>0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  <cell r="J2119">
            <v>0</v>
          </cell>
          <cell r="K2119">
            <v>0</v>
          </cell>
          <cell r="L2119">
            <v>0</v>
          </cell>
          <cell r="M2119">
            <v>0</v>
          </cell>
          <cell r="N2119">
            <v>0</v>
          </cell>
          <cell r="O2119">
            <v>0</v>
          </cell>
          <cell r="P2119">
            <v>0</v>
          </cell>
          <cell r="Q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0</v>
          </cell>
          <cell r="V2119">
            <v>0</v>
          </cell>
          <cell r="W2119">
            <v>0</v>
          </cell>
          <cell r="X2119">
            <v>0</v>
          </cell>
          <cell r="Y2119">
            <v>0</v>
          </cell>
          <cell r="Z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0</v>
          </cell>
          <cell r="AE2119">
            <v>0</v>
          </cell>
        </row>
        <row r="2120">
          <cell r="A2120" t="str">
            <v>UL10RO</v>
          </cell>
          <cell r="B2120" t="str">
            <v>LAMPKA USB</v>
          </cell>
          <cell r="C2120" t="str">
            <v>pink</v>
          </cell>
          <cell r="D2120">
            <v>0</v>
          </cell>
          <cell r="E2120">
            <v>0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0</v>
          </cell>
          <cell r="AE2120">
            <v>0</v>
          </cell>
        </row>
        <row r="2121">
          <cell r="A2121" t="str">
            <v>UL10YL</v>
          </cell>
          <cell r="B2121" t="str">
            <v>LAMPKA USB</v>
          </cell>
          <cell r="C2121" t="str">
            <v>yellow</v>
          </cell>
          <cell r="D2121">
            <v>0</v>
          </cell>
          <cell r="E2121">
            <v>0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  <cell r="J2121">
            <v>0</v>
          </cell>
          <cell r="K2121">
            <v>0</v>
          </cell>
          <cell r="L2121">
            <v>0</v>
          </cell>
          <cell r="M2121">
            <v>0</v>
          </cell>
          <cell r="N2121">
            <v>0</v>
          </cell>
          <cell r="O2121">
            <v>0</v>
          </cell>
          <cell r="P2121">
            <v>0</v>
          </cell>
          <cell r="Q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0</v>
          </cell>
          <cell r="V2121">
            <v>0</v>
          </cell>
          <cell r="W2121">
            <v>0</v>
          </cell>
          <cell r="X2121">
            <v>0</v>
          </cell>
          <cell r="Y2121">
            <v>0</v>
          </cell>
          <cell r="Z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0</v>
          </cell>
          <cell r="AE2121">
            <v>0</v>
          </cell>
        </row>
        <row r="2122">
          <cell r="A2122" t="str">
            <v>UP10-BL</v>
          </cell>
          <cell r="B2122" t="str">
            <v>parasol Oxford</v>
          </cell>
          <cell r="C2122" t="str">
            <v>black</v>
          </cell>
          <cell r="D2122">
            <v>2477</v>
          </cell>
          <cell r="E2122">
            <v>0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  <cell r="J2122">
            <v>0</v>
          </cell>
          <cell r="K2122">
            <v>0</v>
          </cell>
          <cell r="L2122">
            <v>0</v>
          </cell>
          <cell r="M2122">
            <v>0</v>
          </cell>
          <cell r="N2122">
            <v>0</v>
          </cell>
          <cell r="O2122">
            <v>0</v>
          </cell>
          <cell r="P2122">
            <v>0</v>
          </cell>
          <cell r="Q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0</v>
          </cell>
          <cell r="V2122">
            <v>0</v>
          </cell>
          <cell r="W2122">
            <v>0</v>
          </cell>
          <cell r="X2122">
            <v>0</v>
          </cell>
          <cell r="Y2122">
            <v>0</v>
          </cell>
          <cell r="Z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0</v>
          </cell>
          <cell r="AE2122">
            <v>0</v>
          </cell>
        </row>
        <row r="2123">
          <cell r="A2123" t="str">
            <v>UP10-GY</v>
          </cell>
          <cell r="B2123" t="str">
            <v>parasol Oxford</v>
          </cell>
          <cell r="C2123" t="str">
            <v>gray</v>
          </cell>
          <cell r="D2123">
            <v>4817</v>
          </cell>
          <cell r="E2123">
            <v>0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  <cell r="L2123">
            <v>0</v>
          </cell>
          <cell r="M2123">
            <v>0</v>
          </cell>
          <cell r="N2123">
            <v>0</v>
          </cell>
          <cell r="O2123">
            <v>0</v>
          </cell>
          <cell r="P2123">
            <v>0</v>
          </cell>
          <cell r="Q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0</v>
          </cell>
          <cell r="V2123">
            <v>0</v>
          </cell>
          <cell r="W2123">
            <v>0</v>
          </cell>
          <cell r="X2123">
            <v>0</v>
          </cell>
          <cell r="Y2123">
            <v>0</v>
          </cell>
          <cell r="Z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0</v>
          </cell>
          <cell r="AE2123">
            <v>0</v>
          </cell>
        </row>
        <row r="2124">
          <cell r="A2124" t="str">
            <v>UP10-NB</v>
          </cell>
          <cell r="B2124" t="str">
            <v>parasol Oxford</v>
          </cell>
          <cell r="C2124" t="str">
            <v>navy blue</v>
          </cell>
          <cell r="D2124">
            <v>3690</v>
          </cell>
          <cell r="E2124">
            <v>0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L2124">
            <v>0</v>
          </cell>
          <cell r="M2124">
            <v>0</v>
          </cell>
          <cell r="N2124">
            <v>0</v>
          </cell>
          <cell r="O2124">
            <v>0</v>
          </cell>
          <cell r="P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>
            <v>0</v>
          </cell>
          <cell r="Z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0</v>
          </cell>
          <cell r="AE2124">
            <v>0</v>
          </cell>
        </row>
        <row r="2125">
          <cell r="A2125" t="str">
            <v>UP10REC-BL</v>
          </cell>
          <cell r="B2125" t="str">
            <v>RECYKLINGOWANY AUTOMATYCZNY PARASOL OXFORD</v>
          </cell>
          <cell r="C2125" t="str">
            <v>black</v>
          </cell>
          <cell r="D2125">
            <v>2932</v>
          </cell>
          <cell r="E2125">
            <v>0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0</v>
          </cell>
          <cell r="L2125">
            <v>0</v>
          </cell>
          <cell r="M2125">
            <v>0</v>
          </cell>
          <cell r="N2125">
            <v>0</v>
          </cell>
          <cell r="O2125">
            <v>0</v>
          </cell>
          <cell r="P2125">
            <v>0</v>
          </cell>
          <cell r="Q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0</v>
          </cell>
          <cell r="V2125">
            <v>0</v>
          </cell>
          <cell r="W2125">
            <v>0</v>
          </cell>
          <cell r="X2125">
            <v>0</v>
          </cell>
          <cell r="Y2125">
            <v>0</v>
          </cell>
          <cell r="Z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0</v>
          </cell>
          <cell r="AE2125">
            <v>0</v>
          </cell>
        </row>
        <row r="2126">
          <cell r="A2126" t="str">
            <v>UP15</v>
          </cell>
          <cell r="B2126" t="str">
            <v>PRIMO STANFORD PARASOL BIZNESOWY</v>
          </cell>
          <cell r="C2126" t="str">
            <v>black</v>
          </cell>
          <cell r="D2126">
            <v>2775</v>
          </cell>
          <cell r="E2126">
            <v>0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  <cell r="J2126">
            <v>0</v>
          </cell>
          <cell r="K2126">
            <v>0</v>
          </cell>
          <cell r="L2126">
            <v>0</v>
          </cell>
          <cell r="M2126">
            <v>0</v>
          </cell>
          <cell r="N2126">
            <v>0</v>
          </cell>
          <cell r="O2126">
            <v>0</v>
          </cell>
          <cell r="P2126">
            <v>0</v>
          </cell>
          <cell r="Q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0</v>
          </cell>
          <cell r="V2126">
            <v>0</v>
          </cell>
          <cell r="W2126">
            <v>0</v>
          </cell>
          <cell r="X2126">
            <v>0</v>
          </cell>
          <cell r="Y2126">
            <v>0</v>
          </cell>
          <cell r="Z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0</v>
          </cell>
          <cell r="AE2126">
            <v>0</v>
          </cell>
        </row>
        <row r="2127">
          <cell r="A2127" t="str">
            <v>UP50-BL</v>
          </cell>
          <cell r="B2127" t="str">
            <v>parasol London</v>
          </cell>
          <cell r="C2127" t="str">
            <v>black</v>
          </cell>
          <cell r="D2127">
            <v>3875</v>
          </cell>
          <cell r="E2127">
            <v>0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L2127">
            <v>0</v>
          </cell>
          <cell r="M2127">
            <v>0</v>
          </cell>
          <cell r="N2127">
            <v>0</v>
          </cell>
          <cell r="O2127">
            <v>0</v>
          </cell>
          <cell r="P2127">
            <v>0</v>
          </cell>
          <cell r="Q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0</v>
          </cell>
          <cell r="V2127">
            <v>0</v>
          </cell>
          <cell r="W2127">
            <v>0</v>
          </cell>
          <cell r="X2127">
            <v>0</v>
          </cell>
          <cell r="Y2127">
            <v>0</v>
          </cell>
          <cell r="Z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0</v>
          </cell>
          <cell r="AE2127">
            <v>0</v>
          </cell>
        </row>
        <row r="2128">
          <cell r="A2128" t="str">
            <v>UP60-BL</v>
          </cell>
          <cell r="B2128" t="str">
            <v>parasol Xenon</v>
          </cell>
          <cell r="C2128" t="str">
            <v>black</v>
          </cell>
          <cell r="D2128">
            <v>6465</v>
          </cell>
          <cell r="E2128">
            <v>0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  <cell r="J2128">
            <v>0</v>
          </cell>
          <cell r="K2128">
            <v>0</v>
          </cell>
          <cell r="L2128">
            <v>0</v>
          </cell>
          <cell r="M2128">
            <v>0</v>
          </cell>
          <cell r="N2128">
            <v>0</v>
          </cell>
          <cell r="O2128">
            <v>0</v>
          </cell>
          <cell r="P2128">
            <v>0</v>
          </cell>
          <cell r="Q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0</v>
          </cell>
          <cell r="V2128">
            <v>0</v>
          </cell>
          <cell r="W2128">
            <v>0</v>
          </cell>
          <cell r="X2128">
            <v>0</v>
          </cell>
          <cell r="Y2128">
            <v>0</v>
          </cell>
          <cell r="Z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0</v>
          </cell>
          <cell r="AE2128">
            <v>0</v>
          </cell>
        </row>
        <row r="2129">
          <cell r="A2129" t="str">
            <v>US15</v>
          </cell>
          <cell r="B2129" t="str">
            <v>PRIMO HARVARD PARASOL SKŁADANY Z FUNKCJĄ DAS</v>
          </cell>
          <cell r="C2129" t="str">
            <v>black</v>
          </cell>
          <cell r="D2129">
            <v>754</v>
          </cell>
          <cell r="E2129">
            <v>29990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0</v>
          </cell>
          <cell r="V2129">
            <v>0</v>
          </cell>
          <cell r="W2129">
            <v>0</v>
          </cell>
          <cell r="X2129">
            <v>0</v>
          </cell>
          <cell r="Y2129">
            <v>0</v>
          </cell>
          <cell r="Z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0</v>
          </cell>
          <cell r="AE2129">
            <v>29990</v>
          </cell>
        </row>
        <row r="2130">
          <cell r="A2130" t="str">
            <v>US15-NB</v>
          </cell>
          <cell r="B2130" t="str">
            <v>PRIMO HARVARD PARASOL SKŁADANY Z FUNKCJĄ DAS</v>
          </cell>
          <cell r="C2130" t="str">
            <v>navy blue</v>
          </cell>
          <cell r="D2130">
            <v>0</v>
          </cell>
          <cell r="E2130">
            <v>5000</v>
          </cell>
          <cell r="F2130">
            <v>0</v>
          </cell>
          <cell r="G2130">
            <v>0</v>
          </cell>
          <cell r="H2130">
            <v>0</v>
          </cell>
          <cell r="I2130">
            <v>5000</v>
          </cell>
          <cell r="J2130">
            <v>0</v>
          </cell>
          <cell r="K2130">
            <v>0</v>
          </cell>
          <cell r="L2130">
            <v>0</v>
          </cell>
          <cell r="M2130">
            <v>0</v>
          </cell>
          <cell r="N2130">
            <v>0</v>
          </cell>
          <cell r="O2130">
            <v>0</v>
          </cell>
          <cell r="P2130">
            <v>0</v>
          </cell>
          <cell r="Q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0</v>
          </cell>
          <cell r="V2130">
            <v>0</v>
          </cell>
          <cell r="W2130">
            <v>0</v>
          </cell>
          <cell r="X2130">
            <v>0</v>
          </cell>
          <cell r="Y2130">
            <v>0</v>
          </cell>
          <cell r="Z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0</v>
          </cell>
          <cell r="AE2130">
            <v>0</v>
          </cell>
        </row>
        <row r="2131">
          <cell r="A2131" t="str">
            <v>US15-RE</v>
          </cell>
          <cell r="B2131" t="str">
            <v>PRIMO HARVARD PARASOL SKŁADANY Z FUNKCJĄ DAS</v>
          </cell>
          <cell r="C2131" t="str">
            <v>red</v>
          </cell>
          <cell r="D2131">
            <v>0</v>
          </cell>
          <cell r="E2131">
            <v>4600</v>
          </cell>
          <cell r="F2131">
            <v>0</v>
          </cell>
          <cell r="G2131">
            <v>0</v>
          </cell>
          <cell r="H2131">
            <v>0</v>
          </cell>
          <cell r="I2131">
            <v>4600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0</v>
          </cell>
          <cell r="V2131">
            <v>0</v>
          </cell>
          <cell r="W2131">
            <v>0</v>
          </cell>
          <cell r="X2131">
            <v>0</v>
          </cell>
          <cell r="Y2131">
            <v>0</v>
          </cell>
          <cell r="Z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0</v>
          </cell>
          <cell r="AE2131">
            <v>0</v>
          </cell>
        </row>
        <row r="2132">
          <cell r="A2132" t="str">
            <v>US20REC-BL</v>
          </cell>
          <cell r="B2132" t="str">
            <v>RECYKLINGOWANY PARASOL CAMBRIDGE PEŁNY AUTOMAT</v>
          </cell>
          <cell r="C2132" t="str">
            <v>black</v>
          </cell>
          <cell r="D2132">
            <v>1402</v>
          </cell>
          <cell r="E2132">
            <v>0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  <cell r="J2132">
            <v>0</v>
          </cell>
          <cell r="K2132">
            <v>0</v>
          </cell>
          <cell r="L2132">
            <v>0</v>
          </cell>
          <cell r="M2132">
            <v>0</v>
          </cell>
          <cell r="N2132">
            <v>0</v>
          </cell>
          <cell r="O2132">
            <v>0</v>
          </cell>
          <cell r="P2132">
            <v>0</v>
          </cell>
          <cell r="Q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0</v>
          </cell>
          <cell r="V2132">
            <v>0</v>
          </cell>
          <cell r="W2132">
            <v>0</v>
          </cell>
          <cell r="X2132">
            <v>0</v>
          </cell>
          <cell r="Y2132">
            <v>0</v>
          </cell>
          <cell r="Z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0</v>
          </cell>
          <cell r="AE2132">
            <v>0</v>
          </cell>
        </row>
        <row r="2133">
          <cell r="A2133" t="str">
            <v>US30-BL</v>
          </cell>
          <cell r="B2133" t="str">
            <v>PARASOL SKŁADANY Z BLASZKĄ</v>
          </cell>
          <cell r="C2133" t="str">
            <v>black</v>
          </cell>
          <cell r="D2133">
            <v>0</v>
          </cell>
          <cell r="E2133">
            <v>6000</v>
          </cell>
          <cell r="F2133">
            <v>0</v>
          </cell>
          <cell r="G2133">
            <v>0</v>
          </cell>
          <cell r="H2133">
            <v>0</v>
          </cell>
          <cell r="I2133">
            <v>3000</v>
          </cell>
          <cell r="J2133">
            <v>0</v>
          </cell>
          <cell r="K2133">
            <v>0</v>
          </cell>
          <cell r="L2133">
            <v>0</v>
          </cell>
          <cell r="M2133">
            <v>0</v>
          </cell>
          <cell r="N2133">
            <v>0</v>
          </cell>
          <cell r="O2133">
            <v>3000</v>
          </cell>
          <cell r="P2133">
            <v>0</v>
          </cell>
          <cell r="Q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0</v>
          </cell>
          <cell r="V2133">
            <v>0</v>
          </cell>
          <cell r="W2133">
            <v>0</v>
          </cell>
          <cell r="X2133">
            <v>0</v>
          </cell>
          <cell r="Y2133">
            <v>0</v>
          </cell>
          <cell r="Z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0</v>
          </cell>
          <cell r="AE2133">
            <v>0</v>
          </cell>
        </row>
        <row r="2134">
          <cell r="A2134" t="str">
            <v>WA01-BL</v>
          </cell>
          <cell r="B2134" t="str">
            <v>Zegarek na biurko kolor czarny</v>
          </cell>
          <cell r="C2134" t="str">
            <v>standard</v>
          </cell>
          <cell r="D2134">
            <v>0</v>
          </cell>
          <cell r="E2134">
            <v>0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  <cell r="L2134">
            <v>0</v>
          </cell>
          <cell r="M2134">
            <v>0</v>
          </cell>
          <cell r="N2134">
            <v>0</v>
          </cell>
          <cell r="O2134">
            <v>0</v>
          </cell>
          <cell r="P2134">
            <v>0</v>
          </cell>
          <cell r="Q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0</v>
          </cell>
          <cell r="V2134">
            <v>0</v>
          </cell>
          <cell r="W2134">
            <v>0</v>
          </cell>
          <cell r="X2134">
            <v>0</v>
          </cell>
          <cell r="Y2134">
            <v>0</v>
          </cell>
          <cell r="Z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0</v>
          </cell>
          <cell r="AE2134">
            <v>0</v>
          </cell>
        </row>
        <row r="2135">
          <cell r="A2135" t="str">
            <v>WA01-GR</v>
          </cell>
          <cell r="B2135" t="str">
            <v>Zegarek na biurko kolor zielony</v>
          </cell>
          <cell r="C2135" t="str">
            <v>standard</v>
          </cell>
          <cell r="D2135">
            <v>0</v>
          </cell>
          <cell r="E2135">
            <v>0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L2135">
            <v>0</v>
          </cell>
          <cell r="M2135">
            <v>0</v>
          </cell>
          <cell r="N2135">
            <v>0</v>
          </cell>
          <cell r="O2135">
            <v>0</v>
          </cell>
          <cell r="P2135">
            <v>0</v>
          </cell>
          <cell r="Q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0</v>
          </cell>
          <cell r="V2135">
            <v>0</v>
          </cell>
          <cell r="W2135">
            <v>0</v>
          </cell>
          <cell r="X2135">
            <v>0</v>
          </cell>
          <cell r="Y2135">
            <v>0</v>
          </cell>
          <cell r="Z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0</v>
          </cell>
          <cell r="AE2135">
            <v>0</v>
          </cell>
        </row>
        <row r="2136">
          <cell r="A2136" t="str">
            <v>WA01-NB</v>
          </cell>
          <cell r="B2136" t="str">
            <v>Zegarek na biurko kolor niebieski</v>
          </cell>
          <cell r="C2136" t="str">
            <v>standard</v>
          </cell>
          <cell r="D2136">
            <v>0</v>
          </cell>
          <cell r="E2136">
            <v>0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  <cell r="J2136">
            <v>0</v>
          </cell>
          <cell r="K2136">
            <v>0</v>
          </cell>
          <cell r="L2136">
            <v>0</v>
          </cell>
          <cell r="M2136">
            <v>0</v>
          </cell>
          <cell r="N2136">
            <v>0</v>
          </cell>
          <cell r="O2136">
            <v>0</v>
          </cell>
          <cell r="P2136">
            <v>0</v>
          </cell>
          <cell r="Q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0</v>
          </cell>
          <cell r="V2136">
            <v>0</v>
          </cell>
          <cell r="W2136">
            <v>0</v>
          </cell>
          <cell r="X2136">
            <v>0</v>
          </cell>
          <cell r="Y2136">
            <v>0</v>
          </cell>
          <cell r="Z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0</v>
          </cell>
          <cell r="AE2136">
            <v>0</v>
          </cell>
        </row>
        <row r="2137">
          <cell r="A2137" t="str">
            <v>WA01-OR</v>
          </cell>
          <cell r="B2137" t="str">
            <v>Zegarek na biurko kolor pomarańczowy</v>
          </cell>
          <cell r="C2137" t="str">
            <v>standard</v>
          </cell>
          <cell r="D2137">
            <v>0</v>
          </cell>
          <cell r="E2137">
            <v>0</v>
          </cell>
          <cell r="F2137">
            <v>0</v>
          </cell>
          <cell r="G2137">
            <v>0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  <cell r="L2137">
            <v>0</v>
          </cell>
          <cell r="M2137">
            <v>0</v>
          </cell>
          <cell r="N2137">
            <v>0</v>
          </cell>
          <cell r="O2137">
            <v>0</v>
          </cell>
          <cell r="P2137">
            <v>0</v>
          </cell>
          <cell r="Q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0</v>
          </cell>
          <cell r="V2137">
            <v>0</v>
          </cell>
          <cell r="W2137">
            <v>0</v>
          </cell>
          <cell r="X2137">
            <v>0</v>
          </cell>
          <cell r="Y2137">
            <v>0</v>
          </cell>
          <cell r="Z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0</v>
          </cell>
          <cell r="AE2137">
            <v>0</v>
          </cell>
        </row>
        <row r="2138">
          <cell r="A2138" t="str">
            <v>WA01-RE</v>
          </cell>
          <cell r="B2138" t="str">
            <v>Zegarek na biurko kolor czerwony</v>
          </cell>
          <cell r="C2138" t="str">
            <v>standard</v>
          </cell>
          <cell r="D2138">
            <v>0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0</v>
          </cell>
          <cell r="AE2138">
            <v>0</v>
          </cell>
        </row>
        <row r="2139">
          <cell r="A2139" t="str">
            <v>WA01-RO</v>
          </cell>
          <cell r="B2139" t="str">
            <v>Zegarek na biurko kolor rożowy</v>
          </cell>
          <cell r="C2139" t="str">
            <v>standard</v>
          </cell>
          <cell r="D2139">
            <v>0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0</v>
          </cell>
          <cell r="V2139">
            <v>0</v>
          </cell>
          <cell r="W2139">
            <v>0</v>
          </cell>
          <cell r="X2139">
            <v>0</v>
          </cell>
          <cell r="Y2139">
            <v>0</v>
          </cell>
          <cell r="Z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0</v>
          </cell>
          <cell r="AE2139">
            <v>0</v>
          </cell>
        </row>
        <row r="2140">
          <cell r="A2140" t="str">
            <v>WA01-VL</v>
          </cell>
          <cell r="B2140" t="str">
            <v>Zegarek na biurko kolor fioletowy</v>
          </cell>
          <cell r="C2140" t="str">
            <v>standard</v>
          </cell>
          <cell r="D2140">
            <v>0</v>
          </cell>
          <cell r="E2140">
            <v>0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  <cell r="J2140">
            <v>0</v>
          </cell>
          <cell r="K2140">
            <v>0</v>
          </cell>
          <cell r="L2140">
            <v>0</v>
          </cell>
          <cell r="M2140">
            <v>0</v>
          </cell>
          <cell r="N2140">
            <v>0</v>
          </cell>
          <cell r="O2140">
            <v>0</v>
          </cell>
          <cell r="P2140">
            <v>0</v>
          </cell>
          <cell r="Q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0</v>
          </cell>
          <cell r="V2140">
            <v>0</v>
          </cell>
          <cell r="W2140">
            <v>0</v>
          </cell>
          <cell r="X2140">
            <v>0</v>
          </cell>
          <cell r="Y2140">
            <v>0</v>
          </cell>
          <cell r="Z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0</v>
          </cell>
          <cell r="AE2140">
            <v>0</v>
          </cell>
        </row>
        <row r="2141">
          <cell r="A2141" t="str">
            <v>WA01-YL</v>
          </cell>
          <cell r="B2141" t="str">
            <v>Zegarek na biurko kolor żółty</v>
          </cell>
          <cell r="C2141" t="str">
            <v>standard</v>
          </cell>
          <cell r="D2141">
            <v>0</v>
          </cell>
          <cell r="E2141">
            <v>0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  <cell r="J2141">
            <v>0</v>
          </cell>
          <cell r="K2141">
            <v>0</v>
          </cell>
          <cell r="L2141">
            <v>0</v>
          </cell>
          <cell r="M2141">
            <v>0</v>
          </cell>
          <cell r="N2141">
            <v>0</v>
          </cell>
          <cell r="O2141">
            <v>0</v>
          </cell>
          <cell r="P2141">
            <v>0</v>
          </cell>
          <cell r="Q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0</v>
          </cell>
          <cell r="V2141">
            <v>0</v>
          </cell>
          <cell r="W2141">
            <v>0</v>
          </cell>
          <cell r="X2141">
            <v>0</v>
          </cell>
          <cell r="Y2141">
            <v>0</v>
          </cell>
          <cell r="Z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0</v>
          </cell>
          <cell r="AE2141">
            <v>0</v>
          </cell>
        </row>
        <row r="2142">
          <cell r="A2142" t="str">
            <v>WKL1</v>
          </cell>
          <cell r="B2142" t="str">
            <v>Wkładka do zestawu US20/HT01</v>
          </cell>
          <cell r="C2142" t="str">
            <v/>
          </cell>
          <cell r="D2142">
            <v>6165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0</v>
          </cell>
          <cell r="AE2142">
            <v>0</v>
          </cell>
        </row>
        <row r="2143">
          <cell r="A2143" t="str">
            <v>WKL2</v>
          </cell>
          <cell r="B2143" t="str">
            <v>Wkładka do zestawu US20/HB02</v>
          </cell>
          <cell r="C2143" t="str">
            <v/>
          </cell>
          <cell r="D2143">
            <v>6133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0</v>
          </cell>
          <cell r="V2143">
            <v>0</v>
          </cell>
          <cell r="W2143">
            <v>0</v>
          </cell>
          <cell r="X2143">
            <v>0</v>
          </cell>
          <cell r="Y2143">
            <v>0</v>
          </cell>
          <cell r="Z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0</v>
          </cell>
          <cell r="AE2143">
            <v>0</v>
          </cell>
        </row>
        <row r="2144">
          <cell r="A2144" t="str">
            <v>WKL3</v>
          </cell>
          <cell r="B2144" t="str">
            <v>Wkładka do zestawu US20/HD02</v>
          </cell>
          <cell r="C2144" t="str">
            <v/>
          </cell>
          <cell r="D2144">
            <v>6325</v>
          </cell>
          <cell r="E2144">
            <v>0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  <cell r="O2144">
            <v>0</v>
          </cell>
          <cell r="P2144">
            <v>0</v>
          </cell>
          <cell r="Q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0</v>
          </cell>
          <cell r="V2144">
            <v>0</v>
          </cell>
          <cell r="W2144">
            <v>0</v>
          </cell>
          <cell r="X2144">
            <v>0</v>
          </cell>
          <cell r="Y2144">
            <v>0</v>
          </cell>
          <cell r="Z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0</v>
          </cell>
          <cell r="AE2144">
            <v>0</v>
          </cell>
        </row>
        <row r="2145">
          <cell r="A2145" t="str">
            <v>WKL4</v>
          </cell>
          <cell r="B2145" t="str">
            <v>Wkładka do zestawu HCM01/PH30</v>
          </cell>
          <cell r="C2145" t="str">
            <v/>
          </cell>
          <cell r="D2145">
            <v>6876</v>
          </cell>
          <cell r="E2145">
            <v>0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N2145">
            <v>0</v>
          </cell>
          <cell r="O2145">
            <v>0</v>
          </cell>
          <cell r="P2145">
            <v>0</v>
          </cell>
          <cell r="Q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0</v>
          </cell>
          <cell r="V2145">
            <v>0</v>
          </cell>
          <cell r="W2145">
            <v>0</v>
          </cell>
          <cell r="X2145">
            <v>0</v>
          </cell>
          <cell r="Y2145">
            <v>0</v>
          </cell>
          <cell r="Z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0</v>
          </cell>
          <cell r="AE2145">
            <v>0</v>
          </cell>
        </row>
        <row r="2146">
          <cell r="A2146" t="str">
            <v>WKL5</v>
          </cell>
          <cell r="B2146" t="str">
            <v>Wkładka do zestawu HCM01/MK03</v>
          </cell>
          <cell r="C2146" t="str">
            <v/>
          </cell>
          <cell r="D2146">
            <v>6781</v>
          </cell>
          <cell r="E2146">
            <v>0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L2146">
            <v>0</v>
          </cell>
          <cell r="M2146">
            <v>0</v>
          </cell>
          <cell r="N2146">
            <v>0</v>
          </cell>
          <cell r="O2146">
            <v>0</v>
          </cell>
          <cell r="P2146">
            <v>0</v>
          </cell>
          <cell r="Q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0</v>
          </cell>
          <cell r="V2146">
            <v>0</v>
          </cell>
          <cell r="W2146">
            <v>0</v>
          </cell>
          <cell r="X2146">
            <v>0</v>
          </cell>
          <cell r="Y2146">
            <v>0</v>
          </cell>
          <cell r="Z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0</v>
          </cell>
          <cell r="AE2146">
            <v>0</v>
          </cell>
        </row>
        <row r="2147">
          <cell r="A2147" t="str">
            <v>WKL6</v>
          </cell>
          <cell r="B2147" t="str">
            <v>Wkładka do zestawu HCM01/MA03</v>
          </cell>
          <cell r="C2147" t="str">
            <v/>
          </cell>
          <cell r="D2147">
            <v>7058</v>
          </cell>
          <cell r="E2147">
            <v>0</v>
          </cell>
          <cell r="F2147">
            <v>0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L2147">
            <v>0</v>
          </cell>
          <cell r="M2147">
            <v>0</v>
          </cell>
          <cell r="N2147">
            <v>0</v>
          </cell>
          <cell r="O2147">
            <v>0</v>
          </cell>
          <cell r="P2147">
            <v>0</v>
          </cell>
          <cell r="Q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0</v>
          </cell>
          <cell r="V2147">
            <v>0</v>
          </cell>
          <cell r="W2147">
            <v>0</v>
          </cell>
          <cell r="X2147">
            <v>0</v>
          </cell>
          <cell r="Y2147">
            <v>0</v>
          </cell>
          <cell r="Z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0</v>
          </cell>
          <cell r="AE2147">
            <v>0</v>
          </cell>
        </row>
        <row r="2148">
          <cell r="A2148" t="str">
            <v>WKL7</v>
          </cell>
          <cell r="B2148" t="str">
            <v>Wkładka do zestawu HCM01/MM06</v>
          </cell>
          <cell r="C2148" t="str">
            <v/>
          </cell>
          <cell r="D2148">
            <v>7252</v>
          </cell>
          <cell r="E2148">
            <v>0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  <cell r="J2148">
            <v>0</v>
          </cell>
          <cell r="K2148">
            <v>0</v>
          </cell>
          <cell r="L2148">
            <v>0</v>
          </cell>
          <cell r="M2148">
            <v>0</v>
          </cell>
          <cell r="N2148">
            <v>0</v>
          </cell>
          <cell r="O2148">
            <v>0</v>
          </cell>
          <cell r="P2148">
            <v>0</v>
          </cell>
          <cell r="Q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0</v>
          </cell>
          <cell r="V2148">
            <v>0</v>
          </cell>
          <cell r="W2148">
            <v>0</v>
          </cell>
          <cell r="X2148">
            <v>0</v>
          </cell>
          <cell r="Y2148">
            <v>0</v>
          </cell>
          <cell r="Z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0</v>
          </cell>
          <cell r="AE2148">
            <v>0</v>
          </cell>
        </row>
        <row r="2149">
          <cell r="A2149" t="str">
            <v>WKL8</v>
          </cell>
          <cell r="B2149" t="str">
            <v>Wkładka do zestawu HCM01/HBN02</v>
          </cell>
          <cell r="C2149" t="str">
            <v/>
          </cell>
          <cell r="D2149">
            <v>4738</v>
          </cell>
          <cell r="E2149">
            <v>0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L2149">
            <v>0</v>
          </cell>
          <cell r="M2149">
            <v>0</v>
          </cell>
          <cell r="N2149">
            <v>0</v>
          </cell>
          <cell r="O2149">
            <v>0</v>
          </cell>
          <cell r="P2149">
            <v>0</v>
          </cell>
          <cell r="Q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0</v>
          </cell>
          <cell r="V2149">
            <v>0</v>
          </cell>
          <cell r="W2149">
            <v>0</v>
          </cell>
          <cell r="X2149">
            <v>0</v>
          </cell>
          <cell r="Y2149">
            <v>0</v>
          </cell>
          <cell r="Z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0</v>
          </cell>
          <cell r="AE2149">
            <v>0</v>
          </cell>
        </row>
        <row r="2150">
          <cell r="A2150" t="str">
            <v>WS03BL</v>
          </cell>
          <cell r="B2150" t="str">
            <v>ZEGAR ŚCIENNY SAINT-TROPEZ</v>
          </cell>
          <cell r="C2150" t="str">
            <v>black</v>
          </cell>
          <cell r="D2150">
            <v>0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0</v>
          </cell>
          <cell r="V2150">
            <v>0</v>
          </cell>
          <cell r="W2150">
            <v>0</v>
          </cell>
          <cell r="X2150">
            <v>0</v>
          </cell>
          <cell r="Y2150">
            <v>0</v>
          </cell>
          <cell r="Z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0</v>
          </cell>
          <cell r="AE2150">
            <v>0</v>
          </cell>
        </row>
        <row r="2151">
          <cell r="A2151" t="str">
            <v>WS03BU</v>
          </cell>
          <cell r="B2151" t="str">
            <v>ZEGAR ŚCIENNY SAINT-TROPEZ</v>
          </cell>
          <cell r="C2151" t="str">
            <v>blue</v>
          </cell>
          <cell r="D2151">
            <v>0</v>
          </cell>
          <cell r="E2151">
            <v>0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L2151">
            <v>0</v>
          </cell>
          <cell r="M2151">
            <v>0</v>
          </cell>
          <cell r="N2151">
            <v>0</v>
          </cell>
          <cell r="O2151">
            <v>0</v>
          </cell>
          <cell r="P2151">
            <v>0</v>
          </cell>
          <cell r="Q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0</v>
          </cell>
          <cell r="V2151">
            <v>0</v>
          </cell>
          <cell r="W2151">
            <v>0</v>
          </cell>
          <cell r="X2151">
            <v>0</v>
          </cell>
          <cell r="Y2151">
            <v>0</v>
          </cell>
          <cell r="Z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0</v>
          </cell>
          <cell r="AE2151">
            <v>0</v>
          </cell>
        </row>
        <row r="2152">
          <cell r="A2152" t="str">
            <v>WS03GR</v>
          </cell>
          <cell r="B2152" t="str">
            <v>ZEGAR ŚCIENNY SAINT-TROPEZ</v>
          </cell>
          <cell r="C2152" t="str">
            <v>green</v>
          </cell>
          <cell r="D2152">
            <v>0</v>
          </cell>
          <cell r="E2152">
            <v>0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  <cell r="J2152">
            <v>0</v>
          </cell>
          <cell r="K2152">
            <v>0</v>
          </cell>
          <cell r="L2152">
            <v>0</v>
          </cell>
          <cell r="M2152">
            <v>0</v>
          </cell>
          <cell r="N2152">
            <v>0</v>
          </cell>
          <cell r="O2152">
            <v>0</v>
          </cell>
          <cell r="P2152">
            <v>0</v>
          </cell>
          <cell r="Q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0</v>
          </cell>
          <cell r="V2152">
            <v>0</v>
          </cell>
          <cell r="W2152">
            <v>0</v>
          </cell>
          <cell r="X2152">
            <v>0</v>
          </cell>
          <cell r="Y2152">
            <v>0</v>
          </cell>
          <cell r="Z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0</v>
          </cell>
          <cell r="AE2152">
            <v>0</v>
          </cell>
        </row>
        <row r="2153">
          <cell r="A2153" t="str">
            <v>WS03NB</v>
          </cell>
          <cell r="B2153" t="str">
            <v>ZEGAR ŚCIENNY SAINT-TROPEZ</v>
          </cell>
          <cell r="C2153" t="str">
            <v>navy blue</v>
          </cell>
          <cell r="D2153">
            <v>0</v>
          </cell>
          <cell r="E2153">
            <v>0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L2153">
            <v>0</v>
          </cell>
          <cell r="M2153">
            <v>0</v>
          </cell>
          <cell r="N2153">
            <v>0</v>
          </cell>
          <cell r="O2153">
            <v>0</v>
          </cell>
          <cell r="P2153">
            <v>0</v>
          </cell>
          <cell r="Q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0</v>
          </cell>
          <cell r="V2153">
            <v>0</v>
          </cell>
          <cell r="W2153">
            <v>0</v>
          </cell>
          <cell r="X2153">
            <v>0</v>
          </cell>
          <cell r="Y2153">
            <v>0</v>
          </cell>
          <cell r="Z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0</v>
          </cell>
          <cell r="AE2153">
            <v>0</v>
          </cell>
        </row>
        <row r="2154">
          <cell r="A2154" t="str">
            <v>WS03OR</v>
          </cell>
          <cell r="B2154" t="str">
            <v>ZEGAR ŚCIENNY SAINT-TROPEZ</v>
          </cell>
          <cell r="C2154" t="str">
            <v>orange</v>
          </cell>
          <cell r="D2154">
            <v>0</v>
          </cell>
          <cell r="E2154">
            <v>0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  <cell r="J2154">
            <v>0</v>
          </cell>
          <cell r="K2154">
            <v>0</v>
          </cell>
          <cell r="L2154">
            <v>0</v>
          </cell>
          <cell r="M2154">
            <v>0</v>
          </cell>
          <cell r="N2154">
            <v>0</v>
          </cell>
          <cell r="O2154">
            <v>0</v>
          </cell>
          <cell r="P2154">
            <v>0</v>
          </cell>
          <cell r="Q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0</v>
          </cell>
          <cell r="V2154">
            <v>0</v>
          </cell>
          <cell r="W2154">
            <v>0</v>
          </cell>
          <cell r="X2154">
            <v>0</v>
          </cell>
          <cell r="Y2154">
            <v>0</v>
          </cell>
          <cell r="Z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0</v>
          </cell>
          <cell r="AE2154">
            <v>0</v>
          </cell>
        </row>
        <row r="2155">
          <cell r="A2155" t="str">
            <v>WS03RE</v>
          </cell>
          <cell r="B2155" t="str">
            <v>ZEGAR ŚCIENNY SAINT-TROPEZ</v>
          </cell>
          <cell r="C2155" t="str">
            <v>red</v>
          </cell>
          <cell r="D2155">
            <v>0</v>
          </cell>
          <cell r="E2155">
            <v>0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  <cell r="J2155">
            <v>0</v>
          </cell>
          <cell r="K2155">
            <v>0</v>
          </cell>
          <cell r="L2155">
            <v>0</v>
          </cell>
          <cell r="M2155">
            <v>0</v>
          </cell>
          <cell r="N2155">
            <v>0</v>
          </cell>
          <cell r="O2155">
            <v>0</v>
          </cell>
          <cell r="P2155">
            <v>0</v>
          </cell>
          <cell r="Q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0</v>
          </cell>
          <cell r="V2155">
            <v>0</v>
          </cell>
          <cell r="W2155">
            <v>0</v>
          </cell>
          <cell r="X2155">
            <v>0</v>
          </cell>
          <cell r="Y2155">
            <v>0</v>
          </cell>
          <cell r="Z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0</v>
          </cell>
          <cell r="AE2155">
            <v>0</v>
          </cell>
        </row>
        <row r="2156">
          <cell r="A2156" t="str">
            <v>WS03RO</v>
          </cell>
          <cell r="B2156" t="str">
            <v>ZEGAR ŚCIENNY SAINT-TROPEZ</v>
          </cell>
          <cell r="C2156" t="str">
            <v>pink</v>
          </cell>
          <cell r="D2156">
            <v>5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0</v>
          </cell>
          <cell r="V2156">
            <v>0</v>
          </cell>
          <cell r="W2156">
            <v>0</v>
          </cell>
          <cell r="X2156">
            <v>0</v>
          </cell>
          <cell r="Y2156">
            <v>0</v>
          </cell>
          <cell r="Z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0</v>
          </cell>
          <cell r="AE2156">
            <v>0</v>
          </cell>
        </row>
        <row r="2157">
          <cell r="A2157" t="str">
            <v>WS03VL</v>
          </cell>
          <cell r="B2157" t="str">
            <v>ZEGAR ŚCIENNY SAINT-TROPEZ</v>
          </cell>
          <cell r="C2157" t="str">
            <v>purple</v>
          </cell>
          <cell r="D2157">
            <v>0</v>
          </cell>
          <cell r="E2157">
            <v>0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  <cell r="J2157">
            <v>0</v>
          </cell>
          <cell r="K2157">
            <v>0</v>
          </cell>
          <cell r="L2157">
            <v>0</v>
          </cell>
          <cell r="M2157">
            <v>0</v>
          </cell>
          <cell r="N2157">
            <v>0</v>
          </cell>
          <cell r="O2157">
            <v>0</v>
          </cell>
          <cell r="P2157">
            <v>0</v>
          </cell>
          <cell r="Q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0</v>
          </cell>
          <cell r="V2157">
            <v>0</v>
          </cell>
          <cell r="W2157">
            <v>0</v>
          </cell>
          <cell r="X2157">
            <v>0</v>
          </cell>
          <cell r="Y2157">
            <v>0</v>
          </cell>
          <cell r="Z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0</v>
          </cell>
          <cell r="AE2157">
            <v>0</v>
          </cell>
        </row>
        <row r="2158">
          <cell r="A2158" t="str">
            <v>WS03WH</v>
          </cell>
          <cell r="B2158" t="str">
            <v>ZEGAR ŚCIENNY SAINT-TROPEZ</v>
          </cell>
          <cell r="C2158" t="str">
            <v>white</v>
          </cell>
          <cell r="D2158">
            <v>0</v>
          </cell>
          <cell r="E2158">
            <v>0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  <cell r="J2158">
            <v>0</v>
          </cell>
          <cell r="K2158">
            <v>0</v>
          </cell>
          <cell r="L2158">
            <v>0</v>
          </cell>
          <cell r="M2158">
            <v>0</v>
          </cell>
          <cell r="N2158">
            <v>0</v>
          </cell>
          <cell r="O2158">
            <v>0</v>
          </cell>
          <cell r="P2158">
            <v>0</v>
          </cell>
          <cell r="Q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0</v>
          </cell>
          <cell r="V2158">
            <v>0</v>
          </cell>
          <cell r="W2158">
            <v>0</v>
          </cell>
          <cell r="X2158">
            <v>0</v>
          </cell>
          <cell r="Y2158">
            <v>0</v>
          </cell>
          <cell r="Z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0</v>
          </cell>
          <cell r="AE2158">
            <v>0</v>
          </cell>
        </row>
        <row r="2159">
          <cell r="A2159" t="str">
            <v>WS03YL</v>
          </cell>
          <cell r="B2159" t="str">
            <v>ZEGAR ŚCIENNY SAINT-TROPEZ</v>
          </cell>
          <cell r="C2159" t="str">
            <v>yellow</v>
          </cell>
          <cell r="D2159">
            <v>0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0</v>
          </cell>
          <cell r="V2159">
            <v>0</v>
          </cell>
          <cell r="W2159">
            <v>0</v>
          </cell>
          <cell r="X2159">
            <v>0</v>
          </cell>
          <cell r="Y2159">
            <v>0</v>
          </cell>
          <cell r="Z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0</v>
          </cell>
          <cell r="AE2159">
            <v>0</v>
          </cell>
        </row>
        <row r="2160">
          <cell r="A2160" t="str">
            <v>WS04BL</v>
          </cell>
          <cell r="B2160" t="str">
            <v>ZEGAR ŚCIENNY SAINT-TROPEZ 2</v>
          </cell>
          <cell r="C2160" t="str">
            <v>black</v>
          </cell>
          <cell r="D2160">
            <v>941</v>
          </cell>
          <cell r="E2160">
            <v>0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  <cell r="K2160">
            <v>0</v>
          </cell>
          <cell r="L2160">
            <v>0</v>
          </cell>
          <cell r="M2160">
            <v>0</v>
          </cell>
          <cell r="N2160">
            <v>0</v>
          </cell>
          <cell r="O2160">
            <v>0</v>
          </cell>
          <cell r="P2160">
            <v>0</v>
          </cell>
          <cell r="Q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0</v>
          </cell>
          <cell r="V2160">
            <v>0</v>
          </cell>
          <cell r="W2160">
            <v>0</v>
          </cell>
          <cell r="X2160">
            <v>0</v>
          </cell>
          <cell r="Y2160">
            <v>0</v>
          </cell>
          <cell r="Z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0</v>
          </cell>
          <cell r="AE2160">
            <v>0</v>
          </cell>
        </row>
        <row r="2161">
          <cell r="A2161" t="str">
            <v>WS04BU</v>
          </cell>
          <cell r="B2161" t="str">
            <v>ZEGAR ŚCIENNY SAINT-TROPEZ 2</v>
          </cell>
          <cell r="C2161" t="str">
            <v>blue</v>
          </cell>
          <cell r="D2161">
            <v>1494</v>
          </cell>
          <cell r="E2161">
            <v>0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L2161">
            <v>0</v>
          </cell>
          <cell r="M2161">
            <v>0</v>
          </cell>
          <cell r="N2161">
            <v>0</v>
          </cell>
          <cell r="O2161">
            <v>0</v>
          </cell>
          <cell r="P2161">
            <v>0</v>
          </cell>
          <cell r="Q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0</v>
          </cell>
          <cell r="V2161">
            <v>0</v>
          </cell>
          <cell r="W2161">
            <v>0</v>
          </cell>
          <cell r="X2161">
            <v>0</v>
          </cell>
          <cell r="Y2161">
            <v>0</v>
          </cell>
          <cell r="Z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0</v>
          </cell>
          <cell r="AE2161">
            <v>0</v>
          </cell>
        </row>
        <row r="2162">
          <cell r="A2162" t="str">
            <v>WS04GR</v>
          </cell>
          <cell r="B2162" t="str">
            <v>ZEGAR ŚCIENNY SAINT-TROPEZ 2</v>
          </cell>
          <cell r="C2162" t="str">
            <v>green</v>
          </cell>
          <cell r="D2162">
            <v>913</v>
          </cell>
          <cell r="E2162">
            <v>0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  <cell r="J2162">
            <v>0</v>
          </cell>
          <cell r="K2162">
            <v>0</v>
          </cell>
          <cell r="L2162">
            <v>0</v>
          </cell>
          <cell r="M2162">
            <v>0</v>
          </cell>
          <cell r="N2162">
            <v>0</v>
          </cell>
          <cell r="O2162">
            <v>0</v>
          </cell>
          <cell r="P2162">
            <v>0</v>
          </cell>
          <cell r="Q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0</v>
          </cell>
          <cell r="V2162">
            <v>0</v>
          </cell>
          <cell r="W2162">
            <v>0</v>
          </cell>
          <cell r="X2162">
            <v>0</v>
          </cell>
          <cell r="Y2162">
            <v>0</v>
          </cell>
          <cell r="Z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0</v>
          </cell>
          <cell r="AE2162">
            <v>0</v>
          </cell>
        </row>
        <row r="2163">
          <cell r="A2163" t="str">
            <v>WS04GY</v>
          </cell>
          <cell r="B2163" t="str">
            <v>ZEGAR ŚCIENNY SAINT-TROPEZ 2</v>
          </cell>
          <cell r="C2163" t="str">
            <v>grey/silver</v>
          </cell>
          <cell r="D2163">
            <v>3153</v>
          </cell>
          <cell r="E2163">
            <v>0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L2163">
            <v>0</v>
          </cell>
          <cell r="M2163">
            <v>0</v>
          </cell>
          <cell r="N2163">
            <v>0</v>
          </cell>
          <cell r="O2163">
            <v>0</v>
          </cell>
          <cell r="P2163">
            <v>0</v>
          </cell>
          <cell r="Q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0</v>
          </cell>
          <cell r="V2163">
            <v>0</v>
          </cell>
          <cell r="W2163">
            <v>0</v>
          </cell>
          <cell r="X2163">
            <v>0</v>
          </cell>
          <cell r="Y2163">
            <v>0</v>
          </cell>
          <cell r="Z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0</v>
          </cell>
          <cell r="AE2163">
            <v>0</v>
          </cell>
        </row>
        <row r="2164">
          <cell r="A2164" t="str">
            <v>WS04LB</v>
          </cell>
          <cell r="B2164" t="str">
            <v>ZEGAR ŚCIENNY SAINT-TROPEZ 2</v>
          </cell>
          <cell r="C2164" t="str">
            <v>light blue</v>
          </cell>
          <cell r="D2164">
            <v>1988</v>
          </cell>
          <cell r="E2164">
            <v>0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  <cell r="J2164">
            <v>0</v>
          </cell>
          <cell r="K2164">
            <v>0</v>
          </cell>
          <cell r="L2164">
            <v>0</v>
          </cell>
          <cell r="M2164">
            <v>0</v>
          </cell>
          <cell r="N2164">
            <v>0</v>
          </cell>
          <cell r="O2164">
            <v>0</v>
          </cell>
          <cell r="P2164">
            <v>0</v>
          </cell>
          <cell r="Q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0</v>
          </cell>
          <cell r="V2164">
            <v>0</v>
          </cell>
          <cell r="W2164">
            <v>0</v>
          </cell>
          <cell r="X2164">
            <v>0</v>
          </cell>
          <cell r="Y2164">
            <v>0</v>
          </cell>
          <cell r="Z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0</v>
          </cell>
          <cell r="AE2164">
            <v>0</v>
          </cell>
        </row>
        <row r="2165">
          <cell r="A2165" t="str">
            <v>WS04NB</v>
          </cell>
          <cell r="B2165" t="str">
            <v>ZEGAR ŚCIENNY SAINT-TROPEZ 2</v>
          </cell>
          <cell r="C2165" t="str">
            <v>navy blue</v>
          </cell>
          <cell r="D2165">
            <v>3205</v>
          </cell>
          <cell r="E2165">
            <v>0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L2165">
            <v>0</v>
          </cell>
          <cell r="M2165">
            <v>0</v>
          </cell>
          <cell r="N2165">
            <v>0</v>
          </cell>
          <cell r="O2165">
            <v>0</v>
          </cell>
          <cell r="P2165">
            <v>0</v>
          </cell>
          <cell r="Q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0</v>
          </cell>
          <cell r="V2165">
            <v>0</v>
          </cell>
          <cell r="W2165">
            <v>0</v>
          </cell>
          <cell r="X2165">
            <v>0</v>
          </cell>
          <cell r="Y2165">
            <v>0</v>
          </cell>
          <cell r="Z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0</v>
          </cell>
          <cell r="AE2165">
            <v>0</v>
          </cell>
        </row>
        <row r="2166">
          <cell r="A2166" t="str">
            <v>WS04OR</v>
          </cell>
          <cell r="B2166" t="str">
            <v>ZEGAR ŚCIENNY SAINT-TROPEZ 2</v>
          </cell>
          <cell r="C2166" t="str">
            <v>orange</v>
          </cell>
          <cell r="D2166">
            <v>202</v>
          </cell>
          <cell r="E2166">
            <v>0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L2166">
            <v>0</v>
          </cell>
          <cell r="M2166">
            <v>0</v>
          </cell>
          <cell r="N2166">
            <v>0</v>
          </cell>
          <cell r="O2166">
            <v>0</v>
          </cell>
          <cell r="P2166">
            <v>0</v>
          </cell>
          <cell r="Q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0</v>
          </cell>
          <cell r="V2166">
            <v>0</v>
          </cell>
          <cell r="W2166">
            <v>0</v>
          </cell>
          <cell r="X2166">
            <v>0</v>
          </cell>
          <cell r="Y2166">
            <v>0</v>
          </cell>
          <cell r="Z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0</v>
          </cell>
          <cell r="AE2166">
            <v>0</v>
          </cell>
        </row>
        <row r="2167">
          <cell r="A2167" t="str">
            <v>WS04PR</v>
          </cell>
          <cell r="B2167" t="str">
            <v>ZEGAR ŚCIENNY SAINT-TROPEZ 2</v>
          </cell>
          <cell r="C2167" t="str">
            <v>purple</v>
          </cell>
          <cell r="D2167">
            <v>75</v>
          </cell>
          <cell r="E2167">
            <v>0</v>
          </cell>
          <cell r="F2167">
            <v>0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L2167">
            <v>0</v>
          </cell>
          <cell r="M2167">
            <v>0</v>
          </cell>
          <cell r="N2167">
            <v>0</v>
          </cell>
          <cell r="O2167">
            <v>0</v>
          </cell>
          <cell r="P2167">
            <v>0</v>
          </cell>
          <cell r="Q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0</v>
          </cell>
          <cell r="V2167">
            <v>0</v>
          </cell>
          <cell r="W2167">
            <v>0</v>
          </cell>
          <cell r="X2167">
            <v>0</v>
          </cell>
          <cell r="Y2167">
            <v>0</v>
          </cell>
          <cell r="Z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0</v>
          </cell>
          <cell r="AE2167">
            <v>0</v>
          </cell>
        </row>
        <row r="2168">
          <cell r="A2168" t="str">
            <v>WS04RE</v>
          </cell>
          <cell r="B2168" t="str">
            <v>ZEGAR ŚCIENNY SAINT-TROPEZ 2</v>
          </cell>
          <cell r="C2168" t="str">
            <v>red</v>
          </cell>
          <cell r="D2168">
            <v>459</v>
          </cell>
          <cell r="E2168">
            <v>0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  <cell r="J2168">
            <v>0</v>
          </cell>
          <cell r="K2168">
            <v>0</v>
          </cell>
          <cell r="L2168">
            <v>0</v>
          </cell>
          <cell r="M2168">
            <v>0</v>
          </cell>
          <cell r="N2168">
            <v>0</v>
          </cell>
          <cell r="O2168">
            <v>0</v>
          </cell>
          <cell r="P2168">
            <v>0</v>
          </cell>
          <cell r="Q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0</v>
          </cell>
          <cell r="V2168">
            <v>0</v>
          </cell>
          <cell r="W2168">
            <v>0</v>
          </cell>
          <cell r="X2168">
            <v>0</v>
          </cell>
          <cell r="Y2168">
            <v>0</v>
          </cell>
          <cell r="Z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0</v>
          </cell>
          <cell r="AE2168">
            <v>0</v>
          </cell>
        </row>
        <row r="2169">
          <cell r="A2169" t="str">
            <v>WS04RO</v>
          </cell>
          <cell r="B2169" t="str">
            <v>ZEGAR ŚCIENNY SAINT-TROPEZ 2</v>
          </cell>
          <cell r="C2169" t="str">
            <v>pink</v>
          </cell>
          <cell r="D2169">
            <v>0</v>
          </cell>
          <cell r="E2169">
            <v>0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L2169">
            <v>0</v>
          </cell>
          <cell r="M2169">
            <v>0</v>
          </cell>
          <cell r="N2169">
            <v>0</v>
          </cell>
          <cell r="O2169">
            <v>0</v>
          </cell>
          <cell r="P2169">
            <v>0</v>
          </cell>
          <cell r="Q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0</v>
          </cell>
          <cell r="V2169">
            <v>0</v>
          </cell>
          <cell r="W2169">
            <v>0</v>
          </cell>
          <cell r="X2169">
            <v>0</v>
          </cell>
          <cell r="Y2169">
            <v>0</v>
          </cell>
          <cell r="Z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0</v>
          </cell>
          <cell r="AE2169">
            <v>0</v>
          </cell>
        </row>
        <row r="2170">
          <cell r="A2170" t="str">
            <v>WS04TU</v>
          </cell>
          <cell r="B2170" t="str">
            <v>ZEGAR ŚCIENNY SAINT-TROPEZ 2</v>
          </cell>
          <cell r="C2170" t="str">
            <v>turquoise</v>
          </cell>
          <cell r="D2170">
            <v>507</v>
          </cell>
          <cell r="E2170">
            <v>0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  <cell r="J2170">
            <v>0</v>
          </cell>
          <cell r="K2170">
            <v>0</v>
          </cell>
          <cell r="L2170">
            <v>0</v>
          </cell>
          <cell r="M2170">
            <v>0</v>
          </cell>
          <cell r="N2170">
            <v>0</v>
          </cell>
          <cell r="O2170">
            <v>0</v>
          </cell>
          <cell r="P2170">
            <v>0</v>
          </cell>
          <cell r="Q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0</v>
          </cell>
          <cell r="V2170">
            <v>0</v>
          </cell>
          <cell r="W2170">
            <v>0</v>
          </cell>
          <cell r="X2170">
            <v>0</v>
          </cell>
          <cell r="Y2170">
            <v>0</v>
          </cell>
          <cell r="Z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0</v>
          </cell>
          <cell r="AE2170">
            <v>0</v>
          </cell>
        </row>
        <row r="2171">
          <cell r="A2171" t="str">
            <v>WS04WH</v>
          </cell>
          <cell r="B2171" t="str">
            <v>ZEGAR ŚCIENNY SAINT-TROPEZ 2</v>
          </cell>
          <cell r="C2171" t="str">
            <v>white</v>
          </cell>
          <cell r="D2171">
            <v>694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0</v>
          </cell>
          <cell r="V2171">
            <v>0</v>
          </cell>
          <cell r="W2171">
            <v>0</v>
          </cell>
          <cell r="X2171">
            <v>0</v>
          </cell>
          <cell r="Y2171">
            <v>0</v>
          </cell>
          <cell r="Z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0</v>
          </cell>
          <cell r="AE2171">
            <v>0</v>
          </cell>
        </row>
        <row r="2172">
          <cell r="A2172" t="str">
            <v>WS04YL</v>
          </cell>
          <cell r="B2172" t="str">
            <v>ZEGAR ŚCIENNY SAINT-TROPEZ 2</v>
          </cell>
          <cell r="C2172" t="str">
            <v>yellow</v>
          </cell>
          <cell r="D2172">
            <v>871</v>
          </cell>
          <cell r="E2172">
            <v>0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  <cell r="J2172">
            <v>0</v>
          </cell>
          <cell r="K2172">
            <v>0</v>
          </cell>
          <cell r="L2172">
            <v>0</v>
          </cell>
          <cell r="M2172">
            <v>0</v>
          </cell>
          <cell r="N2172">
            <v>0</v>
          </cell>
          <cell r="O2172">
            <v>0</v>
          </cell>
          <cell r="P2172">
            <v>0</v>
          </cell>
          <cell r="Q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0</v>
          </cell>
          <cell r="V2172">
            <v>0</v>
          </cell>
          <cell r="W2172">
            <v>0</v>
          </cell>
          <cell r="X2172">
            <v>0</v>
          </cell>
          <cell r="Y2172">
            <v>0</v>
          </cell>
          <cell r="Z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0</v>
          </cell>
          <cell r="AE2172">
            <v>0</v>
          </cell>
        </row>
        <row r="2173">
          <cell r="A2173" t="str">
            <v>WS10</v>
          </cell>
          <cell r="B2173" t="str">
            <v>PRIMO ZEGAR PLASTIKOWY S</v>
          </cell>
          <cell r="C2173" t="str">
            <v>black</v>
          </cell>
          <cell r="D2173">
            <v>2242</v>
          </cell>
          <cell r="E2173">
            <v>0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L2173">
            <v>0</v>
          </cell>
          <cell r="M2173">
            <v>0</v>
          </cell>
          <cell r="N2173">
            <v>0</v>
          </cell>
          <cell r="O2173">
            <v>0</v>
          </cell>
          <cell r="P2173">
            <v>0</v>
          </cell>
          <cell r="Q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0</v>
          </cell>
          <cell r="V2173">
            <v>0</v>
          </cell>
          <cell r="W2173">
            <v>0</v>
          </cell>
          <cell r="X2173">
            <v>0</v>
          </cell>
          <cell r="Y2173">
            <v>0</v>
          </cell>
          <cell r="Z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0</v>
          </cell>
          <cell r="AE2173">
            <v>0</v>
          </cell>
        </row>
        <row r="2174">
          <cell r="A2174" t="str">
            <v>WS12</v>
          </cell>
          <cell r="B2174" t="str">
            <v>PRIMO ZEGAR PLASTIKOWY L</v>
          </cell>
          <cell r="C2174" t="str">
            <v>white</v>
          </cell>
          <cell r="D2174">
            <v>5388</v>
          </cell>
          <cell r="E2174">
            <v>0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L2174">
            <v>0</v>
          </cell>
          <cell r="M2174">
            <v>0</v>
          </cell>
          <cell r="N2174">
            <v>0</v>
          </cell>
          <cell r="O2174">
            <v>0</v>
          </cell>
          <cell r="P2174">
            <v>0</v>
          </cell>
          <cell r="Q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0</v>
          </cell>
          <cell r="V2174">
            <v>0</v>
          </cell>
          <cell r="W2174">
            <v>0</v>
          </cell>
          <cell r="X2174">
            <v>0</v>
          </cell>
          <cell r="Y2174">
            <v>0</v>
          </cell>
          <cell r="Z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0</v>
          </cell>
          <cell r="AE2174">
            <v>0</v>
          </cell>
        </row>
        <row r="2175">
          <cell r="A2175" t="str">
            <v>WM01</v>
          </cell>
          <cell r="B2175" t="str">
            <v>ZEGAREK MĘSKI DAVOS BEZ OPAKOWANIA</v>
          </cell>
          <cell r="C2175" t="str">
            <v>czarny</v>
          </cell>
          <cell r="D2175">
            <v>0</v>
          </cell>
          <cell r="E2175">
            <v>0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L2175">
            <v>0</v>
          </cell>
          <cell r="M2175">
            <v>0</v>
          </cell>
          <cell r="N2175">
            <v>0</v>
          </cell>
          <cell r="O2175">
            <v>0</v>
          </cell>
          <cell r="P2175">
            <v>0</v>
          </cell>
          <cell r="Q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0</v>
          </cell>
          <cell r="V2175">
            <v>0</v>
          </cell>
          <cell r="W2175">
            <v>0</v>
          </cell>
          <cell r="X2175">
            <v>0</v>
          </cell>
          <cell r="Y2175">
            <v>0</v>
          </cell>
          <cell r="Z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0</v>
          </cell>
          <cell r="AE2175">
            <v>0</v>
          </cell>
        </row>
        <row r="2176">
          <cell r="A2176" t="str">
            <v>WM02</v>
          </cell>
          <cell r="B2176" t="str">
            <v>ZEGAREK MĘSKI SAPPORO BEZ OPAKOWANIA</v>
          </cell>
          <cell r="C2176" t="str">
            <v>black</v>
          </cell>
          <cell r="D2176">
            <v>0</v>
          </cell>
          <cell r="E2176">
            <v>0</v>
          </cell>
          <cell r="F2176">
            <v>0</v>
          </cell>
          <cell r="G2176">
            <v>0</v>
          </cell>
          <cell r="H2176">
            <v>0</v>
          </cell>
          <cell r="I2176">
            <v>0</v>
          </cell>
          <cell r="J2176">
            <v>0</v>
          </cell>
          <cell r="K2176">
            <v>0</v>
          </cell>
          <cell r="L2176">
            <v>0</v>
          </cell>
          <cell r="M2176">
            <v>0</v>
          </cell>
          <cell r="N2176">
            <v>0</v>
          </cell>
          <cell r="O2176">
            <v>0</v>
          </cell>
          <cell r="P2176">
            <v>0</v>
          </cell>
          <cell r="Q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0</v>
          </cell>
          <cell r="V2176">
            <v>0</v>
          </cell>
          <cell r="W2176">
            <v>0</v>
          </cell>
          <cell r="X2176">
            <v>0</v>
          </cell>
          <cell r="Y2176">
            <v>0</v>
          </cell>
          <cell r="Z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0</v>
          </cell>
          <cell r="AE2176">
            <v>0</v>
          </cell>
        </row>
        <row r="2177">
          <cell r="A2177" t="str">
            <v>DWS01RE</v>
          </cell>
          <cell r="B2177" t="str">
            <v>TARCZA DO METALOWEGO ZEGARA ŚCIENNEGO IBIZA, KOLOR CZERWONY</v>
          </cell>
          <cell r="C2177" t="str">
            <v>blue</v>
          </cell>
          <cell r="D2177">
            <v>0</v>
          </cell>
          <cell r="E2177">
            <v>0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L2177">
            <v>0</v>
          </cell>
          <cell r="M2177">
            <v>0</v>
          </cell>
          <cell r="N2177">
            <v>0</v>
          </cell>
          <cell r="O2177">
            <v>0</v>
          </cell>
          <cell r="P2177">
            <v>0</v>
          </cell>
          <cell r="Q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0</v>
          </cell>
          <cell r="V2177">
            <v>0</v>
          </cell>
          <cell r="W2177">
            <v>0</v>
          </cell>
          <cell r="X2177">
            <v>0</v>
          </cell>
          <cell r="Y2177">
            <v>0</v>
          </cell>
          <cell r="Z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0</v>
          </cell>
          <cell r="AE2177">
            <v>0</v>
          </cell>
        </row>
        <row r="2178">
          <cell r="A2178" t="str">
            <v>DWS04RE</v>
          </cell>
          <cell r="B2178" t="str">
            <v>TARCZA DO METALOWEGO ZEGARA ŚCIENNEGO SAINT TROPEZ, KOLOR CZERWONY</v>
          </cell>
          <cell r="C2178" t="str">
            <v>red</v>
          </cell>
          <cell r="D2178">
            <v>380</v>
          </cell>
          <cell r="E2178">
            <v>0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  <cell r="J2178">
            <v>0</v>
          </cell>
          <cell r="K2178">
            <v>0</v>
          </cell>
          <cell r="L2178">
            <v>0</v>
          </cell>
          <cell r="M2178">
            <v>0</v>
          </cell>
          <cell r="N2178">
            <v>0</v>
          </cell>
          <cell r="O2178">
            <v>0</v>
          </cell>
          <cell r="P2178">
            <v>0</v>
          </cell>
          <cell r="Q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0</v>
          </cell>
          <cell r="V2178">
            <v>0</v>
          </cell>
          <cell r="W2178">
            <v>0</v>
          </cell>
          <cell r="X2178">
            <v>0</v>
          </cell>
          <cell r="Y2178">
            <v>0</v>
          </cell>
          <cell r="Z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0</v>
          </cell>
          <cell r="AE2178">
            <v>0</v>
          </cell>
        </row>
        <row r="2179">
          <cell r="A2179" t="str">
            <v>DWS04WH</v>
          </cell>
          <cell r="B2179" t="str">
            <v>TARCZA DO METALOWEGO ZEGARA ŚCIENNEGO SAINT TROPEZ, KOLOR BIAŁY</v>
          </cell>
          <cell r="C2179" t="str">
            <v>white</v>
          </cell>
          <cell r="D2179">
            <v>714</v>
          </cell>
          <cell r="E2179">
            <v>0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L2179">
            <v>0</v>
          </cell>
          <cell r="M2179">
            <v>0</v>
          </cell>
          <cell r="N2179">
            <v>0</v>
          </cell>
          <cell r="O2179">
            <v>0</v>
          </cell>
          <cell r="P2179">
            <v>0</v>
          </cell>
          <cell r="Q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0</v>
          </cell>
          <cell r="V2179">
            <v>0</v>
          </cell>
          <cell r="W2179">
            <v>0</v>
          </cell>
          <cell r="X2179">
            <v>0</v>
          </cell>
          <cell r="Y2179">
            <v>0</v>
          </cell>
          <cell r="Z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0</v>
          </cell>
          <cell r="AE2179">
            <v>0</v>
          </cell>
        </row>
        <row r="2180">
          <cell r="A2180" t="str">
            <v>WS01BL</v>
          </cell>
          <cell r="B2180" t="str">
            <v>METALOWY ZEGAR ŚCIENNY IBIZA, KOLOR CZARNY</v>
          </cell>
          <cell r="C2180" t="str">
            <v>black</v>
          </cell>
          <cell r="D2180">
            <v>0</v>
          </cell>
          <cell r="E2180">
            <v>0</v>
          </cell>
          <cell r="F2180">
            <v>0</v>
          </cell>
          <cell r="G2180">
            <v>0</v>
          </cell>
          <cell r="H2180">
            <v>0</v>
          </cell>
          <cell r="I2180">
            <v>0</v>
          </cell>
          <cell r="J2180">
            <v>0</v>
          </cell>
          <cell r="K2180">
            <v>0</v>
          </cell>
          <cell r="L2180">
            <v>0</v>
          </cell>
          <cell r="M2180">
            <v>0</v>
          </cell>
          <cell r="N2180">
            <v>0</v>
          </cell>
          <cell r="O2180">
            <v>0</v>
          </cell>
          <cell r="P2180">
            <v>0</v>
          </cell>
          <cell r="Q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0</v>
          </cell>
          <cell r="V2180">
            <v>0</v>
          </cell>
          <cell r="W2180">
            <v>0</v>
          </cell>
          <cell r="X2180">
            <v>0</v>
          </cell>
          <cell r="Y2180">
            <v>0</v>
          </cell>
          <cell r="Z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0</v>
          </cell>
          <cell r="AE2180">
            <v>0</v>
          </cell>
        </row>
        <row r="2181">
          <cell r="A2181" t="str">
            <v>WS01BU</v>
          </cell>
          <cell r="B2181" t="str">
            <v>METALOWY ZEGAR ŚCIENNY IBIZA, KOLOR NIEBIESKI</v>
          </cell>
          <cell r="C2181" t="str">
            <v>blue</v>
          </cell>
          <cell r="D2181">
            <v>0</v>
          </cell>
          <cell r="E2181">
            <v>0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L2181">
            <v>0</v>
          </cell>
          <cell r="M2181">
            <v>0</v>
          </cell>
          <cell r="N2181">
            <v>0</v>
          </cell>
          <cell r="O2181">
            <v>0</v>
          </cell>
          <cell r="P2181">
            <v>0</v>
          </cell>
          <cell r="Q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0</v>
          </cell>
          <cell r="V2181">
            <v>0</v>
          </cell>
          <cell r="W2181">
            <v>0</v>
          </cell>
          <cell r="X2181">
            <v>0</v>
          </cell>
          <cell r="Y2181">
            <v>0</v>
          </cell>
          <cell r="Z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0</v>
          </cell>
          <cell r="AE2181">
            <v>0</v>
          </cell>
        </row>
        <row r="2182">
          <cell r="A2182" t="str">
            <v>WS01GR</v>
          </cell>
          <cell r="B2182" t="str">
            <v>METALOWY ZEGAR ŚCIENNY IBIZA, KOLOR ZIELONY</v>
          </cell>
          <cell r="C2182" t="str">
            <v>green</v>
          </cell>
          <cell r="D2182">
            <v>0</v>
          </cell>
          <cell r="E2182">
            <v>0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  <cell r="J2182">
            <v>0</v>
          </cell>
          <cell r="K2182">
            <v>0</v>
          </cell>
          <cell r="L2182">
            <v>0</v>
          </cell>
          <cell r="M2182">
            <v>0</v>
          </cell>
          <cell r="N2182">
            <v>0</v>
          </cell>
          <cell r="O2182">
            <v>0</v>
          </cell>
          <cell r="P2182">
            <v>0</v>
          </cell>
          <cell r="Q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0</v>
          </cell>
          <cell r="V2182">
            <v>0</v>
          </cell>
          <cell r="W2182">
            <v>0</v>
          </cell>
          <cell r="X2182">
            <v>0</v>
          </cell>
          <cell r="Y2182">
            <v>0</v>
          </cell>
          <cell r="Z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0</v>
          </cell>
          <cell r="AE2182">
            <v>0</v>
          </cell>
        </row>
        <row r="2183">
          <cell r="A2183" t="str">
            <v>WS01NB</v>
          </cell>
          <cell r="B2183" t="str">
            <v>METALOWY ZEGAR  ŚCIENNY IBIZA, KOLOR GRANATOWY</v>
          </cell>
          <cell r="C2183" t="str">
            <v>navy blue</v>
          </cell>
          <cell r="D2183">
            <v>0</v>
          </cell>
          <cell r="E2183">
            <v>0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L2183">
            <v>0</v>
          </cell>
          <cell r="M2183">
            <v>0</v>
          </cell>
          <cell r="N2183">
            <v>0</v>
          </cell>
          <cell r="O2183">
            <v>0</v>
          </cell>
          <cell r="P2183">
            <v>0</v>
          </cell>
          <cell r="Q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0</v>
          </cell>
          <cell r="V2183">
            <v>0</v>
          </cell>
          <cell r="W2183">
            <v>0</v>
          </cell>
          <cell r="X2183">
            <v>0</v>
          </cell>
          <cell r="Y2183">
            <v>0</v>
          </cell>
          <cell r="Z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0</v>
          </cell>
          <cell r="AE2183">
            <v>0</v>
          </cell>
        </row>
        <row r="2184">
          <cell r="A2184" t="str">
            <v>WS01OR</v>
          </cell>
          <cell r="B2184" t="str">
            <v>METALOWY ZEGAR ŚCIENNY IBIZA, KOLOR POMARAŃCZOWY</v>
          </cell>
          <cell r="C2184" t="str">
            <v>orange</v>
          </cell>
          <cell r="D2184">
            <v>6</v>
          </cell>
          <cell r="E2184">
            <v>0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  <cell r="M2184">
            <v>0</v>
          </cell>
          <cell r="N2184">
            <v>0</v>
          </cell>
          <cell r="O2184">
            <v>0</v>
          </cell>
          <cell r="P2184">
            <v>0</v>
          </cell>
          <cell r="Q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  <cell r="Y2184">
            <v>0</v>
          </cell>
          <cell r="Z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0</v>
          </cell>
          <cell r="AE2184">
            <v>0</v>
          </cell>
        </row>
        <row r="2185">
          <cell r="A2185" t="str">
            <v>WS01RE</v>
          </cell>
          <cell r="B2185" t="str">
            <v>METALOWY ZEGAR ŚCIENNY IBIZA, KOLOR CZERWONY</v>
          </cell>
          <cell r="C2185" t="str">
            <v>red</v>
          </cell>
          <cell r="D2185">
            <v>2</v>
          </cell>
          <cell r="E2185">
            <v>0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L2185">
            <v>0</v>
          </cell>
          <cell r="M2185">
            <v>0</v>
          </cell>
          <cell r="N2185">
            <v>0</v>
          </cell>
          <cell r="O2185">
            <v>0</v>
          </cell>
          <cell r="P2185">
            <v>0</v>
          </cell>
          <cell r="Q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0</v>
          </cell>
          <cell r="V2185">
            <v>0</v>
          </cell>
          <cell r="W2185">
            <v>0</v>
          </cell>
          <cell r="X2185">
            <v>0</v>
          </cell>
          <cell r="Y2185">
            <v>0</v>
          </cell>
          <cell r="Z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0</v>
          </cell>
          <cell r="AE2185">
            <v>0</v>
          </cell>
        </row>
        <row r="2186">
          <cell r="A2186" t="str">
            <v>WS01RO</v>
          </cell>
          <cell r="B2186" t="str">
            <v>METALOWY ZEGAR ŚCIENNY IBIZA, KOLOR RÓŻOWY</v>
          </cell>
          <cell r="C2186" t="str">
            <v>pink</v>
          </cell>
          <cell r="D2186">
            <v>0</v>
          </cell>
          <cell r="E2186">
            <v>0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  <cell r="J2186">
            <v>0</v>
          </cell>
          <cell r="K2186">
            <v>0</v>
          </cell>
          <cell r="L2186">
            <v>0</v>
          </cell>
          <cell r="M2186">
            <v>0</v>
          </cell>
          <cell r="N2186">
            <v>0</v>
          </cell>
          <cell r="O2186">
            <v>0</v>
          </cell>
          <cell r="P2186">
            <v>0</v>
          </cell>
          <cell r="Q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0</v>
          </cell>
          <cell r="V2186">
            <v>0</v>
          </cell>
          <cell r="W2186">
            <v>0</v>
          </cell>
          <cell r="X2186">
            <v>0</v>
          </cell>
          <cell r="Y2186">
            <v>0</v>
          </cell>
          <cell r="Z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0</v>
          </cell>
          <cell r="AE2186">
            <v>0</v>
          </cell>
        </row>
        <row r="2187">
          <cell r="A2187" t="str">
            <v>WS01VL</v>
          </cell>
          <cell r="B2187" t="str">
            <v>METALOWY ZEGAR ŚCIENNY IBIZA, KOLOR FIOLETOWY</v>
          </cell>
          <cell r="C2187" t="str">
            <v>violet</v>
          </cell>
          <cell r="D2187">
            <v>0</v>
          </cell>
          <cell r="E2187">
            <v>0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  <cell r="J2187">
            <v>0</v>
          </cell>
          <cell r="K2187">
            <v>0</v>
          </cell>
          <cell r="L2187">
            <v>0</v>
          </cell>
          <cell r="M2187">
            <v>0</v>
          </cell>
          <cell r="N2187">
            <v>0</v>
          </cell>
          <cell r="O2187">
            <v>0</v>
          </cell>
          <cell r="P2187">
            <v>0</v>
          </cell>
          <cell r="Q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0</v>
          </cell>
          <cell r="V2187">
            <v>0</v>
          </cell>
          <cell r="W2187">
            <v>0</v>
          </cell>
          <cell r="X2187">
            <v>0</v>
          </cell>
          <cell r="Y2187">
            <v>0</v>
          </cell>
          <cell r="Z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0</v>
          </cell>
          <cell r="AE2187">
            <v>0</v>
          </cell>
        </row>
        <row r="2188">
          <cell r="A2188" t="str">
            <v>WS01WH</v>
          </cell>
          <cell r="B2188" t="str">
            <v>METALOWY ZEGAR ŚCIENNY IBIZA, KOLOR biały</v>
          </cell>
          <cell r="C2188" t="str">
            <v>white</v>
          </cell>
          <cell r="D2188">
            <v>0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0</v>
          </cell>
          <cell r="V2188">
            <v>0</v>
          </cell>
          <cell r="W2188">
            <v>0</v>
          </cell>
          <cell r="X2188">
            <v>0</v>
          </cell>
          <cell r="Y2188">
            <v>0</v>
          </cell>
          <cell r="Z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0</v>
          </cell>
          <cell r="AE2188">
            <v>0</v>
          </cell>
        </row>
        <row r="2189">
          <cell r="A2189" t="str">
            <v>WS01YL</v>
          </cell>
          <cell r="B2189" t="str">
            <v>METALOWY ZEGAR ŚCIENNY IBIZA, KOLOR ŻÓŁTY</v>
          </cell>
          <cell r="C2189" t="str">
            <v>yellow</v>
          </cell>
          <cell r="D2189">
            <v>0</v>
          </cell>
          <cell r="E2189">
            <v>0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  <cell r="J2189">
            <v>0</v>
          </cell>
          <cell r="K2189">
            <v>0</v>
          </cell>
          <cell r="L2189">
            <v>0</v>
          </cell>
          <cell r="M2189">
            <v>0</v>
          </cell>
          <cell r="N2189">
            <v>0</v>
          </cell>
          <cell r="O2189">
            <v>0</v>
          </cell>
          <cell r="P2189">
            <v>0</v>
          </cell>
          <cell r="Q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0</v>
          </cell>
          <cell r="V2189">
            <v>0</v>
          </cell>
          <cell r="W2189">
            <v>0</v>
          </cell>
          <cell r="X2189">
            <v>0</v>
          </cell>
          <cell r="Y2189">
            <v>0</v>
          </cell>
          <cell r="Z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0</v>
          </cell>
          <cell r="AE2189">
            <v>0</v>
          </cell>
        </row>
        <row r="2190">
          <cell r="A2190" t="str">
            <v>WS02BU</v>
          </cell>
          <cell r="B2190" t="str">
            <v>Zegar ścienny plastikowy RIMINI</v>
          </cell>
          <cell r="C2190" t="str">
            <v>blue</v>
          </cell>
          <cell r="D2190">
            <v>0</v>
          </cell>
          <cell r="E2190">
            <v>0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  <cell r="J2190">
            <v>0</v>
          </cell>
          <cell r="K2190">
            <v>0</v>
          </cell>
          <cell r="L2190">
            <v>0</v>
          </cell>
          <cell r="M2190">
            <v>0</v>
          </cell>
          <cell r="N2190">
            <v>0</v>
          </cell>
          <cell r="O2190">
            <v>0</v>
          </cell>
          <cell r="P2190">
            <v>0</v>
          </cell>
          <cell r="Q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0</v>
          </cell>
          <cell r="V2190">
            <v>0</v>
          </cell>
          <cell r="W2190">
            <v>0</v>
          </cell>
          <cell r="X2190">
            <v>0</v>
          </cell>
          <cell r="Y2190">
            <v>0</v>
          </cell>
          <cell r="Z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0</v>
          </cell>
          <cell r="AE2190">
            <v>0</v>
          </cell>
        </row>
        <row r="2191">
          <cell r="A2191" t="str">
            <v>WS02GR</v>
          </cell>
          <cell r="B2191" t="str">
            <v>Zegar ścienny plastikowy RIMINI</v>
          </cell>
          <cell r="C2191" t="str">
            <v>green</v>
          </cell>
          <cell r="D2191">
            <v>0</v>
          </cell>
          <cell r="E2191">
            <v>0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L2191">
            <v>0</v>
          </cell>
          <cell r="M2191">
            <v>0</v>
          </cell>
          <cell r="N2191">
            <v>0</v>
          </cell>
          <cell r="O2191">
            <v>0</v>
          </cell>
          <cell r="P2191">
            <v>0</v>
          </cell>
          <cell r="Q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0</v>
          </cell>
          <cell r="V2191">
            <v>0</v>
          </cell>
          <cell r="W2191">
            <v>0</v>
          </cell>
          <cell r="X2191">
            <v>0</v>
          </cell>
          <cell r="Y2191">
            <v>0</v>
          </cell>
          <cell r="Z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0</v>
          </cell>
          <cell r="AE2191">
            <v>0</v>
          </cell>
        </row>
        <row r="2192">
          <cell r="A2192" t="str">
            <v>WS02OR</v>
          </cell>
          <cell r="B2192" t="str">
            <v>Zegar ścienny plastikowy RIMINI</v>
          </cell>
          <cell r="C2192" t="str">
            <v>orange</v>
          </cell>
          <cell r="D2192">
            <v>0</v>
          </cell>
          <cell r="E2192">
            <v>0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  <cell r="J2192">
            <v>0</v>
          </cell>
          <cell r="K2192">
            <v>0</v>
          </cell>
          <cell r="L2192">
            <v>0</v>
          </cell>
          <cell r="M2192">
            <v>0</v>
          </cell>
          <cell r="N2192">
            <v>0</v>
          </cell>
          <cell r="O2192">
            <v>0</v>
          </cell>
          <cell r="P2192">
            <v>0</v>
          </cell>
          <cell r="Q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0</v>
          </cell>
          <cell r="V2192">
            <v>0</v>
          </cell>
          <cell r="W2192">
            <v>0</v>
          </cell>
          <cell r="X2192">
            <v>0</v>
          </cell>
          <cell r="Y2192">
            <v>0</v>
          </cell>
          <cell r="Z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0</v>
          </cell>
          <cell r="AE2192">
            <v>0</v>
          </cell>
        </row>
        <row r="2193">
          <cell r="A2193" t="str">
            <v>WS02PR</v>
          </cell>
          <cell r="B2193" t="str">
            <v>Zegar ścienny plastikowy RIMINI</v>
          </cell>
          <cell r="C2193" t="str">
            <v>purple</v>
          </cell>
          <cell r="D2193">
            <v>0</v>
          </cell>
          <cell r="E2193">
            <v>0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  <cell r="J2193">
            <v>0</v>
          </cell>
          <cell r="K2193">
            <v>0</v>
          </cell>
          <cell r="L2193">
            <v>0</v>
          </cell>
          <cell r="M2193">
            <v>0</v>
          </cell>
          <cell r="N2193">
            <v>0</v>
          </cell>
          <cell r="O2193">
            <v>0</v>
          </cell>
          <cell r="P2193">
            <v>0</v>
          </cell>
          <cell r="Q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0</v>
          </cell>
          <cell r="V2193">
            <v>0</v>
          </cell>
          <cell r="W2193">
            <v>0</v>
          </cell>
          <cell r="X2193">
            <v>0</v>
          </cell>
          <cell r="Y2193">
            <v>0</v>
          </cell>
          <cell r="Z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0</v>
          </cell>
          <cell r="AE2193">
            <v>0</v>
          </cell>
        </row>
        <row r="2194">
          <cell r="A2194" t="str">
            <v>WS02RE</v>
          </cell>
          <cell r="B2194" t="str">
            <v>Zegar ścienny plastikowy RIMINI</v>
          </cell>
          <cell r="C2194" t="str">
            <v>red</v>
          </cell>
          <cell r="D2194">
            <v>0</v>
          </cell>
          <cell r="E2194">
            <v>0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  <cell r="J2194">
            <v>0</v>
          </cell>
          <cell r="K2194">
            <v>0</v>
          </cell>
          <cell r="L2194">
            <v>0</v>
          </cell>
          <cell r="M2194">
            <v>0</v>
          </cell>
          <cell r="N2194">
            <v>0</v>
          </cell>
          <cell r="O2194">
            <v>0</v>
          </cell>
          <cell r="P2194">
            <v>0</v>
          </cell>
          <cell r="Q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0</v>
          </cell>
          <cell r="V2194">
            <v>0</v>
          </cell>
          <cell r="W2194">
            <v>0</v>
          </cell>
          <cell r="X2194">
            <v>0</v>
          </cell>
          <cell r="Y2194">
            <v>0</v>
          </cell>
          <cell r="Z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0</v>
          </cell>
          <cell r="AE2194">
            <v>0</v>
          </cell>
        </row>
        <row r="2195">
          <cell r="A2195" t="str">
            <v>WS02RO</v>
          </cell>
          <cell r="B2195" t="str">
            <v>Zegar ścienny plastikowy RIMINI</v>
          </cell>
          <cell r="C2195" t="str">
            <v>pink</v>
          </cell>
          <cell r="D2195">
            <v>0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0</v>
          </cell>
          <cell r="V2195">
            <v>0</v>
          </cell>
          <cell r="W2195">
            <v>0</v>
          </cell>
          <cell r="X2195">
            <v>0</v>
          </cell>
          <cell r="Y2195">
            <v>0</v>
          </cell>
          <cell r="Z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0</v>
          </cell>
          <cell r="AE2195">
            <v>0</v>
          </cell>
        </row>
        <row r="2196">
          <cell r="A2196" t="str">
            <v>WS02YL</v>
          </cell>
          <cell r="B2196" t="str">
            <v>Zegar ścienny plastikowy RIMINI</v>
          </cell>
          <cell r="C2196" t="str">
            <v>yellow</v>
          </cell>
          <cell r="D2196">
            <v>0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0</v>
          </cell>
          <cell r="V2196">
            <v>0</v>
          </cell>
          <cell r="W2196">
            <v>0</v>
          </cell>
          <cell r="X2196">
            <v>0</v>
          </cell>
          <cell r="Y2196">
            <v>0</v>
          </cell>
          <cell r="Z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0</v>
          </cell>
          <cell r="AE2196">
            <v>0</v>
          </cell>
        </row>
        <row r="2197">
          <cell r="A2197" t="str">
            <v>BKL10</v>
          </cell>
          <cell r="B2197" t="str">
            <v>kartonowe pudełko zestawowe 14,5x19x3 bez logo</v>
          </cell>
          <cell r="C2197" t="str">
            <v>black</v>
          </cell>
          <cell r="D2197">
            <v>0</v>
          </cell>
          <cell r="E2197">
            <v>0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  <cell r="J2197">
            <v>0</v>
          </cell>
          <cell r="K2197">
            <v>0</v>
          </cell>
          <cell r="L2197">
            <v>0</v>
          </cell>
          <cell r="M2197">
            <v>0</v>
          </cell>
          <cell r="N2197">
            <v>0</v>
          </cell>
          <cell r="O2197">
            <v>0</v>
          </cell>
          <cell r="P2197">
            <v>0</v>
          </cell>
          <cell r="Q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0</v>
          </cell>
          <cell r="V2197">
            <v>0</v>
          </cell>
          <cell r="W2197">
            <v>0</v>
          </cell>
          <cell r="X2197">
            <v>0</v>
          </cell>
          <cell r="Y2197">
            <v>0</v>
          </cell>
          <cell r="Z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0</v>
          </cell>
          <cell r="AE2197">
            <v>0</v>
          </cell>
        </row>
        <row r="2198">
          <cell r="A2198" t="str">
            <v>BKL12</v>
          </cell>
          <cell r="B2198" t="str">
            <v>Zestawowe pudełko papierowe bez logo z gąbką z wycięciami na wizytownik i długopis, wym. 20,2x14,7x3,2 cm.</v>
          </cell>
          <cell r="C2198" t="str">
            <v>black</v>
          </cell>
          <cell r="D2198">
            <v>206</v>
          </cell>
          <cell r="E2198">
            <v>0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  <cell r="J2198">
            <v>0</v>
          </cell>
          <cell r="K2198">
            <v>0</v>
          </cell>
          <cell r="L2198">
            <v>0</v>
          </cell>
          <cell r="M2198">
            <v>0</v>
          </cell>
          <cell r="N2198">
            <v>0</v>
          </cell>
          <cell r="O2198">
            <v>0</v>
          </cell>
          <cell r="P2198">
            <v>0</v>
          </cell>
          <cell r="Q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0</v>
          </cell>
          <cell r="V2198">
            <v>0</v>
          </cell>
          <cell r="W2198">
            <v>0</v>
          </cell>
          <cell r="X2198">
            <v>0</v>
          </cell>
          <cell r="Y2198">
            <v>0</v>
          </cell>
          <cell r="Z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0</v>
          </cell>
          <cell r="AE2198">
            <v>0</v>
          </cell>
        </row>
        <row r="2199">
          <cell r="A2199" t="str">
            <v>BKM10</v>
          </cell>
          <cell r="B2199" t="str">
            <v>KARTONOWE PUDEŁKO NA 2 DŁUGOPISY 19,5x7x3 BEZ LOGO</v>
          </cell>
          <cell r="C2199" t="str">
            <v>black</v>
          </cell>
          <cell r="D2199">
            <v>0</v>
          </cell>
          <cell r="E2199">
            <v>0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  <cell r="J2199">
            <v>0</v>
          </cell>
          <cell r="K2199">
            <v>0</v>
          </cell>
          <cell r="L2199">
            <v>0</v>
          </cell>
          <cell r="M2199">
            <v>0</v>
          </cell>
          <cell r="N2199">
            <v>0</v>
          </cell>
          <cell r="O2199">
            <v>0</v>
          </cell>
          <cell r="P2199">
            <v>0</v>
          </cell>
          <cell r="Q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0</v>
          </cell>
          <cell r="V2199">
            <v>0</v>
          </cell>
          <cell r="W2199">
            <v>0</v>
          </cell>
          <cell r="X2199">
            <v>0</v>
          </cell>
          <cell r="Y2199">
            <v>0</v>
          </cell>
          <cell r="Z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0</v>
          </cell>
          <cell r="AE2199">
            <v>0</v>
          </cell>
        </row>
        <row r="2200">
          <cell r="A2200" t="str">
            <v>BKM12</v>
          </cell>
          <cell r="B2200" t="str">
            <v>Papierowe pudełko zestawowe, bez logo, wym. 7,5 x 19,8 x 3,2 cm</v>
          </cell>
          <cell r="C2200" t="str">
            <v>black</v>
          </cell>
          <cell r="D2200">
            <v>39315</v>
          </cell>
          <cell r="E2200">
            <v>0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L2200">
            <v>0</v>
          </cell>
          <cell r="M2200">
            <v>0</v>
          </cell>
          <cell r="N2200">
            <v>0</v>
          </cell>
          <cell r="O2200">
            <v>0</v>
          </cell>
          <cell r="P2200">
            <v>0</v>
          </cell>
          <cell r="Q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0</v>
          </cell>
          <cell r="V2200">
            <v>0</v>
          </cell>
          <cell r="W2200">
            <v>0</v>
          </cell>
          <cell r="X2200">
            <v>0</v>
          </cell>
          <cell r="Y2200">
            <v>0</v>
          </cell>
          <cell r="Z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0</v>
          </cell>
          <cell r="AE2200">
            <v>0</v>
          </cell>
        </row>
        <row r="2201">
          <cell r="A2201" t="str">
            <v>BKM13</v>
          </cell>
          <cell r="B2201" t="str">
            <v>Pudełko papierowe na długopis i pióro</v>
          </cell>
          <cell r="C2201" t="str">
            <v>black</v>
          </cell>
          <cell r="D2201">
            <v>0</v>
          </cell>
          <cell r="E2201">
            <v>0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L2201">
            <v>0</v>
          </cell>
          <cell r="M2201">
            <v>0</v>
          </cell>
          <cell r="N2201">
            <v>0</v>
          </cell>
          <cell r="O2201">
            <v>0</v>
          </cell>
          <cell r="P2201">
            <v>0</v>
          </cell>
          <cell r="Q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0</v>
          </cell>
          <cell r="V2201">
            <v>0</v>
          </cell>
          <cell r="W2201">
            <v>0</v>
          </cell>
          <cell r="X2201">
            <v>0</v>
          </cell>
          <cell r="Y2201">
            <v>0</v>
          </cell>
          <cell r="Z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0</v>
          </cell>
          <cell r="AE2201">
            <v>0</v>
          </cell>
        </row>
        <row r="2202">
          <cell r="A2202" t="str">
            <v>BKM14</v>
          </cell>
          <cell r="B2202" t="str">
            <v>Pudełko papierowe na pióro i długopis</v>
          </cell>
          <cell r="C2202" t="str">
            <v>black</v>
          </cell>
          <cell r="D2202">
            <v>34</v>
          </cell>
          <cell r="E2202">
            <v>0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L2202">
            <v>0</v>
          </cell>
          <cell r="M2202">
            <v>0</v>
          </cell>
          <cell r="N2202">
            <v>0</v>
          </cell>
          <cell r="O2202">
            <v>0</v>
          </cell>
          <cell r="P2202">
            <v>0</v>
          </cell>
          <cell r="Q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0</v>
          </cell>
          <cell r="V2202">
            <v>0</v>
          </cell>
          <cell r="W2202">
            <v>0</v>
          </cell>
          <cell r="X2202">
            <v>0</v>
          </cell>
          <cell r="Y2202">
            <v>0</v>
          </cell>
          <cell r="Z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0</v>
          </cell>
          <cell r="AE2202">
            <v>0</v>
          </cell>
        </row>
        <row r="2203">
          <cell r="A2203" t="str">
            <v>BKM15</v>
          </cell>
          <cell r="B2203" t="str">
            <v>KARTONOWE PUDEŁKO NA 2 DŁUGOPISY Z WKŁADKĄ Z GUMKAMI; wym. 19,6x7,3x3 cm</v>
          </cell>
          <cell r="C2203" t="str">
            <v>black</v>
          </cell>
          <cell r="D2203">
            <v>0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0</v>
          </cell>
          <cell r="AE2203">
            <v>0</v>
          </cell>
        </row>
        <row r="2204">
          <cell r="A2204" t="str">
            <v>BKP10-101</v>
          </cell>
          <cell r="B2204" t="str">
            <v>PUDEŁKO PAPIEROWE</v>
          </cell>
          <cell r="C2204" t="str">
            <v>black</v>
          </cell>
          <cell r="D2204">
            <v>0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0</v>
          </cell>
          <cell r="V2204">
            <v>0</v>
          </cell>
          <cell r="W2204">
            <v>0</v>
          </cell>
          <cell r="X2204">
            <v>0</v>
          </cell>
          <cell r="Y2204">
            <v>0</v>
          </cell>
          <cell r="Z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0</v>
          </cell>
          <cell r="AE2204">
            <v>0</v>
          </cell>
        </row>
        <row r="2205">
          <cell r="A2205" t="str">
            <v>BKP10-103</v>
          </cell>
          <cell r="B2205" t="str">
            <v>PUDEŁKO KARTONOWE NA KOSMETYCZKE ST18; FT60</v>
          </cell>
          <cell r="C2205" t="str">
            <v>black</v>
          </cell>
          <cell r="D2205">
            <v>0</v>
          </cell>
          <cell r="E2205">
            <v>0</v>
          </cell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  <cell r="M2205">
            <v>0</v>
          </cell>
          <cell r="N2205">
            <v>0</v>
          </cell>
          <cell r="O2205">
            <v>0</v>
          </cell>
          <cell r="P2205">
            <v>0</v>
          </cell>
          <cell r="Q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0</v>
          </cell>
          <cell r="V2205">
            <v>0</v>
          </cell>
          <cell r="W2205">
            <v>0</v>
          </cell>
          <cell r="X2205">
            <v>0</v>
          </cell>
          <cell r="Y2205">
            <v>0</v>
          </cell>
          <cell r="Z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0</v>
          </cell>
          <cell r="AE2205">
            <v>0</v>
          </cell>
        </row>
        <row r="2206">
          <cell r="A2206" t="str">
            <v>BKS10</v>
          </cell>
          <cell r="B2206" t="str">
            <v>PUDEŁKO KARTONOWE NA JEDEN DŁUGOPIS; wym. 19,8 x 4,5 x 3,2 cm</v>
          </cell>
          <cell r="C2206" t="str">
            <v>black</v>
          </cell>
          <cell r="D2206">
            <v>4837</v>
          </cell>
          <cell r="E2206">
            <v>0</v>
          </cell>
          <cell r="F2206">
            <v>0</v>
          </cell>
          <cell r="G2206">
            <v>0</v>
          </cell>
          <cell r="H2206">
            <v>0</v>
          </cell>
          <cell r="I2206">
            <v>0</v>
          </cell>
          <cell r="J2206">
            <v>0</v>
          </cell>
          <cell r="K2206">
            <v>0</v>
          </cell>
          <cell r="L2206">
            <v>0</v>
          </cell>
          <cell r="M2206">
            <v>0</v>
          </cell>
          <cell r="N2206">
            <v>0</v>
          </cell>
          <cell r="O2206">
            <v>0</v>
          </cell>
          <cell r="P2206">
            <v>0</v>
          </cell>
          <cell r="Q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0</v>
          </cell>
          <cell r="V2206">
            <v>0</v>
          </cell>
          <cell r="W2206">
            <v>0</v>
          </cell>
          <cell r="X2206">
            <v>0</v>
          </cell>
          <cell r="Y2206">
            <v>0</v>
          </cell>
          <cell r="Z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0</v>
          </cell>
          <cell r="AE2206">
            <v>0</v>
          </cell>
        </row>
        <row r="2207">
          <cell r="A2207" t="str">
            <v>BKS13</v>
          </cell>
          <cell r="B2207" t="str">
            <v>Pudełko papierowe na długopis, wym. 17x4,6x2,7 cm.</v>
          </cell>
          <cell r="C2207" t="str">
            <v>black</v>
          </cell>
          <cell r="D2207">
            <v>40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0</v>
          </cell>
          <cell r="V2207">
            <v>0</v>
          </cell>
          <cell r="W2207">
            <v>0</v>
          </cell>
          <cell r="X2207">
            <v>0</v>
          </cell>
          <cell r="Y2207">
            <v>0</v>
          </cell>
          <cell r="Z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0</v>
          </cell>
          <cell r="AE2207">
            <v>0</v>
          </cell>
        </row>
        <row r="2208">
          <cell r="A2208" t="str">
            <v>BKS14</v>
          </cell>
          <cell r="B2208" t="str">
            <v>Pudełko papierowe na długopis</v>
          </cell>
          <cell r="C2208" t="str">
            <v>black</v>
          </cell>
          <cell r="D2208">
            <v>400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0</v>
          </cell>
          <cell r="V2208">
            <v>0</v>
          </cell>
          <cell r="W2208">
            <v>0</v>
          </cell>
          <cell r="X2208">
            <v>0</v>
          </cell>
          <cell r="Y2208">
            <v>0</v>
          </cell>
          <cell r="Z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0</v>
          </cell>
          <cell r="AE2208">
            <v>0</v>
          </cell>
        </row>
        <row r="2209">
          <cell r="A2209" t="str">
            <v>BKS15</v>
          </cell>
          <cell r="B2209" t="str">
            <v>PUDEŁKO KARTONOWE NA JEDEN DŁUGOPIS Z GUMOWĄ TASIEMKĄ,wym. 19,7x4,4x3,3 cm.</v>
          </cell>
          <cell r="C2209" t="str">
            <v>black</v>
          </cell>
          <cell r="D2209">
            <v>23</v>
          </cell>
          <cell r="E2209">
            <v>0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L2209">
            <v>0</v>
          </cell>
          <cell r="M2209">
            <v>0</v>
          </cell>
          <cell r="N2209">
            <v>0</v>
          </cell>
          <cell r="O2209">
            <v>0</v>
          </cell>
          <cell r="P2209">
            <v>0</v>
          </cell>
          <cell r="Q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0</v>
          </cell>
          <cell r="V2209">
            <v>0</v>
          </cell>
          <cell r="W2209">
            <v>0</v>
          </cell>
          <cell r="X2209">
            <v>0</v>
          </cell>
          <cell r="Y2209">
            <v>0</v>
          </cell>
          <cell r="Z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0</v>
          </cell>
          <cell r="AE2209">
            <v>0</v>
          </cell>
        </row>
        <row r="2210">
          <cell r="A2210" t="str">
            <v>BKS16</v>
          </cell>
          <cell r="B2210" t="str">
            <v>PUDEŁKO Z PODWÓJNEGO KARTONU NA JEDNĄ SMYCZKE, Z WKŁADKĄ PAPIEROWĄ, wym. 19,2 x 5,7 x 3,5 cm</v>
          </cell>
          <cell r="C2210" t="str">
            <v>white</v>
          </cell>
          <cell r="D2210">
            <v>41</v>
          </cell>
          <cell r="E2210">
            <v>0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  <cell r="J2210">
            <v>0</v>
          </cell>
          <cell r="K2210">
            <v>0</v>
          </cell>
          <cell r="L2210">
            <v>0</v>
          </cell>
          <cell r="M2210">
            <v>0</v>
          </cell>
          <cell r="N2210">
            <v>0</v>
          </cell>
          <cell r="O2210">
            <v>0</v>
          </cell>
          <cell r="P2210">
            <v>0</v>
          </cell>
          <cell r="Q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0</v>
          </cell>
          <cell r="V2210">
            <v>0</v>
          </cell>
          <cell r="W2210">
            <v>0</v>
          </cell>
          <cell r="X2210">
            <v>0</v>
          </cell>
          <cell r="Y2210">
            <v>0</v>
          </cell>
          <cell r="Z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0</v>
          </cell>
          <cell r="AE2210">
            <v>0</v>
          </cell>
        </row>
        <row r="2211">
          <cell r="A2211" t="str">
            <v>BKS17</v>
          </cell>
          <cell r="B2211" t="str">
            <v>PUDEŁKO Z PODWÓJEGO KARTONU NA JEDNEN DŁUGOPIS, Z TASIEMKĄ, wym. 19x5,7x3,3 cm.</v>
          </cell>
          <cell r="C2211" t="str">
            <v>white</v>
          </cell>
          <cell r="D2211">
            <v>7</v>
          </cell>
          <cell r="E2211">
            <v>0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0</v>
          </cell>
          <cell r="L2211">
            <v>0</v>
          </cell>
          <cell r="M2211">
            <v>0</v>
          </cell>
          <cell r="N2211">
            <v>0</v>
          </cell>
          <cell r="O2211">
            <v>0</v>
          </cell>
          <cell r="P2211">
            <v>0</v>
          </cell>
          <cell r="Q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0</v>
          </cell>
          <cell r="V2211">
            <v>0</v>
          </cell>
          <cell r="W2211">
            <v>0</v>
          </cell>
          <cell r="X2211">
            <v>0</v>
          </cell>
          <cell r="Y2211">
            <v>0</v>
          </cell>
          <cell r="Z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0</v>
          </cell>
          <cell r="AE2211">
            <v>0</v>
          </cell>
        </row>
        <row r="2212">
          <cell r="A2212" t="str">
            <v>XA20</v>
          </cell>
          <cell r="B2212" t="str">
            <v>Pudełko kartonowe na pasek</v>
          </cell>
          <cell r="C2212" t="str">
            <v>black</v>
          </cell>
          <cell r="D2212">
            <v>0</v>
          </cell>
          <cell r="E2212">
            <v>0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L2212">
            <v>0</v>
          </cell>
          <cell r="M2212">
            <v>0</v>
          </cell>
          <cell r="N2212">
            <v>0</v>
          </cell>
          <cell r="O2212">
            <v>0</v>
          </cell>
          <cell r="P2212">
            <v>0</v>
          </cell>
          <cell r="Q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0</v>
          </cell>
          <cell r="V2212">
            <v>0</v>
          </cell>
          <cell r="W2212">
            <v>0</v>
          </cell>
          <cell r="X2212">
            <v>0</v>
          </cell>
          <cell r="Y2212">
            <v>0</v>
          </cell>
          <cell r="Z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0</v>
          </cell>
          <cell r="AE2212">
            <v>0</v>
          </cell>
        </row>
        <row r="2213">
          <cell r="A2213" t="str">
            <v>XAP20</v>
          </cell>
          <cell r="B2213" t="str">
            <v>Pudełko kartonowe z poduszeczką na zegarek</v>
          </cell>
          <cell r="C2213" t="str">
            <v>black</v>
          </cell>
          <cell r="D2213">
            <v>0</v>
          </cell>
          <cell r="E2213">
            <v>0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  <cell r="O2213">
            <v>0</v>
          </cell>
          <cell r="P2213">
            <v>0</v>
          </cell>
          <cell r="Q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0</v>
          </cell>
          <cell r="V2213">
            <v>0</v>
          </cell>
          <cell r="W2213">
            <v>0</v>
          </cell>
          <cell r="X2213">
            <v>0</v>
          </cell>
          <cell r="Y2213">
            <v>0</v>
          </cell>
          <cell r="Z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0</v>
          </cell>
          <cell r="AE2213">
            <v>0</v>
          </cell>
        </row>
        <row r="2214">
          <cell r="A2214" t="str">
            <v>XM20</v>
          </cell>
          <cell r="B2214" t="str">
            <v>PUDEŁKO KARTONOWE BEZ LOGO NA WIZYTOWNIK I DŁUGOPIS</v>
          </cell>
          <cell r="C2214" t="str">
            <v>czarny</v>
          </cell>
          <cell r="D2214">
            <v>0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0</v>
          </cell>
          <cell r="V2214">
            <v>0</v>
          </cell>
          <cell r="W2214">
            <v>0</v>
          </cell>
          <cell r="X2214">
            <v>0</v>
          </cell>
          <cell r="Y2214">
            <v>0</v>
          </cell>
          <cell r="Z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0</v>
          </cell>
          <cell r="AE2214">
            <v>0</v>
          </cell>
        </row>
        <row r="2215">
          <cell r="A2215" t="str">
            <v>XM30</v>
          </cell>
          <cell r="B2215" t="str">
            <v>PUDEŁKO NA DŁUGOPIS I BRELOK MK200</v>
          </cell>
          <cell r="C2215" t="str">
            <v>czarny</v>
          </cell>
          <cell r="D2215">
            <v>0</v>
          </cell>
          <cell r="E2215">
            <v>0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L2215">
            <v>0</v>
          </cell>
          <cell r="M2215">
            <v>0</v>
          </cell>
          <cell r="N2215">
            <v>0</v>
          </cell>
          <cell r="O2215">
            <v>0</v>
          </cell>
          <cell r="P2215">
            <v>0</v>
          </cell>
          <cell r="Q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0</v>
          </cell>
          <cell r="V2215">
            <v>0</v>
          </cell>
          <cell r="W2215">
            <v>0</v>
          </cell>
          <cell r="X2215">
            <v>0</v>
          </cell>
          <cell r="Y2215">
            <v>0</v>
          </cell>
          <cell r="Z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0</v>
          </cell>
          <cell r="AE2215">
            <v>0</v>
          </cell>
        </row>
        <row r="2216">
          <cell r="A2216" t="str">
            <v>XM31</v>
          </cell>
          <cell r="B2216" t="str">
            <v>PUDEŁKO KARTONOWE Z WYPEŁNIENIEM Z GĄBKI BEZ LOGO NA DŁUGOPIS I BRELOK MK200 LUB MK100; wym. 16,6 x 9,3 x 2 cm</v>
          </cell>
          <cell r="C2216" t="str">
            <v>czarny</v>
          </cell>
          <cell r="D2216">
            <v>654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0</v>
          </cell>
          <cell r="V2216">
            <v>0</v>
          </cell>
          <cell r="W2216">
            <v>0</v>
          </cell>
          <cell r="X2216">
            <v>0</v>
          </cell>
          <cell r="Y2216">
            <v>0</v>
          </cell>
          <cell r="Z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0</v>
          </cell>
          <cell r="AE2216">
            <v>0</v>
          </cell>
        </row>
        <row r="2217">
          <cell r="A2217" t="str">
            <v>XM40</v>
          </cell>
          <cell r="B2217" t="str">
            <v>PUDEŁKO KARTONOWE BEZ LOGO Z WYPEŁNIENIEM Z GĄBKI NA LUSTERKO I WIZYTOWNIK BOSTON, wym. 18x12x2,4 cm.</v>
          </cell>
          <cell r="C2217" t="str">
            <v>czarny</v>
          </cell>
          <cell r="D2217">
            <v>1360</v>
          </cell>
          <cell r="E2217">
            <v>0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L2217">
            <v>0</v>
          </cell>
          <cell r="M2217">
            <v>0</v>
          </cell>
          <cell r="N2217">
            <v>0</v>
          </cell>
          <cell r="O2217">
            <v>0</v>
          </cell>
          <cell r="P2217">
            <v>0</v>
          </cell>
          <cell r="Q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0</v>
          </cell>
          <cell r="V2217">
            <v>0</v>
          </cell>
          <cell r="W2217">
            <v>0</v>
          </cell>
          <cell r="X2217">
            <v>0</v>
          </cell>
          <cell r="Y2217">
            <v>0</v>
          </cell>
          <cell r="Z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0</v>
          </cell>
          <cell r="AE2217">
            <v>0</v>
          </cell>
        </row>
        <row r="2218">
          <cell r="A2218" t="str">
            <v>XP11</v>
          </cell>
          <cell r="B2218" t="str">
            <v>PUDEŁKO KARTONOWE Z LOGO LONGERRE NA PASEK</v>
          </cell>
          <cell r="C2218" t="str">
            <v>black</v>
          </cell>
          <cell r="D2218">
            <v>4</v>
          </cell>
          <cell r="E2218">
            <v>0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  <cell r="J2218">
            <v>0</v>
          </cell>
          <cell r="K2218">
            <v>0</v>
          </cell>
          <cell r="L2218">
            <v>0</v>
          </cell>
          <cell r="M2218">
            <v>0</v>
          </cell>
          <cell r="N2218">
            <v>0</v>
          </cell>
          <cell r="O2218">
            <v>0</v>
          </cell>
          <cell r="P2218">
            <v>0</v>
          </cell>
          <cell r="Q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0</v>
          </cell>
          <cell r="V2218">
            <v>0</v>
          </cell>
          <cell r="W2218">
            <v>0</v>
          </cell>
          <cell r="X2218">
            <v>0</v>
          </cell>
          <cell r="Y2218">
            <v>0</v>
          </cell>
          <cell r="Z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0</v>
          </cell>
          <cell r="AE2218">
            <v>0</v>
          </cell>
        </row>
        <row r="2219">
          <cell r="A2219" t="str">
            <v>XS11</v>
          </cell>
          <cell r="B2219" t="str">
            <v>PUDEŁKO KARTONOWE Z LOGO LONGERRE NA WIZYTOWNIK SK15,38,18; SW38; wym. 13,8 x 10,2 x 3,4 cm</v>
          </cell>
          <cell r="C2219" t="str">
            <v>black</v>
          </cell>
          <cell r="D2219">
            <v>179</v>
          </cell>
          <cell r="E2219">
            <v>0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L2219">
            <v>0</v>
          </cell>
          <cell r="M2219">
            <v>0</v>
          </cell>
          <cell r="N2219">
            <v>0</v>
          </cell>
          <cell r="O2219">
            <v>0</v>
          </cell>
          <cell r="P2219">
            <v>0</v>
          </cell>
          <cell r="Q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0</v>
          </cell>
          <cell r="V2219">
            <v>0</v>
          </cell>
          <cell r="W2219">
            <v>0</v>
          </cell>
          <cell r="X2219">
            <v>0</v>
          </cell>
          <cell r="Y2219">
            <v>0</v>
          </cell>
          <cell r="Z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0</v>
          </cell>
          <cell r="AE2219">
            <v>0</v>
          </cell>
        </row>
        <row r="2220">
          <cell r="A2220" t="str">
            <v>XS121</v>
          </cell>
          <cell r="B2220" t="str">
            <v>PUDEŁKO KARTONOWE Z LOGO LONGERRE 19X8X3CM</v>
          </cell>
          <cell r="C2220" t="str">
            <v>black</v>
          </cell>
          <cell r="D2220">
            <v>27</v>
          </cell>
          <cell r="E2220">
            <v>0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  <cell r="J2220">
            <v>0</v>
          </cell>
          <cell r="K2220">
            <v>0</v>
          </cell>
          <cell r="L2220">
            <v>0</v>
          </cell>
          <cell r="M2220">
            <v>0</v>
          </cell>
          <cell r="N2220">
            <v>0</v>
          </cell>
          <cell r="O2220">
            <v>0</v>
          </cell>
          <cell r="P2220">
            <v>0</v>
          </cell>
          <cell r="Q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0</v>
          </cell>
          <cell r="V2220">
            <v>0</v>
          </cell>
          <cell r="W2220">
            <v>0</v>
          </cell>
          <cell r="X2220">
            <v>0</v>
          </cell>
          <cell r="Y2220">
            <v>0</v>
          </cell>
          <cell r="Z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0</v>
          </cell>
          <cell r="AE2220">
            <v>0</v>
          </cell>
        </row>
        <row r="2221">
          <cell r="A2221" t="str">
            <v>XS141</v>
          </cell>
          <cell r="B2221" t="str">
            <v>PUDEŁKO KARTONOWE Z LOGO LONGERRE NA WIESZACZEK</v>
          </cell>
          <cell r="C2221" t="str">
            <v>black</v>
          </cell>
          <cell r="D2221">
            <v>0</v>
          </cell>
          <cell r="E2221">
            <v>0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L2221">
            <v>0</v>
          </cell>
          <cell r="M2221">
            <v>0</v>
          </cell>
          <cell r="N2221">
            <v>0</v>
          </cell>
          <cell r="O2221">
            <v>0</v>
          </cell>
          <cell r="P2221">
            <v>0</v>
          </cell>
          <cell r="Q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0</v>
          </cell>
          <cell r="V2221">
            <v>0</v>
          </cell>
          <cell r="W2221">
            <v>0</v>
          </cell>
          <cell r="X2221">
            <v>0</v>
          </cell>
          <cell r="Y2221">
            <v>0</v>
          </cell>
          <cell r="Z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0</v>
          </cell>
          <cell r="AE2221">
            <v>0</v>
          </cell>
        </row>
        <row r="2222">
          <cell r="A2222" t="str">
            <v>XS21</v>
          </cell>
          <cell r="B2222" t="str">
            <v>PUDEŁKO KARTONOWE Z LOGO LONGERRE NA UTUI NA DWA DŁUGOPISY SD15,30,50</v>
          </cell>
          <cell r="C2222" t="str">
            <v>black</v>
          </cell>
          <cell r="D2222">
            <v>172</v>
          </cell>
          <cell r="E2222">
            <v>0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  <cell r="J2222">
            <v>0</v>
          </cell>
          <cell r="K2222">
            <v>0</v>
          </cell>
          <cell r="L2222">
            <v>0</v>
          </cell>
          <cell r="M2222">
            <v>0</v>
          </cell>
          <cell r="N2222">
            <v>0</v>
          </cell>
          <cell r="O2222">
            <v>0</v>
          </cell>
          <cell r="P2222">
            <v>0</v>
          </cell>
          <cell r="Q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0</v>
          </cell>
          <cell r="V2222">
            <v>0</v>
          </cell>
          <cell r="W2222">
            <v>0</v>
          </cell>
          <cell r="X2222">
            <v>0</v>
          </cell>
          <cell r="Y2222">
            <v>0</v>
          </cell>
          <cell r="Z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0</v>
          </cell>
          <cell r="AE2222">
            <v>0</v>
          </cell>
        </row>
        <row r="2223">
          <cell r="A2223" t="str">
            <v>XS30</v>
          </cell>
          <cell r="B2223" t="str">
            <v>PUDEŁKO KARTONOWE BEZ LOGO LONGERRE NA WIZYTOWNIK</v>
          </cell>
          <cell r="C2223" t="str">
            <v>black</v>
          </cell>
          <cell r="D2223">
            <v>0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0</v>
          </cell>
          <cell r="V2223">
            <v>0</v>
          </cell>
          <cell r="W2223">
            <v>0</v>
          </cell>
          <cell r="X2223">
            <v>0</v>
          </cell>
          <cell r="Y2223">
            <v>0</v>
          </cell>
          <cell r="Z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0</v>
          </cell>
          <cell r="AE2223">
            <v>0</v>
          </cell>
        </row>
        <row r="2224">
          <cell r="A2224" t="str">
            <v>XS31</v>
          </cell>
          <cell r="B2224" t="str">
            <v>PUDEŁKO KARTONOWE Z LOGO LONGERRE NA WIAYTOWNIK SW15, wym. 10,4x8,3x2,4 cm.</v>
          </cell>
          <cell r="C2224" t="str">
            <v>czarny</v>
          </cell>
          <cell r="D2224">
            <v>4159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0</v>
          </cell>
          <cell r="V2224">
            <v>0</v>
          </cell>
          <cell r="W2224">
            <v>0</v>
          </cell>
          <cell r="X2224">
            <v>0</v>
          </cell>
          <cell r="Y2224">
            <v>0</v>
          </cell>
          <cell r="Z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0</v>
          </cell>
          <cell r="AE2224">
            <v>0</v>
          </cell>
        </row>
        <row r="2225">
          <cell r="A2225" t="str">
            <v>XS40</v>
          </cell>
          <cell r="B2225" t="str">
            <v>PUDEŁKO KARTONOWE BEZ LOGO LONGERRE NA WIZYTOWNIK SD28; SK15,18; SW25, wym. 12,8x8,4x3,6 cm.</v>
          </cell>
          <cell r="C2225" t="str">
            <v>czarny</v>
          </cell>
          <cell r="D2225">
            <v>98</v>
          </cell>
          <cell r="E2225">
            <v>0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L2225">
            <v>0</v>
          </cell>
          <cell r="M2225">
            <v>0</v>
          </cell>
          <cell r="N2225">
            <v>0</v>
          </cell>
          <cell r="O2225">
            <v>0</v>
          </cell>
          <cell r="P2225">
            <v>0</v>
          </cell>
          <cell r="Q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0</v>
          </cell>
          <cell r="V2225">
            <v>0</v>
          </cell>
          <cell r="W2225">
            <v>0</v>
          </cell>
          <cell r="X2225">
            <v>0</v>
          </cell>
          <cell r="Y2225">
            <v>0</v>
          </cell>
          <cell r="Z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0</v>
          </cell>
          <cell r="AE2225">
            <v>0</v>
          </cell>
        </row>
        <row r="2226">
          <cell r="A2226" t="str">
            <v>XS41</v>
          </cell>
          <cell r="B2226" t="str">
            <v>PUDEŁKO KARTONOWE Z LOGO LONGERRE NA WIZYTOWNIK SD28; SK15,18; SW25, wym. 12,8x8,4x3,6 cm</v>
          </cell>
          <cell r="C2226" t="str">
            <v>black</v>
          </cell>
          <cell r="D2226">
            <v>0</v>
          </cell>
          <cell r="E2226">
            <v>0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  <cell r="J2226">
            <v>0</v>
          </cell>
          <cell r="K2226">
            <v>0</v>
          </cell>
          <cell r="L2226">
            <v>0</v>
          </cell>
          <cell r="M2226">
            <v>0</v>
          </cell>
          <cell r="N2226">
            <v>0</v>
          </cell>
          <cell r="O2226">
            <v>0</v>
          </cell>
          <cell r="P2226">
            <v>0</v>
          </cell>
          <cell r="Q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0</v>
          </cell>
          <cell r="V2226">
            <v>0</v>
          </cell>
          <cell r="W2226">
            <v>0</v>
          </cell>
          <cell r="X2226">
            <v>0</v>
          </cell>
          <cell r="Y2226">
            <v>0</v>
          </cell>
          <cell r="Z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0</v>
          </cell>
          <cell r="AE2226">
            <v>0</v>
          </cell>
        </row>
        <row r="2227">
          <cell r="A2227" t="str">
            <v>XS51</v>
          </cell>
          <cell r="B2227" t="str">
            <v>PUDEŁKO KARTONOWE Z LOGO LONGERRE NA PORTFEL, wym. 12,8x11,4x3,6 cm.</v>
          </cell>
          <cell r="C2227" t="str">
            <v>black</v>
          </cell>
          <cell r="D2227">
            <v>209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0</v>
          </cell>
          <cell r="V2227">
            <v>0</v>
          </cell>
          <cell r="W2227">
            <v>0</v>
          </cell>
          <cell r="X2227">
            <v>0</v>
          </cell>
          <cell r="Y2227">
            <v>0</v>
          </cell>
          <cell r="Z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0</v>
          </cell>
          <cell r="AE2227">
            <v>0</v>
          </cell>
        </row>
        <row r="2228">
          <cell r="A2228" t="str">
            <v>XS61</v>
          </cell>
          <cell r="B2228" t="str">
            <v>PUDEŁKO KARTONOWE Z LOGO LONGERRE</v>
          </cell>
          <cell r="C2228" t="str">
            <v>black</v>
          </cell>
          <cell r="D2228">
            <v>0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0</v>
          </cell>
          <cell r="V2228">
            <v>0</v>
          </cell>
          <cell r="W2228">
            <v>0</v>
          </cell>
          <cell r="X2228">
            <v>0</v>
          </cell>
          <cell r="Y2228">
            <v>0</v>
          </cell>
          <cell r="Z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0</v>
          </cell>
          <cell r="AE2228">
            <v>0</v>
          </cell>
        </row>
        <row r="2229">
          <cell r="A2229" t="str">
            <v>XS80</v>
          </cell>
          <cell r="B2229" t="str">
            <v>PUDEŁKO KARTONOWE BEZ LOGO LONGERRE</v>
          </cell>
          <cell r="C2229" t="str">
            <v>black</v>
          </cell>
          <cell r="D2229">
            <v>0</v>
          </cell>
          <cell r="E2229">
            <v>0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O2229">
            <v>0</v>
          </cell>
          <cell r="P2229">
            <v>0</v>
          </cell>
          <cell r="Q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0</v>
          </cell>
          <cell r="V2229">
            <v>0</v>
          </cell>
          <cell r="W2229">
            <v>0</v>
          </cell>
          <cell r="X2229">
            <v>0</v>
          </cell>
          <cell r="Y2229">
            <v>0</v>
          </cell>
          <cell r="Z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0</v>
          </cell>
          <cell r="AE2229">
            <v>0</v>
          </cell>
        </row>
        <row r="2230">
          <cell r="A2230" t="str">
            <v>XS91</v>
          </cell>
          <cell r="B2230" t="str">
            <v>PUDEŁKO KARTONOWE Z LOGO LONGERRE NA ETUI NA SZMINKI LUB PIECZĄTKI ; wym. 12x9x6 cm</v>
          </cell>
          <cell r="C2230" t="str">
            <v>czarny</v>
          </cell>
          <cell r="D2230">
            <v>370</v>
          </cell>
          <cell r="E2230">
            <v>0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  <cell r="J2230">
            <v>0</v>
          </cell>
          <cell r="K2230">
            <v>0</v>
          </cell>
          <cell r="L2230">
            <v>0</v>
          </cell>
          <cell r="M2230">
            <v>0</v>
          </cell>
          <cell r="N2230">
            <v>0</v>
          </cell>
          <cell r="O2230">
            <v>0</v>
          </cell>
          <cell r="P2230">
            <v>0</v>
          </cell>
          <cell r="Q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0</v>
          </cell>
          <cell r="V2230">
            <v>0</v>
          </cell>
          <cell r="W2230">
            <v>0</v>
          </cell>
          <cell r="X2230">
            <v>0</v>
          </cell>
          <cell r="Y2230">
            <v>0</v>
          </cell>
          <cell r="Z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0</v>
          </cell>
          <cell r="AE2230">
            <v>0</v>
          </cell>
        </row>
        <row r="2231">
          <cell r="A2231" t="str">
            <v>BKP10-999</v>
          </cell>
          <cell r="B2231" t="str">
            <v>PUDEŁKO PAPIEROWE MARKETINGOWE DO ZŁOŻENIA NA DŁUGOPIS</v>
          </cell>
          <cell r="C2231" t="str">
            <v>black</v>
          </cell>
          <cell r="D2231">
            <v>40</v>
          </cell>
          <cell r="E2231">
            <v>0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L2231">
            <v>0</v>
          </cell>
          <cell r="M2231">
            <v>0</v>
          </cell>
          <cell r="N2231">
            <v>0</v>
          </cell>
          <cell r="O2231">
            <v>0</v>
          </cell>
          <cell r="P2231">
            <v>0</v>
          </cell>
          <cell r="Q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0</v>
          </cell>
          <cell r="V2231">
            <v>0</v>
          </cell>
          <cell r="W2231">
            <v>0</v>
          </cell>
          <cell r="X2231">
            <v>0</v>
          </cell>
          <cell r="Y2231">
            <v>0</v>
          </cell>
          <cell r="Z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0</v>
          </cell>
          <cell r="AE2231">
            <v>0</v>
          </cell>
        </row>
        <row r="2232">
          <cell r="A2232" t="str">
            <v>TOLG</v>
          </cell>
          <cell r="B2232" t="str">
            <v>TOREBKI LONGERRE MARKETINGOWE</v>
          </cell>
          <cell r="C2232" t="str">
            <v>Czarny/Chrom</v>
          </cell>
          <cell r="D2232">
            <v>0</v>
          </cell>
          <cell r="E2232">
            <v>0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  <cell r="J2232">
            <v>0</v>
          </cell>
          <cell r="K2232">
            <v>0</v>
          </cell>
          <cell r="L2232">
            <v>0</v>
          </cell>
          <cell r="M2232">
            <v>0</v>
          </cell>
          <cell r="N2232">
            <v>0</v>
          </cell>
          <cell r="O2232">
            <v>0</v>
          </cell>
          <cell r="P2232">
            <v>0</v>
          </cell>
          <cell r="Q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0</v>
          </cell>
          <cell r="V2232">
            <v>0</v>
          </cell>
          <cell r="W2232">
            <v>0</v>
          </cell>
          <cell r="X2232">
            <v>0</v>
          </cell>
          <cell r="Y2232">
            <v>0</v>
          </cell>
          <cell r="Z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0</v>
          </cell>
          <cell r="AE2232">
            <v>0</v>
          </cell>
        </row>
        <row r="2233">
          <cell r="A2233" t="str">
            <v>Y1</v>
          </cell>
          <cell r="B2233" t="str">
            <v>TORBA PAPIEROWA ŚWIĄTECZNA: 21x8x25cm</v>
          </cell>
          <cell r="C2233" t="str">
            <v>niebieski</v>
          </cell>
          <cell r="D2233">
            <v>0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0</v>
          </cell>
          <cell r="V2233">
            <v>0</v>
          </cell>
          <cell r="W2233">
            <v>0</v>
          </cell>
          <cell r="X2233">
            <v>0</v>
          </cell>
          <cell r="Y2233">
            <v>0</v>
          </cell>
          <cell r="Z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0</v>
          </cell>
          <cell r="AE2233">
            <v>0</v>
          </cell>
        </row>
        <row r="2234">
          <cell r="A2234" t="str">
            <v>Y1BL</v>
          </cell>
          <cell r="B2234" t="str">
            <v>TORBA PAPIEROWA ŚWIĄTECZNA: na BKL10; wym. 21x8x25 cm</v>
          </cell>
          <cell r="C2234" t="str">
            <v>black</v>
          </cell>
          <cell r="D2234">
            <v>188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0</v>
          </cell>
          <cell r="V2234">
            <v>0</v>
          </cell>
          <cell r="W2234">
            <v>0</v>
          </cell>
          <cell r="X2234">
            <v>0</v>
          </cell>
          <cell r="Y2234">
            <v>0</v>
          </cell>
          <cell r="Z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0</v>
          </cell>
          <cell r="AE2234">
            <v>0</v>
          </cell>
        </row>
        <row r="2235">
          <cell r="A2235" t="str">
            <v>Y2</v>
          </cell>
          <cell r="B2235" t="str">
            <v>TORBA PAPIEROWA ŚWIĄTECZNA; wym. 10x4x20 cm</v>
          </cell>
          <cell r="C2235" t="str">
            <v>niebieski</v>
          </cell>
          <cell r="D2235">
            <v>0</v>
          </cell>
          <cell r="E2235">
            <v>0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L2235">
            <v>0</v>
          </cell>
          <cell r="M2235">
            <v>0</v>
          </cell>
          <cell r="N2235">
            <v>0</v>
          </cell>
          <cell r="O2235">
            <v>0</v>
          </cell>
          <cell r="P2235">
            <v>0</v>
          </cell>
          <cell r="Q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0</v>
          </cell>
          <cell r="V2235">
            <v>0</v>
          </cell>
          <cell r="W2235">
            <v>0</v>
          </cell>
          <cell r="X2235">
            <v>0</v>
          </cell>
          <cell r="Y2235">
            <v>0</v>
          </cell>
          <cell r="Z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0</v>
          </cell>
          <cell r="AE2235">
            <v>0</v>
          </cell>
        </row>
        <row r="2236">
          <cell r="A2236" t="str">
            <v>Y2BL</v>
          </cell>
          <cell r="B2236" t="str">
            <v>TORBA PAPIEROWA ŚWIĄTECZNA: na długopisy i zestawy z długopisami; wym. 10x4x20 cm</v>
          </cell>
          <cell r="C2236" t="str">
            <v>black</v>
          </cell>
          <cell r="D2236">
            <v>3761</v>
          </cell>
          <cell r="E2236">
            <v>0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  <cell r="J2236">
            <v>0</v>
          </cell>
          <cell r="K2236">
            <v>0</v>
          </cell>
          <cell r="L2236">
            <v>0</v>
          </cell>
          <cell r="M2236">
            <v>0</v>
          </cell>
          <cell r="N2236">
            <v>0</v>
          </cell>
          <cell r="O2236">
            <v>0</v>
          </cell>
          <cell r="P2236">
            <v>0</v>
          </cell>
          <cell r="Q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0</v>
          </cell>
          <cell r="V2236">
            <v>0</v>
          </cell>
          <cell r="W2236">
            <v>0</v>
          </cell>
          <cell r="X2236">
            <v>0</v>
          </cell>
          <cell r="Y2236">
            <v>0</v>
          </cell>
          <cell r="Z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0</v>
          </cell>
          <cell r="AE2236">
            <v>0</v>
          </cell>
        </row>
        <row r="2237">
          <cell r="A2237" t="str">
            <v>Y3</v>
          </cell>
          <cell r="B2237" t="str">
            <v>TORBA PAPIEROWA ŚWIĄTECZNA ; wym. 17x5x17 cm</v>
          </cell>
          <cell r="C2237" t="str">
            <v>niebieski</v>
          </cell>
          <cell r="D2237">
            <v>9570</v>
          </cell>
          <cell r="E2237">
            <v>0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  <cell r="J2237">
            <v>0</v>
          </cell>
          <cell r="K2237">
            <v>0</v>
          </cell>
          <cell r="L2237">
            <v>0</v>
          </cell>
          <cell r="M2237">
            <v>0</v>
          </cell>
          <cell r="N2237">
            <v>0</v>
          </cell>
          <cell r="O2237">
            <v>0</v>
          </cell>
          <cell r="P2237">
            <v>0</v>
          </cell>
          <cell r="Q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0</v>
          </cell>
          <cell r="V2237">
            <v>0</v>
          </cell>
          <cell r="W2237">
            <v>0</v>
          </cell>
          <cell r="X2237">
            <v>0</v>
          </cell>
          <cell r="Y2237">
            <v>0</v>
          </cell>
          <cell r="Z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0</v>
          </cell>
          <cell r="AE2237">
            <v>0</v>
          </cell>
        </row>
        <row r="2238">
          <cell r="A2238" t="str">
            <v>Y4</v>
          </cell>
          <cell r="B2238" t="str">
            <v>Duża torebka świąteczna, czarna ze wstążką</v>
          </cell>
          <cell r="C2238" t="str">
            <v/>
          </cell>
          <cell r="D2238">
            <v>0</v>
          </cell>
          <cell r="E2238">
            <v>0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  <cell r="J2238">
            <v>0</v>
          </cell>
          <cell r="K2238">
            <v>0</v>
          </cell>
          <cell r="L2238">
            <v>0</v>
          </cell>
          <cell r="M2238">
            <v>0</v>
          </cell>
          <cell r="N2238">
            <v>0</v>
          </cell>
          <cell r="O2238">
            <v>0</v>
          </cell>
          <cell r="P2238">
            <v>0</v>
          </cell>
          <cell r="Q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0</v>
          </cell>
          <cell r="V2238">
            <v>0</v>
          </cell>
          <cell r="W2238">
            <v>0</v>
          </cell>
          <cell r="X2238">
            <v>0</v>
          </cell>
          <cell r="Y2238">
            <v>0</v>
          </cell>
          <cell r="Z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0</v>
          </cell>
          <cell r="AE2238">
            <v>0</v>
          </cell>
        </row>
        <row r="2239">
          <cell r="A2239" t="str">
            <v>Y5BL</v>
          </cell>
          <cell r="B2239" t="str">
            <v>TORBA PAPIEROWA ŚWIĄTECZNA: na kubek/termos/bidon/parasol; wym. 9,5x26x12 cm</v>
          </cell>
          <cell r="C2239" t="str">
            <v>black</v>
          </cell>
          <cell r="D2239">
            <v>190</v>
          </cell>
          <cell r="E2239">
            <v>0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L2239">
            <v>0</v>
          </cell>
          <cell r="M2239">
            <v>0</v>
          </cell>
          <cell r="N2239">
            <v>0</v>
          </cell>
          <cell r="O2239">
            <v>0</v>
          </cell>
          <cell r="P2239">
            <v>0</v>
          </cell>
          <cell r="Q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0</v>
          </cell>
          <cell r="V2239">
            <v>0</v>
          </cell>
          <cell r="W2239">
            <v>0</v>
          </cell>
          <cell r="X2239">
            <v>0</v>
          </cell>
          <cell r="Y2239">
            <v>0</v>
          </cell>
          <cell r="Z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0</v>
          </cell>
          <cell r="AE2239">
            <v>0</v>
          </cell>
        </row>
        <row r="2240">
          <cell r="A2240" t="str">
            <v>Y6BL</v>
          </cell>
          <cell r="B2240" t="str">
            <v>TORBA PAPIEROWA ŚWIĄTECZNA: na box office; wym.  35x13x25 cm</v>
          </cell>
          <cell r="C2240" t="str">
            <v>black</v>
          </cell>
          <cell r="D2240">
            <v>2796</v>
          </cell>
          <cell r="E2240">
            <v>0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  <cell r="J2240">
            <v>0</v>
          </cell>
          <cell r="K2240">
            <v>0</v>
          </cell>
          <cell r="L2240">
            <v>0</v>
          </cell>
          <cell r="M2240">
            <v>0</v>
          </cell>
          <cell r="N2240">
            <v>0</v>
          </cell>
          <cell r="O2240">
            <v>0</v>
          </cell>
          <cell r="P2240">
            <v>0</v>
          </cell>
          <cell r="Q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0</v>
          </cell>
          <cell r="V2240">
            <v>0</v>
          </cell>
          <cell r="W2240">
            <v>0</v>
          </cell>
          <cell r="X2240">
            <v>0</v>
          </cell>
          <cell r="Y2240">
            <v>0</v>
          </cell>
          <cell r="Z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0</v>
          </cell>
          <cell r="AE2240">
            <v>0</v>
          </cell>
        </row>
        <row r="2241">
          <cell r="A2241" t="str">
            <v>XB20</v>
          </cell>
          <cell r="B2241" t="str">
            <v>PUDEŁKO KARTONOWE BEZ LOGO NA NASZYJNIK, wym. 15x15x3,5 cm.</v>
          </cell>
          <cell r="C2241" t="str">
            <v>czarny</v>
          </cell>
          <cell r="D2241">
            <v>103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0</v>
          </cell>
          <cell r="V2241">
            <v>0</v>
          </cell>
          <cell r="W2241">
            <v>0</v>
          </cell>
          <cell r="X2241">
            <v>0</v>
          </cell>
          <cell r="Y2241">
            <v>0</v>
          </cell>
          <cell r="Z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0</v>
          </cell>
          <cell r="AE2241">
            <v>0</v>
          </cell>
        </row>
        <row r="2242">
          <cell r="A2242" t="str">
            <v>XB30</v>
          </cell>
          <cell r="B2242" t="str">
            <v>PUDEŁKO PAPIEROWE  NA BRANSOLETKĘ</v>
          </cell>
          <cell r="C2242" t="str">
            <v>czarny</v>
          </cell>
          <cell r="D2242">
            <v>17</v>
          </cell>
          <cell r="E2242">
            <v>0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  <cell r="J2242">
            <v>0</v>
          </cell>
          <cell r="K2242">
            <v>0</v>
          </cell>
          <cell r="L2242">
            <v>0</v>
          </cell>
          <cell r="M2242">
            <v>0</v>
          </cell>
          <cell r="N2242">
            <v>0</v>
          </cell>
          <cell r="O2242">
            <v>0</v>
          </cell>
          <cell r="P2242">
            <v>0</v>
          </cell>
          <cell r="Q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0</v>
          </cell>
          <cell r="V2242">
            <v>0</v>
          </cell>
          <cell r="W2242">
            <v>0</v>
          </cell>
          <cell r="X2242">
            <v>0</v>
          </cell>
          <cell r="Y2242">
            <v>0</v>
          </cell>
          <cell r="Z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0</v>
          </cell>
          <cell r="AE2242">
            <v>0</v>
          </cell>
        </row>
        <row r="2243">
          <cell r="A2243" t="str">
            <v>BPG10</v>
          </cell>
          <cell r="B2243" t="str">
            <v>ETUI NA OKULARY CARMEN</v>
          </cell>
          <cell r="C2243" t="str">
            <v>black</v>
          </cell>
          <cell r="D2243">
            <v>10</v>
          </cell>
          <cell r="E2243">
            <v>0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  <cell r="J2243">
            <v>0</v>
          </cell>
          <cell r="K2243">
            <v>0</v>
          </cell>
          <cell r="L2243">
            <v>0</v>
          </cell>
          <cell r="M2243">
            <v>0</v>
          </cell>
          <cell r="N2243">
            <v>0</v>
          </cell>
          <cell r="O2243">
            <v>0</v>
          </cell>
          <cell r="P2243">
            <v>0</v>
          </cell>
          <cell r="Q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0</v>
          </cell>
          <cell r="V2243">
            <v>0</v>
          </cell>
          <cell r="W2243">
            <v>0</v>
          </cell>
          <cell r="X2243">
            <v>0</v>
          </cell>
          <cell r="Y2243">
            <v>0</v>
          </cell>
          <cell r="Z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0</v>
          </cell>
          <cell r="AE2243">
            <v>0</v>
          </cell>
        </row>
        <row r="2244">
          <cell r="A2244" t="str">
            <v>BPG10-PR</v>
          </cell>
          <cell r="B2244" t="str">
            <v>ETUI NA OKULARY CARMEN W KOLORZE FIOLETOWYM</v>
          </cell>
          <cell r="C2244" t="str">
            <v>purple</v>
          </cell>
          <cell r="D2244">
            <v>0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0</v>
          </cell>
          <cell r="V2244">
            <v>0</v>
          </cell>
          <cell r="W2244">
            <v>0</v>
          </cell>
          <cell r="X2244">
            <v>0</v>
          </cell>
          <cell r="Y2244">
            <v>0</v>
          </cell>
          <cell r="Z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0</v>
          </cell>
          <cell r="AE2244">
            <v>0</v>
          </cell>
        </row>
        <row r="2245">
          <cell r="A2245" t="str">
            <v>BPG20</v>
          </cell>
          <cell r="B2245" t="str">
            <v>ETUI NA OKULARY JACQUELINE</v>
          </cell>
          <cell r="C2245" t="str">
            <v>black</v>
          </cell>
          <cell r="D2245">
            <v>0</v>
          </cell>
          <cell r="E2245">
            <v>0</v>
          </cell>
          <cell r="F2245">
            <v>0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L2245">
            <v>0</v>
          </cell>
          <cell r="M2245">
            <v>0</v>
          </cell>
          <cell r="N2245">
            <v>0</v>
          </cell>
          <cell r="O2245">
            <v>0</v>
          </cell>
          <cell r="P2245">
            <v>0</v>
          </cell>
          <cell r="Q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0</v>
          </cell>
          <cell r="V2245">
            <v>0</v>
          </cell>
          <cell r="W2245">
            <v>0</v>
          </cell>
          <cell r="X2245">
            <v>0</v>
          </cell>
          <cell r="Y2245">
            <v>0</v>
          </cell>
          <cell r="Z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0</v>
          </cell>
          <cell r="AE2245">
            <v>0</v>
          </cell>
        </row>
        <row r="2246">
          <cell r="A2246" t="str">
            <v>BNP-033</v>
          </cell>
          <cell r="B2246" t="str">
            <v>Świąteczna nakładka (obwoluta) do zestawu MSET02 i MSET03</v>
          </cell>
          <cell r="C2246" t="str">
            <v/>
          </cell>
          <cell r="D2246">
            <v>6813</v>
          </cell>
          <cell r="E2246">
            <v>0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L2246">
            <v>0</v>
          </cell>
          <cell r="M2246">
            <v>0</v>
          </cell>
          <cell r="N2246">
            <v>0</v>
          </cell>
          <cell r="O2246">
            <v>0</v>
          </cell>
          <cell r="P2246">
            <v>0</v>
          </cell>
          <cell r="Q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0</v>
          </cell>
          <cell r="V2246">
            <v>0</v>
          </cell>
          <cell r="W2246">
            <v>0</v>
          </cell>
          <cell r="X2246">
            <v>0</v>
          </cell>
          <cell r="Y2246">
            <v>0</v>
          </cell>
          <cell r="Z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0</v>
          </cell>
          <cell r="AE2246">
            <v>0</v>
          </cell>
        </row>
        <row r="2247">
          <cell r="A2247" t="str">
            <v>BNP-04</v>
          </cell>
          <cell r="B2247" t="str">
            <v>Swiąteczna nakładka (obwoluta) do zestawu US20/HD02</v>
          </cell>
          <cell r="C2247" t="str">
            <v/>
          </cell>
          <cell r="D2247">
            <v>15979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0</v>
          </cell>
          <cell r="V2247">
            <v>0</v>
          </cell>
          <cell r="W2247">
            <v>0</v>
          </cell>
          <cell r="X2247">
            <v>0</v>
          </cell>
          <cell r="Y2247">
            <v>0</v>
          </cell>
          <cell r="Z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0</v>
          </cell>
          <cell r="AE2247">
            <v>0</v>
          </cell>
        </row>
        <row r="2248">
          <cell r="A2248" t="str">
            <v>BOX13L</v>
          </cell>
          <cell r="B2248" t="str">
            <v>PUDEŁKO Z KOKARDĄ; wym. 25x32x7 cm</v>
          </cell>
          <cell r="C2248" t="str">
            <v>standard</v>
          </cell>
          <cell r="D2248">
            <v>0</v>
          </cell>
          <cell r="E2248">
            <v>0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  <cell r="J2248">
            <v>0</v>
          </cell>
          <cell r="K2248">
            <v>0</v>
          </cell>
          <cell r="L2248">
            <v>0</v>
          </cell>
          <cell r="M2248">
            <v>0</v>
          </cell>
          <cell r="N2248">
            <v>0</v>
          </cell>
          <cell r="O2248">
            <v>0</v>
          </cell>
          <cell r="P2248">
            <v>0</v>
          </cell>
          <cell r="Q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0</v>
          </cell>
          <cell r="V2248">
            <v>0</v>
          </cell>
          <cell r="W2248">
            <v>0</v>
          </cell>
          <cell r="X2248">
            <v>0</v>
          </cell>
          <cell r="Y2248">
            <v>0</v>
          </cell>
          <cell r="Z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0</v>
          </cell>
          <cell r="AE2248">
            <v>0</v>
          </cell>
        </row>
        <row r="2249">
          <cell r="A2249" t="str">
            <v>BOX16</v>
          </cell>
          <cell r="B2249" t="str">
            <v>PUDEŁKO NA TORBE PODRÓŻNĄ NEW LEVEL (230501) 35,5x58x4 cm</v>
          </cell>
          <cell r="C2249" t="str">
            <v>standard</v>
          </cell>
          <cell r="D2249">
            <v>78</v>
          </cell>
          <cell r="E2249">
            <v>0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L2249">
            <v>0</v>
          </cell>
          <cell r="M2249">
            <v>0</v>
          </cell>
          <cell r="N2249">
            <v>0</v>
          </cell>
          <cell r="O2249">
            <v>0</v>
          </cell>
          <cell r="P2249">
            <v>0</v>
          </cell>
          <cell r="Q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0</v>
          </cell>
          <cell r="V2249">
            <v>0</v>
          </cell>
          <cell r="W2249">
            <v>0</v>
          </cell>
          <cell r="X2249">
            <v>0</v>
          </cell>
          <cell r="Y2249">
            <v>0</v>
          </cell>
          <cell r="Z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0</v>
          </cell>
          <cell r="AE2249">
            <v>0</v>
          </cell>
        </row>
        <row r="2250">
          <cell r="A2250" t="str">
            <v>BOX17</v>
          </cell>
          <cell r="B2250" t="str">
            <v>PUDEŁKO ZESTAWOWE SAMPLE NORDIIC SET</v>
          </cell>
          <cell r="C2250" t="str">
            <v>standard</v>
          </cell>
          <cell r="D2250">
            <v>1424</v>
          </cell>
          <cell r="E2250">
            <v>0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  <cell r="J2250">
            <v>0</v>
          </cell>
          <cell r="K2250">
            <v>0</v>
          </cell>
          <cell r="L2250">
            <v>0</v>
          </cell>
          <cell r="M2250">
            <v>0</v>
          </cell>
          <cell r="N2250">
            <v>0</v>
          </cell>
          <cell r="O2250">
            <v>0</v>
          </cell>
          <cell r="P2250">
            <v>0</v>
          </cell>
          <cell r="Q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0</v>
          </cell>
          <cell r="V2250">
            <v>0</v>
          </cell>
          <cell r="W2250">
            <v>0</v>
          </cell>
          <cell r="X2250">
            <v>0</v>
          </cell>
          <cell r="Y2250">
            <v>0</v>
          </cell>
          <cell r="Z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0</v>
          </cell>
          <cell r="AE2250">
            <v>0</v>
          </cell>
        </row>
        <row r="2251">
          <cell r="A2251" t="str">
            <v>BOX4</v>
          </cell>
          <cell r="B2251" t="str">
            <v>PUDEŁKO NA KOSMETYCZKĘ</v>
          </cell>
          <cell r="C2251" t="str">
            <v/>
          </cell>
          <cell r="D2251">
            <v>0</v>
          </cell>
          <cell r="E2251">
            <v>0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  <cell r="K2251">
            <v>0</v>
          </cell>
          <cell r="L2251">
            <v>0</v>
          </cell>
          <cell r="M2251">
            <v>0</v>
          </cell>
          <cell r="N2251">
            <v>0</v>
          </cell>
          <cell r="O2251">
            <v>0</v>
          </cell>
          <cell r="P2251">
            <v>0</v>
          </cell>
          <cell r="Q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0</v>
          </cell>
          <cell r="V2251">
            <v>0</v>
          </cell>
          <cell r="W2251">
            <v>0</v>
          </cell>
          <cell r="X2251">
            <v>0</v>
          </cell>
          <cell r="Y2251">
            <v>0</v>
          </cell>
          <cell r="Z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0</v>
          </cell>
          <cell r="AE2251">
            <v>0</v>
          </cell>
        </row>
        <row r="2252">
          <cell r="A2252" t="str">
            <v>BOX5</v>
          </cell>
          <cell r="B2252" t="str">
            <v>PUDEŁKO MAGIC BOX MAŁE</v>
          </cell>
          <cell r="C2252" t="str">
            <v/>
          </cell>
          <cell r="D2252">
            <v>0</v>
          </cell>
          <cell r="E2252">
            <v>0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L2252">
            <v>0</v>
          </cell>
          <cell r="M2252">
            <v>0</v>
          </cell>
          <cell r="N2252">
            <v>0</v>
          </cell>
          <cell r="O2252">
            <v>0</v>
          </cell>
          <cell r="P2252">
            <v>0</v>
          </cell>
          <cell r="Q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0</v>
          </cell>
          <cell r="V2252">
            <v>0</v>
          </cell>
          <cell r="W2252">
            <v>0</v>
          </cell>
          <cell r="X2252">
            <v>0</v>
          </cell>
          <cell r="Y2252">
            <v>0</v>
          </cell>
          <cell r="Z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0</v>
          </cell>
          <cell r="AE2252">
            <v>0</v>
          </cell>
        </row>
        <row r="2253">
          <cell r="A2253" t="str">
            <v>BPSN</v>
          </cell>
          <cell r="B2253" t="str">
            <v>ELEGANCKIE OPAKOWANIE</v>
          </cell>
          <cell r="C2253" t="str">
            <v>black</v>
          </cell>
          <cell r="D2253">
            <v>0</v>
          </cell>
          <cell r="E2253">
            <v>0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L2253">
            <v>0</v>
          </cell>
          <cell r="M2253">
            <v>0</v>
          </cell>
          <cell r="N2253">
            <v>0</v>
          </cell>
          <cell r="O2253">
            <v>0</v>
          </cell>
          <cell r="P2253">
            <v>0</v>
          </cell>
          <cell r="Q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0</v>
          </cell>
          <cell r="V2253">
            <v>0</v>
          </cell>
          <cell r="W2253">
            <v>0</v>
          </cell>
          <cell r="X2253">
            <v>0</v>
          </cell>
          <cell r="Y2253">
            <v>0</v>
          </cell>
          <cell r="Z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0</v>
          </cell>
          <cell r="AE2253">
            <v>0</v>
          </cell>
        </row>
        <row r="2254">
          <cell r="A2254" t="str">
            <v>XA10</v>
          </cell>
          <cell r="B2254" t="str">
            <v>PUDEŁKO PLASTIKOWE BEZ LOGO NA APASZKĘ i PASEK</v>
          </cell>
          <cell r="C2254" t="str">
            <v>black</v>
          </cell>
          <cell r="D2254">
            <v>0</v>
          </cell>
          <cell r="E2254">
            <v>0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L2254">
            <v>0</v>
          </cell>
          <cell r="M2254">
            <v>0</v>
          </cell>
          <cell r="N2254">
            <v>0</v>
          </cell>
          <cell r="O2254">
            <v>0</v>
          </cell>
          <cell r="P2254">
            <v>0</v>
          </cell>
          <cell r="Q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0</v>
          </cell>
          <cell r="V2254">
            <v>0</v>
          </cell>
          <cell r="W2254">
            <v>0</v>
          </cell>
          <cell r="X2254">
            <v>0</v>
          </cell>
          <cell r="Y2254">
            <v>0</v>
          </cell>
          <cell r="Z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0</v>
          </cell>
          <cell r="AE2254">
            <v>0</v>
          </cell>
        </row>
        <row r="2255">
          <cell r="A2255" t="str">
            <v>XAP10</v>
          </cell>
          <cell r="B2255" t="str">
            <v>PUDEŁKO PLASTIKOWE BEZ LOGO NA ZEGARKI</v>
          </cell>
          <cell r="C2255" t="str">
            <v>black</v>
          </cell>
          <cell r="D2255">
            <v>0</v>
          </cell>
          <cell r="E2255">
            <v>0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L2255">
            <v>0</v>
          </cell>
          <cell r="M2255">
            <v>0</v>
          </cell>
          <cell r="N2255">
            <v>0</v>
          </cell>
          <cell r="O2255">
            <v>0</v>
          </cell>
          <cell r="P2255">
            <v>0</v>
          </cell>
          <cell r="Q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0</v>
          </cell>
          <cell r="V2255">
            <v>0</v>
          </cell>
          <cell r="W2255">
            <v>0</v>
          </cell>
          <cell r="X2255">
            <v>0</v>
          </cell>
          <cell r="Y2255">
            <v>0</v>
          </cell>
          <cell r="Z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0</v>
          </cell>
          <cell r="AE2255">
            <v>0</v>
          </cell>
        </row>
        <row r="2256">
          <cell r="A2256" t="str">
            <v>XB10</v>
          </cell>
          <cell r="B2256" t="str">
            <v>PUDEŁKO KARTONOWE BEZ LOGO NA KOLCZYKI, wym. 7x7x3,2 cm.</v>
          </cell>
          <cell r="C2256" t="str">
            <v>czarny</v>
          </cell>
          <cell r="D2256">
            <v>10</v>
          </cell>
          <cell r="E2256">
            <v>0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  <cell r="J2256">
            <v>0</v>
          </cell>
          <cell r="K2256">
            <v>0</v>
          </cell>
          <cell r="L2256">
            <v>0</v>
          </cell>
          <cell r="M2256">
            <v>0</v>
          </cell>
          <cell r="N2256">
            <v>0</v>
          </cell>
          <cell r="O2256">
            <v>0</v>
          </cell>
          <cell r="P2256">
            <v>0</v>
          </cell>
          <cell r="Q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0</v>
          </cell>
          <cell r="V2256">
            <v>0</v>
          </cell>
          <cell r="W2256">
            <v>0</v>
          </cell>
          <cell r="X2256">
            <v>0</v>
          </cell>
          <cell r="Y2256">
            <v>0</v>
          </cell>
          <cell r="Z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0</v>
          </cell>
          <cell r="AE2256">
            <v>0</v>
          </cell>
        </row>
        <row r="2257">
          <cell r="A2257" t="str">
            <v>XM10</v>
          </cell>
          <cell r="B2257" t="str">
            <v>PUDEŁKO PLASTIKOWE BEZ LOGO LONGERRE NA SPINKI</v>
          </cell>
          <cell r="C2257" t="str">
            <v>black</v>
          </cell>
          <cell r="D2257">
            <v>0</v>
          </cell>
          <cell r="E2257">
            <v>0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  <cell r="K2257">
            <v>0</v>
          </cell>
          <cell r="L2257">
            <v>0</v>
          </cell>
          <cell r="M2257">
            <v>0</v>
          </cell>
          <cell r="N2257">
            <v>0</v>
          </cell>
          <cell r="O2257">
            <v>0</v>
          </cell>
          <cell r="P2257">
            <v>0</v>
          </cell>
          <cell r="Q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0</v>
          </cell>
          <cell r="V2257">
            <v>0</v>
          </cell>
          <cell r="W2257">
            <v>0</v>
          </cell>
          <cell r="X2257">
            <v>0</v>
          </cell>
          <cell r="Y2257">
            <v>0</v>
          </cell>
          <cell r="Z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0</v>
          </cell>
          <cell r="AE2257">
            <v>0</v>
          </cell>
        </row>
        <row r="2258">
          <cell r="A2258" t="str">
            <v>XM11</v>
          </cell>
          <cell r="B2258" t="str">
            <v>PUDEŁKO PLASTIKOWE Z LOGO LONGERRE NA SPINKI</v>
          </cell>
          <cell r="C2258" t="str">
            <v>black</v>
          </cell>
          <cell r="D2258">
            <v>0</v>
          </cell>
          <cell r="E2258">
            <v>0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  <cell r="J2258">
            <v>0</v>
          </cell>
          <cell r="K2258">
            <v>0</v>
          </cell>
          <cell r="L2258">
            <v>0</v>
          </cell>
          <cell r="M2258">
            <v>0</v>
          </cell>
          <cell r="N2258">
            <v>0</v>
          </cell>
          <cell r="O2258">
            <v>0</v>
          </cell>
          <cell r="P2258">
            <v>0</v>
          </cell>
          <cell r="Q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0</v>
          </cell>
          <cell r="V2258">
            <v>0</v>
          </cell>
          <cell r="W2258">
            <v>0</v>
          </cell>
          <cell r="X2258">
            <v>0</v>
          </cell>
          <cell r="Y2258">
            <v>0</v>
          </cell>
          <cell r="Z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0</v>
          </cell>
          <cell r="AE2258">
            <v>0</v>
          </cell>
        </row>
        <row r="2259">
          <cell r="A2259" t="str">
            <v>BPL11</v>
          </cell>
          <cell r="B2259" t="str">
            <v>PLASTIKOWE PUDEŁKO ZESTAWOWE BEZ LOGO; wym. 18,5x13x3 cm</v>
          </cell>
          <cell r="C2259" t="str">
            <v>black</v>
          </cell>
          <cell r="D2259">
            <v>1155</v>
          </cell>
          <cell r="E2259">
            <v>0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  <cell r="J2259">
            <v>0</v>
          </cell>
          <cell r="K2259">
            <v>0</v>
          </cell>
          <cell r="L2259">
            <v>0</v>
          </cell>
          <cell r="M2259">
            <v>0</v>
          </cell>
          <cell r="N2259">
            <v>0</v>
          </cell>
          <cell r="O2259">
            <v>0</v>
          </cell>
          <cell r="P2259">
            <v>0</v>
          </cell>
          <cell r="Q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0</v>
          </cell>
          <cell r="V2259">
            <v>0</v>
          </cell>
          <cell r="W2259">
            <v>0</v>
          </cell>
          <cell r="X2259">
            <v>0</v>
          </cell>
          <cell r="Y2259">
            <v>0</v>
          </cell>
          <cell r="Z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0</v>
          </cell>
          <cell r="AE2259">
            <v>0</v>
          </cell>
        </row>
        <row r="2260">
          <cell r="A2260" t="str">
            <v>BPL12</v>
          </cell>
          <cell r="B2260" t="str">
            <v>PLASTIKOWE PUDEŁKO ZESTAWOWE Z LOGO LONGERRE; wym. 18,5x13x3 cm</v>
          </cell>
          <cell r="C2260" t="str">
            <v>black</v>
          </cell>
          <cell r="D2260">
            <v>696</v>
          </cell>
          <cell r="E2260">
            <v>0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  <cell r="J2260">
            <v>0</v>
          </cell>
          <cell r="K2260">
            <v>0</v>
          </cell>
          <cell r="L2260">
            <v>0</v>
          </cell>
          <cell r="M2260">
            <v>0</v>
          </cell>
          <cell r="N2260">
            <v>0</v>
          </cell>
          <cell r="O2260">
            <v>0</v>
          </cell>
          <cell r="P2260">
            <v>0</v>
          </cell>
          <cell r="Q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0</v>
          </cell>
          <cell r="V2260">
            <v>0</v>
          </cell>
          <cell r="W2260">
            <v>0</v>
          </cell>
          <cell r="X2260">
            <v>0</v>
          </cell>
          <cell r="Y2260">
            <v>0</v>
          </cell>
          <cell r="Z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0</v>
          </cell>
          <cell r="AE2260">
            <v>0</v>
          </cell>
        </row>
        <row r="2261">
          <cell r="A2261" t="str">
            <v>BPM11</v>
          </cell>
          <cell r="B2261" t="str">
            <v>PUDEŁKO PLASTIKOWE BEZ LOGO NA DŁUGOPIS 18x6,5x3</v>
          </cell>
          <cell r="C2261" t="str">
            <v>black</v>
          </cell>
          <cell r="D2261">
            <v>0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0</v>
          </cell>
          <cell r="V2261">
            <v>0</v>
          </cell>
          <cell r="W2261">
            <v>0</v>
          </cell>
          <cell r="X2261">
            <v>0</v>
          </cell>
          <cell r="Y2261">
            <v>0</v>
          </cell>
          <cell r="Z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0</v>
          </cell>
          <cell r="AE2261">
            <v>0</v>
          </cell>
        </row>
        <row r="2262">
          <cell r="A2262" t="str">
            <v>BPM12</v>
          </cell>
          <cell r="B2262" t="str">
            <v>PUDEŁKO PLASTIKOWE Z LOGO LONGERRE NA DWA DŁUGOPISY 18x6,5x3</v>
          </cell>
          <cell r="C2262" t="str">
            <v>black</v>
          </cell>
          <cell r="D2262">
            <v>29</v>
          </cell>
          <cell r="E2262">
            <v>0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  <cell r="J2262">
            <v>0</v>
          </cell>
          <cell r="K2262">
            <v>0</v>
          </cell>
          <cell r="L2262">
            <v>0</v>
          </cell>
          <cell r="M2262">
            <v>0</v>
          </cell>
          <cell r="N2262">
            <v>0</v>
          </cell>
          <cell r="O2262">
            <v>0</v>
          </cell>
          <cell r="P2262">
            <v>0</v>
          </cell>
          <cell r="Q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0</v>
          </cell>
          <cell r="V2262">
            <v>0</v>
          </cell>
          <cell r="W2262">
            <v>0</v>
          </cell>
          <cell r="X2262">
            <v>0</v>
          </cell>
          <cell r="Y2262">
            <v>0</v>
          </cell>
          <cell r="Z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0</v>
          </cell>
          <cell r="AE2262">
            <v>0</v>
          </cell>
        </row>
        <row r="2263">
          <cell r="A2263" t="str">
            <v>BPP1</v>
          </cell>
          <cell r="B2263" t="str">
            <v>PUDEŁKO-PLASTIK PRZEZROCZYSTY NA ZESTAW BIUROWY I i II 15X13,5X5CM</v>
          </cell>
          <cell r="C2263" t="str">
            <v>standard</v>
          </cell>
          <cell r="D2263">
            <v>687</v>
          </cell>
          <cell r="E2263">
            <v>0</v>
          </cell>
          <cell r="F2263">
            <v>0</v>
          </cell>
          <cell r="G2263">
            <v>0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L2263">
            <v>0</v>
          </cell>
          <cell r="M2263">
            <v>0</v>
          </cell>
          <cell r="N2263">
            <v>0</v>
          </cell>
          <cell r="O2263">
            <v>0</v>
          </cell>
          <cell r="P2263">
            <v>0</v>
          </cell>
          <cell r="Q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0</v>
          </cell>
          <cell r="V2263">
            <v>0</v>
          </cell>
          <cell r="W2263">
            <v>0</v>
          </cell>
          <cell r="X2263">
            <v>0</v>
          </cell>
          <cell r="Y2263">
            <v>0</v>
          </cell>
          <cell r="Z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0</v>
          </cell>
          <cell r="AE2263">
            <v>0</v>
          </cell>
        </row>
        <row r="2264">
          <cell r="A2264" t="str">
            <v>BPP2</v>
          </cell>
          <cell r="B2264" t="str">
            <v>PUDEŁKO - PLASTIK PRZEZROCZYSTY NA ZESTAW BIUROWY III 10,5X8X3CM</v>
          </cell>
          <cell r="C2264" t="str">
            <v>standard</v>
          </cell>
          <cell r="D2264">
            <v>0</v>
          </cell>
          <cell r="E2264">
            <v>0</v>
          </cell>
          <cell r="F2264">
            <v>0</v>
          </cell>
          <cell r="G2264">
            <v>0</v>
          </cell>
          <cell r="H2264">
            <v>0</v>
          </cell>
          <cell r="I2264">
            <v>0</v>
          </cell>
          <cell r="J2264">
            <v>0</v>
          </cell>
          <cell r="K2264">
            <v>0</v>
          </cell>
          <cell r="L2264">
            <v>0</v>
          </cell>
          <cell r="M2264">
            <v>0</v>
          </cell>
          <cell r="N2264">
            <v>0</v>
          </cell>
          <cell r="O2264">
            <v>0</v>
          </cell>
          <cell r="P2264">
            <v>0</v>
          </cell>
          <cell r="Q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0</v>
          </cell>
          <cell r="V2264">
            <v>0</v>
          </cell>
          <cell r="W2264">
            <v>0</v>
          </cell>
          <cell r="X2264">
            <v>0</v>
          </cell>
          <cell r="Y2264">
            <v>0</v>
          </cell>
          <cell r="Z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0</v>
          </cell>
          <cell r="AE2264">
            <v>0</v>
          </cell>
        </row>
        <row r="2265">
          <cell r="A2265" t="str">
            <v>BPP3</v>
          </cell>
          <cell r="B2265" t="str">
            <v>PUDEŁKO - PLASTIK PRZEZROCZYSTY NA ZESTAW BIUROWY IV, V, MILANO 17,5X13X7CM</v>
          </cell>
          <cell r="C2265" t="str">
            <v>standard</v>
          </cell>
          <cell r="D2265">
            <v>1176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0</v>
          </cell>
          <cell r="V2265">
            <v>0</v>
          </cell>
          <cell r="W2265">
            <v>0</v>
          </cell>
          <cell r="X2265">
            <v>0</v>
          </cell>
          <cell r="Y2265">
            <v>0</v>
          </cell>
          <cell r="Z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0</v>
          </cell>
          <cell r="AE2265">
            <v>0</v>
          </cell>
        </row>
        <row r="2266">
          <cell r="A2266" t="str">
            <v>BPS13</v>
          </cell>
          <cell r="B2266" t="str">
            <v>PUDEŁKO PLASTIKOWE BEZ LOGO NA DŁUGOPIS 16x5x3</v>
          </cell>
          <cell r="C2266" t="str">
            <v>czarny</v>
          </cell>
          <cell r="D2266">
            <v>0</v>
          </cell>
          <cell r="E2266">
            <v>0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  <cell r="J2266">
            <v>0</v>
          </cell>
          <cell r="K2266">
            <v>0</v>
          </cell>
          <cell r="L2266">
            <v>0</v>
          </cell>
          <cell r="M2266">
            <v>0</v>
          </cell>
          <cell r="N2266">
            <v>0</v>
          </cell>
          <cell r="O2266">
            <v>0</v>
          </cell>
          <cell r="P2266">
            <v>0</v>
          </cell>
          <cell r="Q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0</v>
          </cell>
          <cell r="V2266">
            <v>0</v>
          </cell>
          <cell r="W2266">
            <v>0</v>
          </cell>
          <cell r="X2266">
            <v>0</v>
          </cell>
          <cell r="Y2266">
            <v>0</v>
          </cell>
          <cell r="Z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0</v>
          </cell>
          <cell r="AE2266">
            <v>0</v>
          </cell>
        </row>
        <row r="2267">
          <cell r="A2267" t="str">
            <v>BPSL</v>
          </cell>
          <cell r="B2267" t="str">
            <v>ELEGANCKIE OPAKOWANIE</v>
          </cell>
          <cell r="C2267" t="str">
            <v>black</v>
          </cell>
          <cell r="D2267">
            <v>0</v>
          </cell>
          <cell r="E2267">
            <v>0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  <cell r="J2267">
            <v>0</v>
          </cell>
          <cell r="K2267">
            <v>0</v>
          </cell>
          <cell r="L2267">
            <v>0</v>
          </cell>
          <cell r="M2267">
            <v>0</v>
          </cell>
          <cell r="N2267">
            <v>0</v>
          </cell>
          <cell r="O2267">
            <v>0</v>
          </cell>
          <cell r="P2267">
            <v>0</v>
          </cell>
          <cell r="Q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0</v>
          </cell>
          <cell r="V2267">
            <v>0</v>
          </cell>
          <cell r="W2267">
            <v>0</v>
          </cell>
          <cell r="X2267">
            <v>0</v>
          </cell>
          <cell r="Y2267">
            <v>0</v>
          </cell>
          <cell r="Z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0</v>
          </cell>
          <cell r="AE2267">
            <v>0</v>
          </cell>
        </row>
        <row r="2268">
          <cell r="A2268" t="str">
            <v>YTN2</v>
          </cell>
          <cell r="B2268" t="str">
            <v>Papier do notatnika TN2</v>
          </cell>
          <cell r="C2268" t="str">
            <v>standard</v>
          </cell>
          <cell r="D2268">
            <v>8550</v>
          </cell>
          <cell r="E2268">
            <v>0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  <cell r="J2268">
            <v>0</v>
          </cell>
          <cell r="K2268">
            <v>0</v>
          </cell>
          <cell r="L2268">
            <v>0</v>
          </cell>
          <cell r="M2268">
            <v>0</v>
          </cell>
          <cell r="N2268">
            <v>0</v>
          </cell>
          <cell r="O2268">
            <v>0</v>
          </cell>
          <cell r="P2268">
            <v>0</v>
          </cell>
          <cell r="Q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0</v>
          </cell>
          <cell r="V2268">
            <v>0</v>
          </cell>
          <cell r="W2268">
            <v>0</v>
          </cell>
          <cell r="X2268">
            <v>0</v>
          </cell>
          <cell r="Y2268">
            <v>0</v>
          </cell>
          <cell r="Z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0</v>
          </cell>
          <cell r="AE2268">
            <v>0</v>
          </cell>
        </row>
        <row r="2269">
          <cell r="A2269" t="str">
            <v>YTO6</v>
          </cell>
          <cell r="B2269" t="str">
            <v>Papier A5 w linie</v>
          </cell>
          <cell r="C2269" t="str">
            <v>standard</v>
          </cell>
          <cell r="D2269">
            <v>5063</v>
          </cell>
          <cell r="E2269">
            <v>0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L2269">
            <v>0</v>
          </cell>
          <cell r="M2269">
            <v>0</v>
          </cell>
          <cell r="N2269">
            <v>0</v>
          </cell>
          <cell r="O2269">
            <v>0</v>
          </cell>
          <cell r="P2269">
            <v>0</v>
          </cell>
          <cell r="Q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0</v>
          </cell>
          <cell r="V2269">
            <v>0</v>
          </cell>
          <cell r="W2269">
            <v>0</v>
          </cell>
          <cell r="X2269">
            <v>0</v>
          </cell>
          <cell r="Y2269">
            <v>0</v>
          </cell>
          <cell r="Z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0</v>
          </cell>
          <cell r="AE2269">
            <v>0</v>
          </cell>
        </row>
        <row r="2270">
          <cell r="A2270" t="str">
            <v>YTO6K</v>
          </cell>
          <cell r="B2270" t="str">
            <v>Papier A5 w kratkę</v>
          </cell>
          <cell r="C2270" t="str">
            <v>standard</v>
          </cell>
          <cell r="D2270">
            <v>2246</v>
          </cell>
          <cell r="E2270">
            <v>0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  <cell r="J2270">
            <v>0</v>
          </cell>
          <cell r="K2270">
            <v>0</v>
          </cell>
          <cell r="L2270">
            <v>0</v>
          </cell>
          <cell r="M2270">
            <v>0</v>
          </cell>
          <cell r="N2270">
            <v>0</v>
          </cell>
          <cell r="O2270">
            <v>0</v>
          </cell>
          <cell r="P2270">
            <v>0</v>
          </cell>
          <cell r="Q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0</v>
          </cell>
          <cell r="V2270">
            <v>0</v>
          </cell>
          <cell r="W2270">
            <v>0</v>
          </cell>
          <cell r="X2270">
            <v>0</v>
          </cell>
          <cell r="Y2270">
            <v>0</v>
          </cell>
          <cell r="Z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0</v>
          </cell>
          <cell r="AE2270">
            <v>0</v>
          </cell>
        </row>
        <row r="2271">
          <cell r="A2271" t="str">
            <v>XW11</v>
          </cell>
          <cell r="B2271" t="str">
            <v>WORECZEK NYLONOWY Z LOGO LONGERRE</v>
          </cell>
          <cell r="C2271" t="str">
            <v>black</v>
          </cell>
          <cell r="D2271">
            <v>0</v>
          </cell>
          <cell r="E2271">
            <v>0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  <cell r="K2271">
            <v>0</v>
          </cell>
          <cell r="L2271">
            <v>0</v>
          </cell>
          <cell r="M2271">
            <v>0</v>
          </cell>
          <cell r="N2271">
            <v>0</v>
          </cell>
          <cell r="O2271">
            <v>0</v>
          </cell>
          <cell r="P2271">
            <v>0</v>
          </cell>
          <cell r="Q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0</v>
          </cell>
          <cell r="V2271">
            <v>0</v>
          </cell>
          <cell r="W2271">
            <v>0</v>
          </cell>
          <cell r="X2271">
            <v>0</v>
          </cell>
          <cell r="Y2271">
            <v>0</v>
          </cell>
          <cell r="Z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0</v>
          </cell>
          <cell r="AE2271">
            <v>0</v>
          </cell>
        </row>
        <row r="2272">
          <cell r="A2272" t="str">
            <v>XW18</v>
          </cell>
          <cell r="B2272" t="str">
            <v>Satynowy woreczek na kosmetyczkę; wym. 19x26 cm</v>
          </cell>
          <cell r="C2272" t="str">
            <v>standard</v>
          </cell>
          <cell r="D2272">
            <v>683</v>
          </cell>
          <cell r="E2272">
            <v>0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  <cell r="J2272">
            <v>0</v>
          </cell>
          <cell r="K2272">
            <v>0</v>
          </cell>
          <cell r="L2272">
            <v>0</v>
          </cell>
          <cell r="M2272">
            <v>0</v>
          </cell>
          <cell r="N2272">
            <v>0</v>
          </cell>
          <cell r="O2272">
            <v>0</v>
          </cell>
          <cell r="P2272">
            <v>0</v>
          </cell>
          <cell r="Q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0</v>
          </cell>
          <cell r="V2272">
            <v>0</v>
          </cell>
          <cell r="W2272">
            <v>0</v>
          </cell>
          <cell r="X2272">
            <v>0</v>
          </cell>
          <cell r="Y2272">
            <v>0</v>
          </cell>
          <cell r="Z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0</v>
          </cell>
          <cell r="AE2272">
            <v>0</v>
          </cell>
        </row>
        <row r="2273">
          <cell r="A2273" t="str">
            <v>XW48</v>
          </cell>
          <cell r="B2273" t="str">
            <v>Satynowy woreczek na portfel, wym. 20,5x15 cm.</v>
          </cell>
          <cell r="C2273" t="str">
            <v>standard</v>
          </cell>
          <cell r="D2273">
            <v>51</v>
          </cell>
          <cell r="E2273">
            <v>0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L2273">
            <v>0</v>
          </cell>
          <cell r="M2273">
            <v>0</v>
          </cell>
          <cell r="N2273">
            <v>0</v>
          </cell>
          <cell r="O2273">
            <v>0</v>
          </cell>
          <cell r="P2273">
            <v>0</v>
          </cell>
          <cell r="Q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0</v>
          </cell>
          <cell r="V2273">
            <v>0</v>
          </cell>
          <cell r="W2273">
            <v>0</v>
          </cell>
          <cell r="X2273">
            <v>0</v>
          </cell>
          <cell r="Y2273">
            <v>0</v>
          </cell>
          <cell r="Z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0</v>
          </cell>
          <cell r="AE2273">
            <v>0</v>
          </cell>
        </row>
        <row r="2274">
          <cell r="A2274" t="str">
            <v>XW78</v>
          </cell>
          <cell r="B2274" t="str">
            <v>Satynowy woreczek na portfel duży, wym. 26x14,5 cm.</v>
          </cell>
          <cell r="C2274" t="str">
            <v>standard</v>
          </cell>
          <cell r="D2274">
            <v>1267</v>
          </cell>
          <cell r="E2274">
            <v>0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  <cell r="J2274">
            <v>0</v>
          </cell>
          <cell r="K2274">
            <v>0</v>
          </cell>
          <cell r="L2274">
            <v>0</v>
          </cell>
          <cell r="M2274">
            <v>0</v>
          </cell>
          <cell r="N2274">
            <v>0</v>
          </cell>
          <cell r="O2274">
            <v>0</v>
          </cell>
          <cell r="P2274">
            <v>0</v>
          </cell>
          <cell r="Q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0</v>
          </cell>
          <cell r="V2274">
            <v>0</v>
          </cell>
          <cell r="W2274">
            <v>0</v>
          </cell>
          <cell r="X2274">
            <v>0</v>
          </cell>
          <cell r="Y2274">
            <v>0</v>
          </cell>
          <cell r="Z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0</v>
          </cell>
          <cell r="AE2274">
            <v>0</v>
          </cell>
        </row>
        <row r="2275">
          <cell r="A2275" t="str">
            <v>PD01BL</v>
          </cell>
          <cell r="B2275" t="str">
            <v>DŁUGOPIS FIORI CZARNY, CZARNY</v>
          </cell>
          <cell r="C2275" t="str">
            <v>black/chrome</v>
          </cell>
          <cell r="D2275">
            <v>0</v>
          </cell>
          <cell r="E2275">
            <v>0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  <cell r="J2275">
            <v>0</v>
          </cell>
          <cell r="K2275">
            <v>0</v>
          </cell>
          <cell r="L2275">
            <v>0</v>
          </cell>
          <cell r="M2275">
            <v>0</v>
          </cell>
          <cell r="N2275">
            <v>0</v>
          </cell>
          <cell r="O2275">
            <v>0</v>
          </cell>
          <cell r="P2275">
            <v>0</v>
          </cell>
          <cell r="Q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0</v>
          </cell>
          <cell r="V2275">
            <v>0</v>
          </cell>
          <cell r="W2275">
            <v>0</v>
          </cell>
          <cell r="X2275">
            <v>0</v>
          </cell>
          <cell r="Y2275">
            <v>0</v>
          </cell>
          <cell r="Z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0</v>
          </cell>
          <cell r="AE2275">
            <v>0</v>
          </cell>
        </row>
        <row r="2276">
          <cell r="A2276" t="str">
            <v>PD01BU</v>
          </cell>
          <cell r="B2276" t="str">
            <v>DŁUGOPIS FIORI, NIEBIESKI</v>
          </cell>
          <cell r="C2276" t="str">
            <v>blue/chrome</v>
          </cell>
          <cell r="D2276">
            <v>0</v>
          </cell>
          <cell r="E2276">
            <v>0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  <cell r="J2276">
            <v>0</v>
          </cell>
          <cell r="K2276">
            <v>0</v>
          </cell>
          <cell r="L2276">
            <v>0</v>
          </cell>
          <cell r="M2276">
            <v>0</v>
          </cell>
          <cell r="N2276">
            <v>0</v>
          </cell>
          <cell r="O2276">
            <v>0</v>
          </cell>
          <cell r="P2276">
            <v>0</v>
          </cell>
          <cell r="Q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0</v>
          </cell>
          <cell r="V2276">
            <v>0</v>
          </cell>
          <cell r="W2276">
            <v>0</v>
          </cell>
          <cell r="X2276">
            <v>0</v>
          </cell>
          <cell r="Y2276">
            <v>0</v>
          </cell>
          <cell r="Z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0</v>
          </cell>
          <cell r="AE2276">
            <v>0</v>
          </cell>
        </row>
        <row r="2277">
          <cell r="A2277" t="str">
            <v>PD01FX</v>
          </cell>
          <cell r="B2277" t="str">
            <v>DŁUGOPIS FIORI, FUXIA</v>
          </cell>
          <cell r="C2277" t="str">
            <v>fuxia/chrome</v>
          </cell>
          <cell r="D2277">
            <v>0</v>
          </cell>
          <cell r="E2277">
            <v>0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L2277">
            <v>0</v>
          </cell>
          <cell r="M2277">
            <v>0</v>
          </cell>
          <cell r="N2277">
            <v>0</v>
          </cell>
          <cell r="O2277">
            <v>0</v>
          </cell>
          <cell r="P2277">
            <v>0</v>
          </cell>
          <cell r="Q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0</v>
          </cell>
          <cell r="V2277">
            <v>0</v>
          </cell>
          <cell r="W2277">
            <v>0</v>
          </cell>
          <cell r="X2277">
            <v>0</v>
          </cell>
          <cell r="Y2277">
            <v>0</v>
          </cell>
          <cell r="Z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0</v>
          </cell>
          <cell r="AE2277">
            <v>0</v>
          </cell>
        </row>
        <row r="2278">
          <cell r="A2278" t="str">
            <v>PD01GR</v>
          </cell>
          <cell r="B2278" t="str">
            <v>DŁUGOPIS FIORI, ZIELONY</v>
          </cell>
          <cell r="C2278" t="str">
            <v>green/chrome</v>
          </cell>
          <cell r="D2278">
            <v>0</v>
          </cell>
          <cell r="E2278">
            <v>0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  <cell r="J2278">
            <v>0</v>
          </cell>
          <cell r="K2278">
            <v>0</v>
          </cell>
          <cell r="L2278">
            <v>0</v>
          </cell>
          <cell r="M2278">
            <v>0</v>
          </cell>
          <cell r="N2278">
            <v>0</v>
          </cell>
          <cell r="O2278">
            <v>0</v>
          </cell>
          <cell r="P2278">
            <v>0</v>
          </cell>
          <cell r="Q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0</v>
          </cell>
          <cell r="V2278">
            <v>0</v>
          </cell>
          <cell r="W2278">
            <v>0</v>
          </cell>
          <cell r="X2278">
            <v>0</v>
          </cell>
          <cell r="Y2278">
            <v>0</v>
          </cell>
          <cell r="Z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0</v>
          </cell>
          <cell r="AE2278">
            <v>0</v>
          </cell>
        </row>
        <row r="2279">
          <cell r="A2279" t="str">
            <v>PD01NB</v>
          </cell>
          <cell r="B2279" t="str">
            <v>DŁUGOPIS FIORI, GRANATOWY</v>
          </cell>
          <cell r="C2279" t="str">
            <v>navy blue/chrome</v>
          </cell>
          <cell r="D2279">
            <v>13</v>
          </cell>
          <cell r="E2279">
            <v>0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  <cell r="J2279">
            <v>0</v>
          </cell>
          <cell r="K2279">
            <v>0</v>
          </cell>
          <cell r="L2279">
            <v>0</v>
          </cell>
          <cell r="M2279">
            <v>0</v>
          </cell>
          <cell r="N2279">
            <v>0</v>
          </cell>
          <cell r="O2279">
            <v>0</v>
          </cell>
          <cell r="P2279">
            <v>0</v>
          </cell>
          <cell r="Q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0</v>
          </cell>
          <cell r="V2279">
            <v>0</v>
          </cell>
          <cell r="W2279">
            <v>0</v>
          </cell>
          <cell r="X2279">
            <v>0</v>
          </cell>
          <cell r="Y2279">
            <v>0</v>
          </cell>
          <cell r="Z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0</v>
          </cell>
          <cell r="AE2279">
            <v>0</v>
          </cell>
        </row>
        <row r="2280">
          <cell r="A2280" t="str">
            <v>PD01OR</v>
          </cell>
          <cell r="B2280" t="str">
            <v>DŁUGOPIS FIORI, POMARANCZOWY</v>
          </cell>
          <cell r="C2280" t="str">
            <v>orange/chrome</v>
          </cell>
          <cell r="D2280">
            <v>0</v>
          </cell>
          <cell r="E2280">
            <v>0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  <cell r="J2280">
            <v>0</v>
          </cell>
          <cell r="K2280">
            <v>0</v>
          </cell>
          <cell r="L2280">
            <v>0</v>
          </cell>
          <cell r="M2280">
            <v>0</v>
          </cell>
          <cell r="N2280">
            <v>0</v>
          </cell>
          <cell r="O2280">
            <v>0</v>
          </cell>
          <cell r="P2280">
            <v>0</v>
          </cell>
          <cell r="Q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0</v>
          </cell>
          <cell r="V2280">
            <v>0</v>
          </cell>
          <cell r="W2280">
            <v>0</v>
          </cell>
          <cell r="X2280">
            <v>0</v>
          </cell>
          <cell r="Y2280">
            <v>0</v>
          </cell>
          <cell r="Z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0</v>
          </cell>
          <cell r="AE2280">
            <v>0</v>
          </cell>
        </row>
        <row r="2281">
          <cell r="A2281" t="str">
            <v>PD01RE</v>
          </cell>
          <cell r="B2281" t="str">
            <v>DŁUGOPIS FIORI, CZERWONY</v>
          </cell>
          <cell r="C2281" t="str">
            <v>red/chrome</v>
          </cell>
          <cell r="D2281">
            <v>2</v>
          </cell>
          <cell r="E2281">
            <v>0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  <cell r="J2281">
            <v>0</v>
          </cell>
          <cell r="K2281">
            <v>0</v>
          </cell>
          <cell r="L2281">
            <v>0</v>
          </cell>
          <cell r="M2281">
            <v>0</v>
          </cell>
          <cell r="N2281">
            <v>0</v>
          </cell>
          <cell r="O2281">
            <v>0</v>
          </cell>
          <cell r="P2281">
            <v>0</v>
          </cell>
          <cell r="Q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0</v>
          </cell>
          <cell r="V2281">
            <v>0</v>
          </cell>
          <cell r="W2281">
            <v>0</v>
          </cell>
          <cell r="X2281">
            <v>0</v>
          </cell>
          <cell r="Y2281">
            <v>0</v>
          </cell>
          <cell r="Z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0</v>
          </cell>
          <cell r="AE2281">
            <v>0</v>
          </cell>
        </row>
        <row r="2282">
          <cell r="A2282" t="str">
            <v>PD01RO</v>
          </cell>
          <cell r="B2282" t="str">
            <v>DŁUGOPIS FIORI, RÓŻOWY</v>
          </cell>
          <cell r="C2282" t="str">
            <v>pink/chrome</v>
          </cell>
          <cell r="D2282">
            <v>0</v>
          </cell>
          <cell r="E2282">
            <v>0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  <cell r="J2282">
            <v>0</v>
          </cell>
          <cell r="K2282">
            <v>0</v>
          </cell>
          <cell r="L2282">
            <v>0</v>
          </cell>
          <cell r="M2282">
            <v>0</v>
          </cell>
          <cell r="N2282">
            <v>0</v>
          </cell>
          <cell r="O2282">
            <v>0</v>
          </cell>
          <cell r="P2282">
            <v>0</v>
          </cell>
          <cell r="Q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0</v>
          </cell>
          <cell r="V2282">
            <v>0</v>
          </cell>
          <cell r="W2282">
            <v>0</v>
          </cell>
          <cell r="X2282">
            <v>0</v>
          </cell>
          <cell r="Y2282">
            <v>0</v>
          </cell>
          <cell r="Z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0</v>
          </cell>
          <cell r="AE2282">
            <v>0</v>
          </cell>
        </row>
        <row r="2283">
          <cell r="A2283" t="str">
            <v>PD01VL</v>
          </cell>
          <cell r="B2283" t="str">
            <v>DŁUGOPIS FIORI, FIOLETOWY</v>
          </cell>
          <cell r="C2283" t="str">
            <v>violet/chrome</v>
          </cell>
          <cell r="D2283">
            <v>0</v>
          </cell>
          <cell r="E2283">
            <v>0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L2283">
            <v>0</v>
          </cell>
          <cell r="M2283">
            <v>0</v>
          </cell>
          <cell r="N2283">
            <v>0</v>
          </cell>
          <cell r="O2283">
            <v>0</v>
          </cell>
          <cell r="P2283">
            <v>0</v>
          </cell>
          <cell r="Q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0</v>
          </cell>
          <cell r="V2283">
            <v>0</v>
          </cell>
          <cell r="W2283">
            <v>0</v>
          </cell>
          <cell r="X2283">
            <v>0</v>
          </cell>
          <cell r="Y2283">
            <v>0</v>
          </cell>
          <cell r="Z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0</v>
          </cell>
          <cell r="AE2283">
            <v>0</v>
          </cell>
        </row>
        <row r="2284">
          <cell r="A2284" t="str">
            <v>PD01YL</v>
          </cell>
          <cell r="B2284" t="str">
            <v>DŁUGOPIS FIORI, ŻÓŁTY</v>
          </cell>
          <cell r="C2284" t="str">
            <v>yellow/chrome</v>
          </cell>
          <cell r="D2284">
            <v>0</v>
          </cell>
          <cell r="E2284">
            <v>0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L2284">
            <v>0</v>
          </cell>
          <cell r="M2284">
            <v>0</v>
          </cell>
          <cell r="N2284">
            <v>0</v>
          </cell>
          <cell r="O2284">
            <v>0</v>
          </cell>
          <cell r="P2284">
            <v>0</v>
          </cell>
          <cell r="Q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0</v>
          </cell>
          <cell r="V2284">
            <v>0</v>
          </cell>
          <cell r="W2284">
            <v>0</v>
          </cell>
          <cell r="X2284">
            <v>0</v>
          </cell>
          <cell r="Y2284">
            <v>0</v>
          </cell>
          <cell r="Z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0</v>
          </cell>
          <cell r="AE2284">
            <v>0</v>
          </cell>
        </row>
        <row r="2285">
          <cell r="A2285" t="str">
            <v>PD02</v>
          </cell>
          <cell r="B2285" t="str">
            <v>DŁUGOPIS LATINO</v>
          </cell>
          <cell r="C2285" t="str">
            <v>black/chrome</v>
          </cell>
          <cell r="D2285">
            <v>0</v>
          </cell>
          <cell r="E2285">
            <v>0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L2285">
            <v>0</v>
          </cell>
          <cell r="M2285">
            <v>0</v>
          </cell>
          <cell r="N2285">
            <v>0</v>
          </cell>
          <cell r="O2285">
            <v>0</v>
          </cell>
          <cell r="P2285">
            <v>0</v>
          </cell>
          <cell r="Q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0</v>
          </cell>
          <cell r="V2285">
            <v>0</v>
          </cell>
          <cell r="W2285">
            <v>0</v>
          </cell>
          <cell r="X2285">
            <v>0</v>
          </cell>
          <cell r="Y2285">
            <v>0</v>
          </cell>
          <cell r="Z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0</v>
          </cell>
          <cell r="AE2285">
            <v>0</v>
          </cell>
        </row>
        <row r="2286">
          <cell r="A2286" t="str">
            <v>PD03</v>
          </cell>
          <cell r="B2286" t="str">
            <v>DŁUGOPIS TERASSA BEZ OPAKOWANIA</v>
          </cell>
          <cell r="C2286" t="str">
            <v>black/chrome</v>
          </cell>
          <cell r="D2286">
            <v>1</v>
          </cell>
          <cell r="E2286">
            <v>0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  <cell r="J2286">
            <v>0</v>
          </cell>
          <cell r="K2286">
            <v>0</v>
          </cell>
          <cell r="L2286">
            <v>0</v>
          </cell>
          <cell r="M2286">
            <v>0</v>
          </cell>
          <cell r="N2286">
            <v>0</v>
          </cell>
          <cell r="O2286">
            <v>0</v>
          </cell>
          <cell r="P2286">
            <v>0</v>
          </cell>
          <cell r="Q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0</v>
          </cell>
          <cell r="V2286">
            <v>0</v>
          </cell>
          <cell r="W2286">
            <v>0</v>
          </cell>
          <cell r="X2286">
            <v>0</v>
          </cell>
          <cell r="Y2286">
            <v>0</v>
          </cell>
          <cell r="Z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0</v>
          </cell>
          <cell r="AE2286">
            <v>0</v>
          </cell>
        </row>
        <row r="2287">
          <cell r="A2287" t="str">
            <v>PD04</v>
          </cell>
          <cell r="B2287" t="str">
            <v>DŁUGOPIS TERASSI LONGERRE</v>
          </cell>
          <cell r="C2287" t="str">
            <v>black/chrome</v>
          </cell>
          <cell r="D2287">
            <v>0</v>
          </cell>
          <cell r="E2287">
            <v>0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L2287">
            <v>0</v>
          </cell>
          <cell r="M2287">
            <v>0</v>
          </cell>
          <cell r="N2287">
            <v>0</v>
          </cell>
          <cell r="O2287">
            <v>0</v>
          </cell>
          <cell r="P2287">
            <v>0</v>
          </cell>
          <cell r="Q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0</v>
          </cell>
          <cell r="V2287">
            <v>0</v>
          </cell>
          <cell r="W2287">
            <v>0</v>
          </cell>
          <cell r="X2287">
            <v>0</v>
          </cell>
          <cell r="Y2287">
            <v>0</v>
          </cell>
          <cell r="Z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0</v>
          </cell>
          <cell r="AE2287">
            <v>0</v>
          </cell>
        </row>
        <row r="2288">
          <cell r="A2288" t="str">
            <v>PD05</v>
          </cell>
          <cell r="B2288" t="str">
            <v>DŁUGOPIS GLAMOUR BEZ OPAKOWANIA, CZARNY</v>
          </cell>
          <cell r="C2288" t="str">
            <v>black/chrome</v>
          </cell>
          <cell r="D2288">
            <v>1</v>
          </cell>
          <cell r="E2288">
            <v>0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  <cell r="J2288">
            <v>0</v>
          </cell>
          <cell r="K2288">
            <v>0</v>
          </cell>
          <cell r="L2288">
            <v>0</v>
          </cell>
          <cell r="M2288">
            <v>0</v>
          </cell>
          <cell r="N2288">
            <v>0</v>
          </cell>
          <cell r="O2288">
            <v>0</v>
          </cell>
          <cell r="P2288">
            <v>0</v>
          </cell>
          <cell r="Q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0</v>
          </cell>
          <cell r="V2288">
            <v>0</v>
          </cell>
          <cell r="W2288">
            <v>0</v>
          </cell>
          <cell r="X2288">
            <v>0</v>
          </cell>
          <cell r="Y2288">
            <v>0</v>
          </cell>
          <cell r="Z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0</v>
          </cell>
          <cell r="AE2288">
            <v>0</v>
          </cell>
        </row>
        <row r="2289">
          <cell r="A2289" t="str">
            <v>PD05RE</v>
          </cell>
          <cell r="B2289" t="str">
            <v>DŁUGOPIS GLAMOUR LONGERRE, BEZ OPAKOWANIA</v>
          </cell>
          <cell r="C2289" t="str">
            <v>czerwony</v>
          </cell>
          <cell r="D2289">
            <v>0</v>
          </cell>
          <cell r="E2289">
            <v>0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L2289">
            <v>0</v>
          </cell>
          <cell r="M2289">
            <v>0</v>
          </cell>
          <cell r="N2289">
            <v>0</v>
          </cell>
          <cell r="O2289">
            <v>0</v>
          </cell>
          <cell r="P2289">
            <v>0</v>
          </cell>
          <cell r="Q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0</v>
          </cell>
          <cell r="V2289">
            <v>0</v>
          </cell>
          <cell r="W2289">
            <v>0</v>
          </cell>
          <cell r="X2289">
            <v>0</v>
          </cell>
          <cell r="Y2289">
            <v>0</v>
          </cell>
          <cell r="Z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0</v>
          </cell>
          <cell r="AE2289">
            <v>0</v>
          </cell>
        </row>
        <row r="2290">
          <cell r="A2290" t="str">
            <v>PD05VL</v>
          </cell>
          <cell r="B2290" t="str">
            <v>DŁUGOPIS GLAMOUR LONGERRE, BEZ OPAKOWANIA</v>
          </cell>
          <cell r="C2290" t="str">
            <v>fioletowy</v>
          </cell>
          <cell r="D2290">
            <v>0</v>
          </cell>
          <cell r="E2290">
            <v>0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  <cell r="J2290">
            <v>0</v>
          </cell>
          <cell r="K2290">
            <v>0</v>
          </cell>
          <cell r="L2290">
            <v>0</v>
          </cell>
          <cell r="M2290">
            <v>0</v>
          </cell>
          <cell r="N2290">
            <v>0</v>
          </cell>
          <cell r="O2290">
            <v>0</v>
          </cell>
          <cell r="P2290">
            <v>0</v>
          </cell>
          <cell r="Q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0</v>
          </cell>
          <cell r="V2290">
            <v>0</v>
          </cell>
          <cell r="W2290">
            <v>0</v>
          </cell>
          <cell r="X2290">
            <v>0</v>
          </cell>
          <cell r="Y2290">
            <v>0</v>
          </cell>
          <cell r="Z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0</v>
          </cell>
          <cell r="AE2290">
            <v>0</v>
          </cell>
        </row>
        <row r="2291">
          <cell r="A2291" t="str">
            <v>PD06</v>
          </cell>
          <cell r="B2291" t="str">
            <v>DŁUGOPIS EXECUTIVE</v>
          </cell>
          <cell r="C2291" t="str">
            <v>chrome/croco</v>
          </cell>
          <cell r="D2291">
            <v>0</v>
          </cell>
          <cell r="E2291">
            <v>0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L2291">
            <v>0</v>
          </cell>
          <cell r="M2291">
            <v>0</v>
          </cell>
          <cell r="N2291">
            <v>0</v>
          </cell>
          <cell r="O2291">
            <v>0</v>
          </cell>
          <cell r="P2291">
            <v>0</v>
          </cell>
          <cell r="Q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0</v>
          </cell>
          <cell r="V2291">
            <v>0</v>
          </cell>
          <cell r="W2291">
            <v>0</v>
          </cell>
          <cell r="X2291">
            <v>0</v>
          </cell>
          <cell r="Y2291">
            <v>0</v>
          </cell>
          <cell r="Z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0</v>
          </cell>
          <cell r="AE2291">
            <v>0</v>
          </cell>
        </row>
        <row r="2292">
          <cell r="A2292" t="str">
            <v>PD085BU</v>
          </cell>
          <cell r="B2292" t="str">
            <v>DŁUGOPIS PAPAYA, NIEBIESKI</v>
          </cell>
          <cell r="C2292" t="str">
            <v>blue</v>
          </cell>
          <cell r="D2292">
            <v>0</v>
          </cell>
          <cell r="E2292">
            <v>0</v>
          </cell>
          <cell r="F2292">
            <v>0</v>
          </cell>
          <cell r="G2292">
            <v>0</v>
          </cell>
          <cell r="H2292">
            <v>0</v>
          </cell>
          <cell r="I2292">
            <v>0</v>
          </cell>
          <cell r="J2292">
            <v>0</v>
          </cell>
          <cell r="K2292">
            <v>0</v>
          </cell>
          <cell r="L2292">
            <v>0</v>
          </cell>
          <cell r="M2292">
            <v>0</v>
          </cell>
          <cell r="N2292">
            <v>0</v>
          </cell>
          <cell r="O2292">
            <v>0</v>
          </cell>
          <cell r="P2292">
            <v>0</v>
          </cell>
          <cell r="Q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0</v>
          </cell>
          <cell r="V2292">
            <v>0</v>
          </cell>
          <cell r="W2292">
            <v>0</v>
          </cell>
          <cell r="X2292">
            <v>0</v>
          </cell>
          <cell r="Y2292">
            <v>0</v>
          </cell>
          <cell r="Z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0</v>
          </cell>
          <cell r="AE2292">
            <v>0</v>
          </cell>
        </row>
        <row r="2293">
          <cell r="A2293" t="str">
            <v>PD085VL</v>
          </cell>
          <cell r="B2293" t="str">
            <v>DŁUGOPIS PAPAYA, FIOLETOWY</v>
          </cell>
          <cell r="C2293" t="str">
            <v>violet</v>
          </cell>
          <cell r="D2293">
            <v>0</v>
          </cell>
          <cell r="E2293">
            <v>0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L2293">
            <v>0</v>
          </cell>
          <cell r="M2293">
            <v>0</v>
          </cell>
          <cell r="N2293">
            <v>0</v>
          </cell>
          <cell r="O2293">
            <v>0</v>
          </cell>
          <cell r="P2293">
            <v>0</v>
          </cell>
          <cell r="Q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0</v>
          </cell>
          <cell r="V2293">
            <v>0</v>
          </cell>
          <cell r="W2293">
            <v>0</v>
          </cell>
          <cell r="X2293">
            <v>0</v>
          </cell>
          <cell r="Y2293">
            <v>0</v>
          </cell>
          <cell r="Z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0</v>
          </cell>
          <cell r="AE2293">
            <v>0</v>
          </cell>
        </row>
        <row r="2294">
          <cell r="A2294" t="str">
            <v>PD08BL</v>
          </cell>
          <cell r="B2294" t="str">
            <v>DŁUGOPIS PAPAYA, CZARNY</v>
          </cell>
          <cell r="C2294" t="str">
            <v>black</v>
          </cell>
          <cell r="D2294">
            <v>0</v>
          </cell>
          <cell r="E2294">
            <v>0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L2294">
            <v>0</v>
          </cell>
          <cell r="M2294">
            <v>0</v>
          </cell>
          <cell r="N2294">
            <v>0</v>
          </cell>
          <cell r="O2294">
            <v>0</v>
          </cell>
          <cell r="P2294">
            <v>0</v>
          </cell>
          <cell r="Q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0</v>
          </cell>
          <cell r="V2294">
            <v>0</v>
          </cell>
          <cell r="W2294">
            <v>0</v>
          </cell>
          <cell r="X2294">
            <v>0</v>
          </cell>
          <cell r="Y2294">
            <v>0</v>
          </cell>
          <cell r="Z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0</v>
          </cell>
          <cell r="AE2294">
            <v>0</v>
          </cell>
        </row>
        <row r="2295">
          <cell r="A2295" t="str">
            <v>PD08BLG</v>
          </cell>
          <cell r="B2295" t="str">
            <v>DŁUGOPIS PAPAYA, CZARNY, ZŁOTE WSTAWKI</v>
          </cell>
          <cell r="C2295" t="str">
            <v>black/gold</v>
          </cell>
          <cell r="D2295">
            <v>0</v>
          </cell>
          <cell r="E2295">
            <v>0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L2295">
            <v>0</v>
          </cell>
          <cell r="M2295">
            <v>0</v>
          </cell>
          <cell r="N2295">
            <v>0</v>
          </cell>
          <cell r="O2295">
            <v>0</v>
          </cell>
          <cell r="P2295">
            <v>0</v>
          </cell>
          <cell r="Q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0</v>
          </cell>
          <cell r="V2295">
            <v>0</v>
          </cell>
          <cell r="W2295">
            <v>0</v>
          </cell>
          <cell r="X2295">
            <v>0</v>
          </cell>
          <cell r="Y2295">
            <v>0</v>
          </cell>
          <cell r="Z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0</v>
          </cell>
          <cell r="AE2295">
            <v>0</v>
          </cell>
        </row>
        <row r="2296">
          <cell r="A2296" t="str">
            <v>PD08BU</v>
          </cell>
          <cell r="B2296" t="str">
            <v>DŁUGOPIS PAPAYA, NIEBIESKI</v>
          </cell>
          <cell r="C2296" t="str">
            <v>blue</v>
          </cell>
          <cell r="D2296">
            <v>0</v>
          </cell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  <cell r="AE2296">
            <v>0</v>
          </cell>
        </row>
        <row r="2297">
          <cell r="A2297" t="str">
            <v>PD08FX</v>
          </cell>
          <cell r="B2297" t="str">
            <v>DŁUGOPIS PAPAYA, KOLOR FUXIA</v>
          </cell>
          <cell r="C2297" t="str">
            <v>fuxia</v>
          </cell>
          <cell r="D2297">
            <v>0</v>
          </cell>
          <cell r="E2297">
            <v>0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  <cell r="J2297">
            <v>0</v>
          </cell>
          <cell r="K2297">
            <v>0</v>
          </cell>
          <cell r="L2297">
            <v>0</v>
          </cell>
          <cell r="M2297">
            <v>0</v>
          </cell>
          <cell r="N2297">
            <v>0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0</v>
          </cell>
          <cell r="V2297">
            <v>0</v>
          </cell>
          <cell r="W2297">
            <v>0</v>
          </cell>
          <cell r="X2297">
            <v>0</v>
          </cell>
          <cell r="Y2297">
            <v>0</v>
          </cell>
          <cell r="Z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0</v>
          </cell>
          <cell r="AE2297">
            <v>0</v>
          </cell>
        </row>
        <row r="2298">
          <cell r="A2298" t="str">
            <v>PD08GR</v>
          </cell>
          <cell r="B2298" t="str">
            <v>DŁUGOPIS PAPAYA, ZIELONY</v>
          </cell>
          <cell r="C2298" t="str">
            <v>green</v>
          </cell>
          <cell r="D2298">
            <v>7</v>
          </cell>
          <cell r="E2298">
            <v>0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  <cell r="J2298">
            <v>0</v>
          </cell>
          <cell r="K2298">
            <v>0</v>
          </cell>
          <cell r="L2298">
            <v>0</v>
          </cell>
          <cell r="M2298">
            <v>0</v>
          </cell>
          <cell r="N2298">
            <v>0</v>
          </cell>
          <cell r="O2298">
            <v>0</v>
          </cell>
          <cell r="P2298">
            <v>0</v>
          </cell>
          <cell r="Q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0</v>
          </cell>
          <cell r="V2298">
            <v>0</v>
          </cell>
          <cell r="W2298">
            <v>0</v>
          </cell>
          <cell r="X2298">
            <v>0</v>
          </cell>
          <cell r="Y2298">
            <v>0</v>
          </cell>
          <cell r="Z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0</v>
          </cell>
          <cell r="AE2298">
            <v>0</v>
          </cell>
        </row>
        <row r="2299">
          <cell r="A2299" t="str">
            <v>PD08OR</v>
          </cell>
          <cell r="B2299" t="str">
            <v>DŁUGOPIS PAPAYA, POMARAŃCZOWY</v>
          </cell>
          <cell r="C2299" t="str">
            <v>orange</v>
          </cell>
          <cell r="D2299">
            <v>0</v>
          </cell>
          <cell r="E2299">
            <v>0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L2299">
            <v>0</v>
          </cell>
          <cell r="M2299">
            <v>0</v>
          </cell>
          <cell r="N2299">
            <v>0</v>
          </cell>
          <cell r="O2299">
            <v>0</v>
          </cell>
          <cell r="P2299">
            <v>0</v>
          </cell>
          <cell r="Q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0</v>
          </cell>
          <cell r="V2299">
            <v>0</v>
          </cell>
          <cell r="W2299">
            <v>0</v>
          </cell>
          <cell r="X2299">
            <v>0</v>
          </cell>
          <cell r="Y2299">
            <v>0</v>
          </cell>
          <cell r="Z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0</v>
          </cell>
          <cell r="AE2299">
            <v>0</v>
          </cell>
        </row>
        <row r="2300">
          <cell r="A2300" t="str">
            <v>PD08RE</v>
          </cell>
          <cell r="B2300" t="str">
            <v>DŁUGOPIS PAPAYA, KOLOR CZERWONY</v>
          </cell>
          <cell r="C2300" t="str">
            <v>red</v>
          </cell>
          <cell r="D2300">
            <v>0</v>
          </cell>
          <cell r="E2300">
            <v>0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  <cell r="L2300">
            <v>0</v>
          </cell>
          <cell r="M2300">
            <v>0</v>
          </cell>
          <cell r="N2300">
            <v>0</v>
          </cell>
          <cell r="O2300">
            <v>0</v>
          </cell>
          <cell r="P2300">
            <v>0</v>
          </cell>
          <cell r="Q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0</v>
          </cell>
          <cell r="V2300">
            <v>0</v>
          </cell>
          <cell r="W2300">
            <v>0</v>
          </cell>
          <cell r="X2300">
            <v>0</v>
          </cell>
          <cell r="Y2300">
            <v>0</v>
          </cell>
          <cell r="Z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0</v>
          </cell>
          <cell r="AE2300">
            <v>0</v>
          </cell>
        </row>
        <row r="2301">
          <cell r="A2301" t="str">
            <v>PD08RO</v>
          </cell>
          <cell r="B2301" t="str">
            <v>DŁUGOPIS PAPAYA, RÓŻOWY</v>
          </cell>
          <cell r="C2301" t="str">
            <v>pink</v>
          </cell>
          <cell r="D2301">
            <v>0</v>
          </cell>
          <cell r="E2301">
            <v>0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0</v>
          </cell>
          <cell r="L2301">
            <v>0</v>
          </cell>
          <cell r="M2301">
            <v>0</v>
          </cell>
          <cell r="N2301">
            <v>0</v>
          </cell>
          <cell r="O2301">
            <v>0</v>
          </cell>
          <cell r="P2301">
            <v>0</v>
          </cell>
          <cell r="Q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0</v>
          </cell>
          <cell r="V2301">
            <v>0</v>
          </cell>
          <cell r="W2301">
            <v>0</v>
          </cell>
          <cell r="X2301">
            <v>0</v>
          </cell>
          <cell r="Y2301">
            <v>0</v>
          </cell>
          <cell r="Z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0</v>
          </cell>
          <cell r="AE2301">
            <v>0</v>
          </cell>
        </row>
        <row r="2302">
          <cell r="A2302" t="str">
            <v>PD08SL</v>
          </cell>
          <cell r="B2302" t="str">
            <v>DŁUGOPIS PAPAYA, KOLOR SREBRNY</v>
          </cell>
          <cell r="C2302" t="str">
            <v>silver</v>
          </cell>
          <cell r="D2302">
            <v>0</v>
          </cell>
          <cell r="E2302">
            <v>0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0</v>
          </cell>
          <cell r="M2302">
            <v>0</v>
          </cell>
          <cell r="N2302">
            <v>0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0</v>
          </cell>
          <cell r="V2302">
            <v>0</v>
          </cell>
          <cell r="W2302">
            <v>0</v>
          </cell>
          <cell r="X2302">
            <v>0</v>
          </cell>
          <cell r="Y2302">
            <v>0</v>
          </cell>
          <cell r="Z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0</v>
          </cell>
          <cell r="AE2302">
            <v>0</v>
          </cell>
        </row>
        <row r="2303">
          <cell r="A2303" t="str">
            <v>PD08VL</v>
          </cell>
          <cell r="B2303" t="str">
            <v>DŁUGOPIS PAPAYA, KOLOR FIOLETOWY</v>
          </cell>
          <cell r="C2303" t="str">
            <v>violet</v>
          </cell>
          <cell r="D2303">
            <v>0</v>
          </cell>
          <cell r="E2303">
            <v>0</v>
          </cell>
          <cell r="F2303">
            <v>0</v>
          </cell>
          <cell r="G2303">
            <v>0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L2303">
            <v>0</v>
          </cell>
          <cell r="M2303">
            <v>0</v>
          </cell>
          <cell r="N2303">
            <v>0</v>
          </cell>
          <cell r="O2303">
            <v>0</v>
          </cell>
          <cell r="P2303">
            <v>0</v>
          </cell>
          <cell r="Q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0</v>
          </cell>
          <cell r="V2303">
            <v>0</v>
          </cell>
          <cell r="W2303">
            <v>0</v>
          </cell>
          <cell r="X2303">
            <v>0</v>
          </cell>
          <cell r="Y2303">
            <v>0</v>
          </cell>
          <cell r="Z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0</v>
          </cell>
          <cell r="AE2303">
            <v>0</v>
          </cell>
        </row>
        <row r="2304">
          <cell r="A2304" t="str">
            <v>PD08YL</v>
          </cell>
          <cell r="B2304" t="str">
            <v>DŁUGOPIS PAPAYA, ŻÓŁTY</v>
          </cell>
          <cell r="C2304" t="str">
            <v>yellow</v>
          </cell>
          <cell r="D2304">
            <v>0</v>
          </cell>
          <cell r="E2304">
            <v>0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  <cell r="J2304">
            <v>0</v>
          </cell>
          <cell r="K2304">
            <v>0</v>
          </cell>
          <cell r="L2304">
            <v>0</v>
          </cell>
          <cell r="M2304">
            <v>0</v>
          </cell>
          <cell r="N2304">
            <v>0</v>
          </cell>
          <cell r="O2304">
            <v>0</v>
          </cell>
          <cell r="P2304">
            <v>0</v>
          </cell>
          <cell r="Q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0</v>
          </cell>
          <cell r="V2304">
            <v>0</v>
          </cell>
          <cell r="W2304">
            <v>0</v>
          </cell>
          <cell r="X2304">
            <v>0</v>
          </cell>
          <cell r="Y2304">
            <v>0</v>
          </cell>
          <cell r="Z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0</v>
          </cell>
          <cell r="AE2304">
            <v>0</v>
          </cell>
        </row>
        <row r="2305">
          <cell r="A2305" t="str">
            <v>PD09</v>
          </cell>
          <cell r="B2305" t="str">
            <v>DŁUGOPIS MILANO</v>
          </cell>
          <cell r="C2305" t="str">
            <v>black/chrome</v>
          </cell>
          <cell r="D2305">
            <v>0</v>
          </cell>
          <cell r="E2305">
            <v>0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L2305">
            <v>0</v>
          </cell>
          <cell r="M2305">
            <v>0</v>
          </cell>
          <cell r="N2305">
            <v>0</v>
          </cell>
          <cell r="O2305">
            <v>0</v>
          </cell>
          <cell r="P2305">
            <v>0</v>
          </cell>
          <cell r="Q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0</v>
          </cell>
          <cell r="V2305">
            <v>0</v>
          </cell>
          <cell r="W2305">
            <v>0</v>
          </cell>
          <cell r="X2305">
            <v>0</v>
          </cell>
          <cell r="Y2305">
            <v>0</v>
          </cell>
          <cell r="Z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0</v>
          </cell>
          <cell r="AE2305">
            <v>0</v>
          </cell>
        </row>
        <row r="2306">
          <cell r="A2306" t="str">
            <v>PD10BL</v>
          </cell>
          <cell r="B2306" t="str">
            <v>DŁUGOPIS Colorissimo, CZARNY</v>
          </cell>
          <cell r="C2306" t="str">
            <v>black</v>
          </cell>
          <cell r="D2306">
            <v>22962</v>
          </cell>
          <cell r="E2306">
            <v>0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  <cell r="J2306">
            <v>0</v>
          </cell>
          <cell r="K2306">
            <v>0</v>
          </cell>
          <cell r="L2306">
            <v>0</v>
          </cell>
          <cell r="M2306">
            <v>0</v>
          </cell>
          <cell r="N2306">
            <v>0</v>
          </cell>
          <cell r="O2306">
            <v>0</v>
          </cell>
          <cell r="P2306">
            <v>0</v>
          </cell>
          <cell r="Q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0</v>
          </cell>
          <cell r="V2306">
            <v>0</v>
          </cell>
          <cell r="W2306">
            <v>0</v>
          </cell>
          <cell r="X2306">
            <v>0</v>
          </cell>
          <cell r="Y2306">
            <v>0</v>
          </cell>
          <cell r="Z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0</v>
          </cell>
          <cell r="AE2306">
            <v>0</v>
          </cell>
        </row>
        <row r="2307">
          <cell r="A2307" t="str">
            <v>PD10BU</v>
          </cell>
          <cell r="B2307" t="str">
            <v>DŁUGOPIS COLORISSIMO, NIEBIESKI</v>
          </cell>
          <cell r="C2307" t="str">
            <v>blue/chrome</v>
          </cell>
          <cell r="D2307">
            <v>3681</v>
          </cell>
          <cell r="E2307">
            <v>0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L2307">
            <v>0</v>
          </cell>
          <cell r="M2307">
            <v>0</v>
          </cell>
          <cell r="N2307">
            <v>0</v>
          </cell>
          <cell r="O2307">
            <v>0</v>
          </cell>
          <cell r="P2307">
            <v>0</v>
          </cell>
          <cell r="Q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0</v>
          </cell>
          <cell r="V2307">
            <v>0</v>
          </cell>
          <cell r="W2307">
            <v>0</v>
          </cell>
          <cell r="X2307">
            <v>0</v>
          </cell>
          <cell r="Y2307">
            <v>0</v>
          </cell>
          <cell r="Z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0</v>
          </cell>
          <cell r="AE2307">
            <v>0</v>
          </cell>
        </row>
        <row r="2308">
          <cell r="A2308" t="str">
            <v>PD10GR</v>
          </cell>
          <cell r="B2308" t="str">
            <v>DŁUGOPIS COLORISSIMO, ZIELONY</v>
          </cell>
          <cell r="C2308" t="str">
            <v>green/chrome</v>
          </cell>
          <cell r="D2308">
            <v>2</v>
          </cell>
          <cell r="E2308">
            <v>0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  <cell r="J2308">
            <v>0</v>
          </cell>
          <cell r="K2308">
            <v>0</v>
          </cell>
          <cell r="L2308">
            <v>0</v>
          </cell>
          <cell r="M2308">
            <v>0</v>
          </cell>
          <cell r="N2308">
            <v>0</v>
          </cell>
          <cell r="O2308">
            <v>0</v>
          </cell>
          <cell r="P2308">
            <v>0</v>
          </cell>
          <cell r="Q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0</v>
          </cell>
          <cell r="V2308">
            <v>0</v>
          </cell>
          <cell r="W2308">
            <v>0</v>
          </cell>
          <cell r="X2308">
            <v>0</v>
          </cell>
          <cell r="Y2308">
            <v>0</v>
          </cell>
          <cell r="Z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0</v>
          </cell>
          <cell r="AE2308">
            <v>0</v>
          </cell>
        </row>
        <row r="2309">
          <cell r="A2309" t="str">
            <v>PD10OR</v>
          </cell>
          <cell r="B2309" t="str">
            <v>DŁUGOPIS COLORISSIMO, POMARAŃCZOWY</v>
          </cell>
          <cell r="C2309" t="str">
            <v>orange</v>
          </cell>
          <cell r="D2309">
            <v>0</v>
          </cell>
          <cell r="E2309">
            <v>0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L2309">
            <v>0</v>
          </cell>
          <cell r="M2309">
            <v>0</v>
          </cell>
          <cell r="N2309">
            <v>0</v>
          </cell>
          <cell r="O2309">
            <v>0</v>
          </cell>
          <cell r="P2309">
            <v>0</v>
          </cell>
          <cell r="Q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0</v>
          </cell>
          <cell r="V2309">
            <v>0</v>
          </cell>
          <cell r="W2309">
            <v>0</v>
          </cell>
          <cell r="X2309">
            <v>0</v>
          </cell>
          <cell r="Y2309">
            <v>0</v>
          </cell>
          <cell r="Z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0</v>
          </cell>
          <cell r="AE2309">
            <v>0</v>
          </cell>
        </row>
        <row r="2310">
          <cell r="A2310" t="str">
            <v>PD10RE</v>
          </cell>
          <cell r="B2310" t="str">
            <v>DŁUGOPIS COLORISSIMO, CZERWONY</v>
          </cell>
          <cell r="C2310" t="str">
            <v>red/chrome</v>
          </cell>
          <cell r="D2310">
            <v>6085</v>
          </cell>
          <cell r="E2310">
            <v>0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  <cell r="J2310">
            <v>0</v>
          </cell>
          <cell r="K2310">
            <v>0</v>
          </cell>
          <cell r="L2310">
            <v>0</v>
          </cell>
          <cell r="M2310">
            <v>0</v>
          </cell>
          <cell r="N2310">
            <v>0</v>
          </cell>
          <cell r="O2310">
            <v>0</v>
          </cell>
          <cell r="P2310">
            <v>0</v>
          </cell>
          <cell r="Q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0</v>
          </cell>
          <cell r="V2310">
            <v>0</v>
          </cell>
          <cell r="W2310">
            <v>0</v>
          </cell>
          <cell r="X2310">
            <v>0</v>
          </cell>
          <cell r="Y2310">
            <v>0</v>
          </cell>
          <cell r="Z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0</v>
          </cell>
          <cell r="AE2310">
            <v>0</v>
          </cell>
        </row>
        <row r="2311">
          <cell r="A2311" t="str">
            <v>PD10VL</v>
          </cell>
          <cell r="B2311" t="str">
            <v>DŁUGOPIS COLORISSIMO, FIOLETOWY</v>
          </cell>
          <cell r="C2311" t="str">
            <v>violet/chrome</v>
          </cell>
          <cell r="D2311">
            <v>2</v>
          </cell>
          <cell r="E2311">
            <v>0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L2311">
            <v>0</v>
          </cell>
          <cell r="M2311">
            <v>0</v>
          </cell>
          <cell r="N2311">
            <v>0</v>
          </cell>
          <cell r="O2311">
            <v>0</v>
          </cell>
          <cell r="P2311">
            <v>0</v>
          </cell>
          <cell r="Q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0</v>
          </cell>
          <cell r="V2311">
            <v>0</v>
          </cell>
          <cell r="W2311">
            <v>0</v>
          </cell>
          <cell r="X2311">
            <v>0</v>
          </cell>
          <cell r="Y2311">
            <v>0</v>
          </cell>
          <cell r="Z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0</v>
          </cell>
          <cell r="AE2311">
            <v>0</v>
          </cell>
        </row>
        <row r="2312">
          <cell r="A2312" t="str">
            <v>PD10WH</v>
          </cell>
          <cell r="B2312" t="str">
            <v>DŁUGOPIS COLORISSIMO, BIAŁY</v>
          </cell>
          <cell r="C2312" t="str">
            <v>white</v>
          </cell>
          <cell r="D2312">
            <v>0</v>
          </cell>
          <cell r="E2312">
            <v>0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  <cell r="J2312">
            <v>0</v>
          </cell>
          <cell r="K2312">
            <v>0</v>
          </cell>
          <cell r="L2312">
            <v>0</v>
          </cell>
          <cell r="M2312">
            <v>0</v>
          </cell>
          <cell r="N2312">
            <v>0</v>
          </cell>
          <cell r="O2312">
            <v>0</v>
          </cell>
          <cell r="P2312">
            <v>0</v>
          </cell>
          <cell r="Q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0</v>
          </cell>
          <cell r="V2312">
            <v>0</v>
          </cell>
          <cell r="W2312">
            <v>0</v>
          </cell>
          <cell r="X2312">
            <v>0</v>
          </cell>
          <cell r="Y2312">
            <v>0</v>
          </cell>
          <cell r="Z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0</v>
          </cell>
          <cell r="AE2312">
            <v>0</v>
          </cell>
        </row>
        <row r="2313">
          <cell r="A2313" t="str">
            <v>PD10YL</v>
          </cell>
          <cell r="B2313" t="str">
            <v>DŁUGOPIS COLORISSIMO, ŻÓŁTY</v>
          </cell>
          <cell r="C2313" t="str">
            <v>yellow</v>
          </cell>
          <cell r="D2313">
            <v>0</v>
          </cell>
          <cell r="E2313">
            <v>0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  <cell r="J2313">
            <v>0</v>
          </cell>
          <cell r="K2313">
            <v>0</v>
          </cell>
          <cell r="L2313">
            <v>0</v>
          </cell>
          <cell r="M2313">
            <v>0</v>
          </cell>
          <cell r="N2313">
            <v>0</v>
          </cell>
          <cell r="O2313">
            <v>0</v>
          </cell>
          <cell r="P2313">
            <v>0</v>
          </cell>
          <cell r="Q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0</v>
          </cell>
          <cell r="V2313">
            <v>0</v>
          </cell>
          <cell r="W2313">
            <v>0</v>
          </cell>
          <cell r="X2313">
            <v>0</v>
          </cell>
          <cell r="Y2313">
            <v>0</v>
          </cell>
          <cell r="Z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0</v>
          </cell>
          <cell r="AE2313">
            <v>0</v>
          </cell>
        </row>
        <row r="2314">
          <cell r="A2314" t="str">
            <v>PD11BL</v>
          </cell>
          <cell r="B2314" t="str">
            <v>DŁUGOPIS CACTI</v>
          </cell>
          <cell r="C2314" t="str">
            <v>black</v>
          </cell>
          <cell r="D2314">
            <v>0</v>
          </cell>
          <cell r="E2314">
            <v>0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  <cell r="J2314">
            <v>0</v>
          </cell>
          <cell r="K2314">
            <v>0</v>
          </cell>
          <cell r="L2314">
            <v>0</v>
          </cell>
          <cell r="M2314">
            <v>0</v>
          </cell>
          <cell r="N2314">
            <v>0</v>
          </cell>
          <cell r="O2314">
            <v>0</v>
          </cell>
          <cell r="P2314">
            <v>0</v>
          </cell>
          <cell r="Q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0</v>
          </cell>
          <cell r="V2314">
            <v>0</v>
          </cell>
          <cell r="W2314">
            <v>0</v>
          </cell>
          <cell r="X2314">
            <v>0</v>
          </cell>
          <cell r="Y2314">
            <v>0</v>
          </cell>
          <cell r="Z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0</v>
          </cell>
          <cell r="AE2314">
            <v>0</v>
          </cell>
        </row>
        <row r="2315">
          <cell r="A2315" t="str">
            <v>PD11GD</v>
          </cell>
          <cell r="B2315" t="str">
            <v>DŁUGOPIS CACTI, KOLOR ZŁOTY</v>
          </cell>
          <cell r="C2315" t="str">
            <v>złoty</v>
          </cell>
          <cell r="D2315">
            <v>0</v>
          </cell>
          <cell r="E2315">
            <v>0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  <cell r="J2315">
            <v>0</v>
          </cell>
          <cell r="K2315">
            <v>0</v>
          </cell>
          <cell r="L2315">
            <v>0</v>
          </cell>
          <cell r="M2315">
            <v>0</v>
          </cell>
          <cell r="N2315">
            <v>0</v>
          </cell>
          <cell r="O2315">
            <v>0</v>
          </cell>
          <cell r="P2315">
            <v>0</v>
          </cell>
          <cell r="Q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0</v>
          </cell>
          <cell r="V2315">
            <v>0</v>
          </cell>
          <cell r="W2315">
            <v>0</v>
          </cell>
          <cell r="X2315">
            <v>0</v>
          </cell>
          <cell r="Y2315">
            <v>0</v>
          </cell>
          <cell r="Z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0</v>
          </cell>
          <cell r="AE2315">
            <v>0</v>
          </cell>
        </row>
        <row r="2316">
          <cell r="A2316" t="str">
            <v>PD11GR</v>
          </cell>
          <cell r="B2316" t="str">
            <v>DŁUGOPIS CACTI</v>
          </cell>
          <cell r="C2316" t="str">
            <v>green</v>
          </cell>
          <cell r="D2316">
            <v>0</v>
          </cell>
          <cell r="E2316">
            <v>0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0</v>
          </cell>
          <cell r="V2316">
            <v>0</v>
          </cell>
          <cell r="W2316">
            <v>0</v>
          </cell>
          <cell r="X2316">
            <v>0</v>
          </cell>
          <cell r="Y2316">
            <v>0</v>
          </cell>
          <cell r="Z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0</v>
          </cell>
          <cell r="AE2316">
            <v>0</v>
          </cell>
        </row>
        <row r="2317">
          <cell r="A2317" t="str">
            <v>PD11NB</v>
          </cell>
          <cell r="B2317" t="str">
            <v>DŁUGOPIS CACTI</v>
          </cell>
          <cell r="C2317" t="str">
            <v>navy blue</v>
          </cell>
          <cell r="D2317">
            <v>12</v>
          </cell>
          <cell r="E2317">
            <v>0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  <cell r="J2317">
            <v>0</v>
          </cell>
          <cell r="K2317">
            <v>0</v>
          </cell>
          <cell r="L2317">
            <v>0</v>
          </cell>
          <cell r="M2317">
            <v>0</v>
          </cell>
          <cell r="N2317">
            <v>0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0</v>
          </cell>
          <cell r="V2317">
            <v>0</v>
          </cell>
          <cell r="W2317">
            <v>0</v>
          </cell>
          <cell r="X2317">
            <v>0</v>
          </cell>
          <cell r="Y2317">
            <v>0</v>
          </cell>
          <cell r="Z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0</v>
          </cell>
          <cell r="AE2317">
            <v>0</v>
          </cell>
        </row>
        <row r="2318">
          <cell r="A2318" t="str">
            <v>PD11RE</v>
          </cell>
          <cell r="B2318" t="str">
            <v>DŁUGOPIS CACTI</v>
          </cell>
          <cell r="C2318" t="str">
            <v>red</v>
          </cell>
          <cell r="D2318">
            <v>12</v>
          </cell>
          <cell r="E2318">
            <v>0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  <cell r="J2318">
            <v>0</v>
          </cell>
          <cell r="K2318">
            <v>0</v>
          </cell>
          <cell r="L2318">
            <v>0</v>
          </cell>
          <cell r="M2318">
            <v>0</v>
          </cell>
          <cell r="N2318">
            <v>0</v>
          </cell>
          <cell r="O2318">
            <v>0</v>
          </cell>
          <cell r="P2318">
            <v>0</v>
          </cell>
          <cell r="Q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0</v>
          </cell>
          <cell r="V2318">
            <v>0</v>
          </cell>
          <cell r="W2318">
            <v>0</v>
          </cell>
          <cell r="X2318">
            <v>0</v>
          </cell>
          <cell r="Y2318">
            <v>0</v>
          </cell>
          <cell r="Z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0</v>
          </cell>
          <cell r="AE2318">
            <v>0</v>
          </cell>
        </row>
        <row r="2319">
          <cell r="A2319" t="str">
            <v>PD11SL</v>
          </cell>
          <cell r="B2319" t="str">
            <v>DŁUGOPIS CACTI</v>
          </cell>
          <cell r="C2319" t="str">
            <v>silver</v>
          </cell>
          <cell r="D2319">
            <v>11</v>
          </cell>
          <cell r="E2319">
            <v>0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  <cell r="J2319">
            <v>0</v>
          </cell>
          <cell r="K2319">
            <v>0</v>
          </cell>
          <cell r="L2319">
            <v>0</v>
          </cell>
          <cell r="M2319">
            <v>0</v>
          </cell>
          <cell r="N2319">
            <v>0</v>
          </cell>
          <cell r="O2319">
            <v>0</v>
          </cell>
          <cell r="P2319">
            <v>0</v>
          </cell>
          <cell r="Q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0</v>
          </cell>
          <cell r="V2319">
            <v>0</v>
          </cell>
          <cell r="W2319">
            <v>0</v>
          </cell>
          <cell r="X2319">
            <v>0</v>
          </cell>
          <cell r="Y2319">
            <v>0</v>
          </cell>
          <cell r="Z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0</v>
          </cell>
          <cell r="AE2319">
            <v>0</v>
          </cell>
        </row>
        <row r="2320">
          <cell r="A2320" t="str">
            <v>PD11VL</v>
          </cell>
          <cell r="B2320" t="str">
            <v>DŁUGOPIS CACTI</v>
          </cell>
          <cell r="C2320" t="str">
            <v>fioletowy</v>
          </cell>
          <cell r="D2320">
            <v>32</v>
          </cell>
          <cell r="E2320">
            <v>0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  <cell r="J2320">
            <v>0</v>
          </cell>
          <cell r="K2320">
            <v>0</v>
          </cell>
          <cell r="L2320">
            <v>0</v>
          </cell>
          <cell r="M2320">
            <v>0</v>
          </cell>
          <cell r="N2320">
            <v>0</v>
          </cell>
          <cell r="O2320">
            <v>0</v>
          </cell>
          <cell r="P2320">
            <v>0</v>
          </cell>
          <cell r="Q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0</v>
          </cell>
          <cell r="V2320">
            <v>0</v>
          </cell>
          <cell r="W2320">
            <v>0</v>
          </cell>
          <cell r="X2320">
            <v>0</v>
          </cell>
          <cell r="Y2320">
            <v>0</v>
          </cell>
          <cell r="Z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0</v>
          </cell>
          <cell r="AE2320">
            <v>0</v>
          </cell>
        </row>
        <row r="2321">
          <cell r="A2321" t="str">
            <v>PD12</v>
          </cell>
          <cell r="B2321" t="str">
            <v>DŁUGOPIS SARAGOSSA</v>
          </cell>
          <cell r="C2321" t="str">
            <v>black/chrome</v>
          </cell>
          <cell r="D2321">
            <v>0</v>
          </cell>
          <cell r="E2321">
            <v>0</v>
          </cell>
          <cell r="F2321">
            <v>0</v>
          </cell>
          <cell r="G2321">
            <v>0</v>
          </cell>
          <cell r="H2321">
            <v>0</v>
          </cell>
          <cell r="I2321">
            <v>0</v>
          </cell>
          <cell r="J2321">
            <v>0</v>
          </cell>
          <cell r="K2321">
            <v>0</v>
          </cell>
          <cell r="L2321">
            <v>0</v>
          </cell>
          <cell r="M2321">
            <v>0</v>
          </cell>
          <cell r="N2321">
            <v>0</v>
          </cell>
          <cell r="O2321">
            <v>0</v>
          </cell>
          <cell r="P2321">
            <v>0</v>
          </cell>
          <cell r="Q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0</v>
          </cell>
          <cell r="V2321">
            <v>0</v>
          </cell>
          <cell r="W2321">
            <v>0</v>
          </cell>
          <cell r="X2321">
            <v>0</v>
          </cell>
          <cell r="Y2321">
            <v>0</v>
          </cell>
          <cell r="Z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0</v>
          </cell>
          <cell r="AE2321">
            <v>0</v>
          </cell>
        </row>
        <row r="2322">
          <cell r="A2322" t="str">
            <v>PD14BL</v>
          </cell>
          <cell r="B2322" t="str">
            <v>DŁUGOPIS CACTINO</v>
          </cell>
          <cell r="C2322" t="str">
            <v>standard</v>
          </cell>
          <cell r="D2322">
            <v>0</v>
          </cell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0</v>
          </cell>
          <cell r="AE2322">
            <v>0</v>
          </cell>
        </row>
        <row r="2323">
          <cell r="A2323" t="str">
            <v>PD14GR</v>
          </cell>
          <cell r="B2323" t="str">
            <v>DŁUGOPIS CACTINO</v>
          </cell>
          <cell r="C2323" t="str">
            <v>green</v>
          </cell>
          <cell r="D2323">
            <v>0</v>
          </cell>
          <cell r="E2323">
            <v>0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  <cell r="J2323">
            <v>0</v>
          </cell>
          <cell r="K2323">
            <v>0</v>
          </cell>
          <cell r="L2323">
            <v>0</v>
          </cell>
          <cell r="M2323">
            <v>0</v>
          </cell>
          <cell r="N2323">
            <v>0</v>
          </cell>
          <cell r="O2323">
            <v>0</v>
          </cell>
          <cell r="P2323">
            <v>0</v>
          </cell>
          <cell r="Q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0</v>
          </cell>
          <cell r="V2323">
            <v>0</v>
          </cell>
          <cell r="W2323">
            <v>0</v>
          </cell>
          <cell r="X2323">
            <v>0</v>
          </cell>
          <cell r="Y2323">
            <v>0</v>
          </cell>
          <cell r="Z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0</v>
          </cell>
          <cell r="AE2323">
            <v>0</v>
          </cell>
        </row>
        <row r="2324">
          <cell r="A2324" t="str">
            <v>PD14NB</v>
          </cell>
          <cell r="B2324" t="str">
            <v>DŁUGOPIS CACTINO</v>
          </cell>
          <cell r="C2324" t="str">
            <v>navy blue</v>
          </cell>
          <cell r="D2324">
            <v>0</v>
          </cell>
          <cell r="E2324">
            <v>0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  <cell r="J2324">
            <v>0</v>
          </cell>
          <cell r="K2324">
            <v>0</v>
          </cell>
          <cell r="L2324">
            <v>0</v>
          </cell>
          <cell r="M2324">
            <v>0</v>
          </cell>
          <cell r="N2324">
            <v>0</v>
          </cell>
          <cell r="O2324">
            <v>0</v>
          </cell>
          <cell r="P2324">
            <v>0</v>
          </cell>
          <cell r="Q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0</v>
          </cell>
          <cell r="V2324">
            <v>0</v>
          </cell>
          <cell r="W2324">
            <v>0</v>
          </cell>
          <cell r="X2324">
            <v>0</v>
          </cell>
          <cell r="Y2324">
            <v>0</v>
          </cell>
          <cell r="Z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0</v>
          </cell>
          <cell r="AE2324">
            <v>0</v>
          </cell>
        </row>
        <row r="2325">
          <cell r="A2325" t="str">
            <v>PD14RE</v>
          </cell>
          <cell r="B2325" t="str">
            <v>DŁUGOPIS CACTINO</v>
          </cell>
          <cell r="C2325" t="str">
            <v>red</v>
          </cell>
          <cell r="D2325">
            <v>0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0</v>
          </cell>
          <cell r="V2325">
            <v>0</v>
          </cell>
          <cell r="W2325">
            <v>0</v>
          </cell>
          <cell r="X2325">
            <v>0</v>
          </cell>
          <cell r="Y2325">
            <v>0</v>
          </cell>
          <cell r="Z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0</v>
          </cell>
          <cell r="AE2325">
            <v>0</v>
          </cell>
        </row>
        <row r="2326">
          <cell r="A2326" t="str">
            <v>PD14SL</v>
          </cell>
          <cell r="B2326" t="str">
            <v>DŁUGOPIS CACTINO</v>
          </cell>
          <cell r="C2326" t="str">
            <v>silver</v>
          </cell>
          <cell r="D2326">
            <v>0</v>
          </cell>
          <cell r="E2326">
            <v>0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  <cell r="J2326">
            <v>0</v>
          </cell>
          <cell r="K2326">
            <v>0</v>
          </cell>
          <cell r="L2326">
            <v>0</v>
          </cell>
          <cell r="M2326">
            <v>0</v>
          </cell>
          <cell r="N2326">
            <v>0</v>
          </cell>
          <cell r="O2326">
            <v>0</v>
          </cell>
          <cell r="P2326">
            <v>0</v>
          </cell>
          <cell r="Q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0</v>
          </cell>
          <cell r="V2326">
            <v>0</v>
          </cell>
          <cell r="W2326">
            <v>0</v>
          </cell>
          <cell r="X2326">
            <v>0</v>
          </cell>
          <cell r="Y2326">
            <v>0</v>
          </cell>
          <cell r="Z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0</v>
          </cell>
          <cell r="AE2326">
            <v>0</v>
          </cell>
        </row>
        <row r="2327">
          <cell r="A2327" t="str">
            <v>PD14VL</v>
          </cell>
          <cell r="B2327" t="str">
            <v>DŁUGOPIS CACTINO, KOLOR FIOLETOWY</v>
          </cell>
          <cell r="C2327" t="str">
            <v>standard</v>
          </cell>
          <cell r="D2327">
            <v>0</v>
          </cell>
          <cell r="E2327">
            <v>0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  <cell r="J2327">
            <v>0</v>
          </cell>
          <cell r="K2327">
            <v>0</v>
          </cell>
          <cell r="L2327">
            <v>0</v>
          </cell>
          <cell r="M2327">
            <v>0</v>
          </cell>
          <cell r="N2327">
            <v>0</v>
          </cell>
          <cell r="O2327">
            <v>0</v>
          </cell>
          <cell r="P2327">
            <v>0</v>
          </cell>
          <cell r="Q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0</v>
          </cell>
          <cell r="V2327">
            <v>0</v>
          </cell>
          <cell r="W2327">
            <v>0</v>
          </cell>
          <cell r="X2327">
            <v>0</v>
          </cell>
          <cell r="Y2327">
            <v>0</v>
          </cell>
          <cell r="Z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0</v>
          </cell>
          <cell r="AE2327">
            <v>0</v>
          </cell>
        </row>
        <row r="2328">
          <cell r="A2328" t="str">
            <v>PD15BL</v>
          </cell>
          <cell r="B2328" t="str">
            <v>DŁUGOPIS MARACUJA, KOLOR CZARNY</v>
          </cell>
          <cell r="C2328" t="str">
            <v>black</v>
          </cell>
          <cell r="D2328">
            <v>0</v>
          </cell>
          <cell r="E2328">
            <v>0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  <cell r="J2328">
            <v>0</v>
          </cell>
          <cell r="K2328">
            <v>0</v>
          </cell>
          <cell r="L2328">
            <v>0</v>
          </cell>
          <cell r="M2328">
            <v>0</v>
          </cell>
          <cell r="N2328">
            <v>0</v>
          </cell>
          <cell r="O2328">
            <v>0</v>
          </cell>
          <cell r="P2328">
            <v>0</v>
          </cell>
          <cell r="Q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0</v>
          </cell>
          <cell r="V2328">
            <v>0</v>
          </cell>
          <cell r="W2328">
            <v>0</v>
          </cell>
          <cell r="X2328">
            <v>0</v>
          </cell>
          <cell r="Y2328">
            <v>0</v>
          </cell>
          <cell r="Z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0</v>
          </cell>
          <cell r="AE2328">
            <v>0</v>
          </cell>
        </row>
        <row r="2329">
          <cell r="A2329" t="str">
            <v>PD15GR</v>
          </cell>
          <cell r="B2329" t="str">
            <v>DŁUGOPIS MARAKUJA, KOLOR ZIELONY</v>
          </cell>
          <cell r="C2329" t="str">
            <v>green</v>
          </cell>
          <cell r="D2329">
            <v>0</v>
          </cell>
          <cell r="E2329">
            <v>0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  <cell r="J2329">
            <v>0</v>
          </cell>
          <cell r="K2329">
            <v>0</v>
          </cell>
          <cell r="L2329">
            <v>0</v>
          </cell>
          <cell r="M2329">
            <v>0</v>
          </cell>
          <cell r="N2329">
            <v>0</v>
          </cell>
          <cell r="O2329">
            <v>0</v>
          </cell>
          <cell r="P2329">
            <v>0</v>
          </cell>
          <cell r="Q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0</v>
          </cell>
          <cell r="V2329">
            <v>0</v>
          </cell>
          <cell r="W2329">
            <v>0</v>
          </cell>
          <cell r="X2329">
            <v>0</v>
          </cell>
          <cell r="Y2329">
            <v>0</v>
          </cell>
          <cell r="Z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0</v>
          </cell>
          <cell r="AE2329">
            <v>0</v>
          </cell>
        </row>
        <row r="2330">
          <cell r="A2330" t="str">
            <v>PD15NB</v>
          </cell>
          <cell r="B2330" t="str">
            <v>DŁUGOPIS MARAKUJA, KOLOR GRANATOWY</v>
          </cell>
          <cell r="C2330" t="str">
            <v>navy blue</v>
          </cell>
          <cell r="D2330">
            <v>0</v>
          </cell>
          <cell r="E2330">
            <v>0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  <cell r="J2330">
            <v>0</v>
          </cell>
          <cell r="K2330">
            <v>0</v>
          </cell>
          <cell r="L2330">
            <v>0</v>
          </cell>
          <cell r="M2330">
            <v>0</v>
          </cell>
          <cell r="N2330">
            <v>0</v>
          </cell>
          <cell r="O2330">
            <v>0</v>
          </cell>
          <cell r="P2330">
            <v>0</v>
          </cell>
          <cell r="Q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0</v>
          </cell>
          <cell r="V2330">
            <v>0</v>
          </cell>
          <cell r="W2330">
            <v>0</v>
          </cell>
          <cell r="X2330">
            <v>0</v>
          </cell>
          <cell r="Y2330">
            <v>0</v>
          </cell>
          <cell r="Z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0</v>
          </cell>
          <cell r="AE2330">
            <v>0</v>
          </cell>
        </row>
        <row r="2331">
          <cell r="A2331" t="str">
            <v>PD15RE</v>
          </cell>
          <cell r="B2331" t="str">
            <v>DŁUGOPIS MARAKUJA, KOLOR CZERWONY</v>
          </cell>
          <cell r="C2331" t="str">
            <v>red</v>
          </cell>
          <cell r="D2331">
            <v>0</v>
          </cell>
          <cell r="E2331">
            <v>0</v>
          </cell>
          <cell r="F2331">
            <v>0</v>
          </cell>
          <cell r="G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0</v>
          </cell>
          <cell r="AE2331">
            <v>0</v>
          </cell>
        </row>
        <row r="2332">
          <cell r="A2332" t="str">
            <v>PD15SL</v>
          </cell>
          <cell r="B2332" t="str">
            <v>DŁUGOPIS MARAKUJA, KOLOR SREBRNY</v>
          </cell>
          <cell r="C2332" t="str">
            <v>silver</v>
          </cell>
          <cell r="D2332">
            <v>0</v>
          </cell>
          <cell r="E2332">
            <v>0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  <cell r="J2332">
            <v>0</v>
          </cell>
          <cell r="K2332">
            <v>0</v>
          </cell>
          <cell r="L2332">
            <v>0</v>
          </cell>
          <cell r="M2332">
            <v>0</v>
          </cell>
          <cell r="N2332">
            <v>0</v>
          </cell>
          <cell r="O2332">
            <v>0</v>
          </cell>
          <cell r="P2332">
            <v>0</v>
          </cell>
          <cell r="Q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0</v>
          </cell>
          <cell r="V2332">
            <v>0</v>
          </cell>
          <cell r="W2332">
            <v>0</v>
          </cell>
          <cell r="X2332">
            <v>0</v>
          </cell>
          <cell r="Y2332">
            <v>0</v>
          </cell>
          <cell r="Z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0</v>
          </cell>
          <cell r="AE2332">
            <v>0</v>
          </cell>
        </row>
        <row r="2333">
          <cell r="A2333" t="str">
            <v>PD16BL</v>
          </cell>
          <cell r="B2333" t="str">
            <v>METALOWY DŁUGOPIS Z KOLEKCJI BOSTON</v>
          </cell>
          <cell r="C2333" t="str">
            <v>black</v>
          </cell>
          <cell r="D2333">
            <v>8</v>
          </cell>
          <cell r="E2333">
            <v>0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  <cell r="J2333">
            <v>0</v>
          </cell>
          <cell r="K2333">
            <v>0</v>
          </cell>
          <cell r="L2333">
            <v>0</v>
          </cell>
          <cell r="M2333">
            <v>0</v>
          </cell>
          <cell r="N2333">
            <v>0</v>
          </cell>
          <cell r="O2333">
            <v>0</v>
          </cell>
          <cell r="P2333">
            <v>0</v>
          </cell>
          <cell r="Q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0</v>
          </cell>
          <cell r="V2333">
            <v>0</v>
          </cell>
          <cell r="W2333">
            <v>0</v>
          </cell>
          <cell r="X2333">
            <v>0</v>
          </cell>
          <cell r="Y2333">
            <v>0</v>
          </cell>
          <cell r="Z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0</v>
          </cell>
          <cell r="AE2333">
            <v>0</v>
          </cell>
        </row>
        <row r="2334">
          <cell r="A2334" t="str">
            <v>PD16BU</v>
          </cell>
          <cell r="B2334" t="str">
            <v>METALOWY DŁUGOPIS Z KOLEKCJI BOSTON</v>
          </cell>
          <cell r="C2334" t="str">
            <v>blue</v>
          </cell>
          <cell r="D2334">
            <v>0</v>
          </cell>
          <cell r="E2334">
            <v>0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  <cell r="J2334">
            <v>0</v>
          </cell>
          <cell r="K2334">
            <v>0</v>
          </cell>
          <cell r="L2334">
            <v>0</v>
          </cell>
          <cell r="M2334">
            <v>0</v>
          </cell>
          <cell r="N2334">
            <v>0</v>
          </cell>
          <cell r="O2334">
            <v>0</v>
          </cell>
          <cell r="P2334">
            <v>0</v>
          </cell>
          <cell r="Q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0</v>
          </cell>
          <cell r="V2334">
            <v>0</v>
          </cell>
          <cell r="W2334">
            <v>0</v>
          </cell>
          <cell r="X2334">
            <v>0</v>
          </cell>
          <cell r="Y2334">
            <v>0</v>
          </cell>
          <cell r="Z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0</v>
          </cell>
          <cell r="AE2334">
            <v>0</v>
          </cell>
        </row>
        <row r="2335">
          <cell r="A2335" t="str">
            <v>PD16GR</v>
          </cell>
          <cell r="B2335" t="str">
            <v>METALOWY DŁUGOPIS Z KOLEKCJI BOSTON</v>
          </cell>
          <cell r="C2335" t="str">
            <v>green</v>
          </cell>
          <cell r="D2335">
            <v>0</v>
          </cell>
          <cell r="E2335">
            <v>0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P2335">
            <v>0</v>
          </cell>
          <cell r="Q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0</v>
          </cell>
          <cell r="V2335">
            <v>0</v>
          </cell>
          <cell r="W2335">
            <v>0</v>
          </cell>
          <cell r="X2335">
            <v>0</v>
          </cell>
          <cell r="Y2335">
            <v>0</v>
          </cell>
          <cell r="Z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0</v>
          </cell>
          <cell r="AE2335">
            <v>0</v>
          </cell>
        </row>
        <row r="2336">
          <cell r="A2336" t="str">
            <v>PD16OR</v>
          </cell>
          <cell r="B2336" t="str">
            <v>METALOWY DŁUGOPIS Z KOLEKCJI BOSTON</v>
          </cell>
          <cell r="C2336" t="str">
            <v>orange</v>
          </cell>
          <cell r="D2336">
            <v>0</v>
          </cell>
          <cell r="E2336">
            <v>0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  <cell r="J2336">
            <v>0</v>
          </cell>
          <cell r="K2336">
            <v>0</v>
          </cell>
          <cell r="L2336">
            <v>0</v>
          </cell>
          <cell r="M2336">
            <v>0</v>
          </cell>
          <cell r="N2336">
            <v>0</v>
          </cell>
          <cell r="O2336">
            <v>0</v>
          </cell>
          <cell r="P2336">
            <v>0</v>
          </cell>
          <cell r="Q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0</v>
          </cell>
          <cell r="V2336">
            <v>0</v>
          </cell>
          <cell r="W2336">
            <v>0</v>
          </cell>
          <cell r="X2336">
            <v>0</v>
          </cell>
          <cell r="Y2336">
            <v>0</v>
          </cell>
          <cell r="Z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0</v>
          </cell>
          <cell r="AE2336">
            <v>0</v>
          </cell>
        </row>
        <row r="2337">
          <cell r="A2337" t="str">
            <v>PD16RE</v>
          </cell>
          <cell r="B2337" t="str">
            <v>METALOWY DŁUGOPIS Z KOLEKCJI BOSTON</v>
          </cell>
          <cell r="C2337" t="str">
            <v>red</v>
          </cell>
          <cell r="D2337">
            <v>0</v>
          </cell>
          <cell r="E2337">
            <v>0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  <cell r="J2337">
            <v>0</v>
          </cell>
          <cell r="K2337">
            <v>0</v>
          </cell>
          <cell r="L2337">
            <v>0</v>
          </cell>
          <cell r="M2337">
            <v>0</v>
          </cell>
          <cell r="N2337">
            <v>0</v>
          </cell>
          <cell r="O2337">
            <v>0</v>
          </cell>
          <cell r="P2337">
            <v>0</v>
          </cell>
          <cell r="Q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0</v>
          </cell>
          <cell r="V2337">
            <v>0</v>
          </cell>
          <cell r="W2337">
            <v>0</v>
          </cell>
          <cell r="X2337">
            <v>0</v>
          </cell>
          <cell r="Y2337">
            <v>0</v>
          </cell>
          <cell r="Z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0</v>
          </cell>
          <cell r="AE2337">
            <v>0</v>
          </cell>
        </row>
        <row r="2338">
          <cell r="A2338" t="str">
            <v>PD16RO</v>
          </cell>
          <cell r="B2338" t="str">
            <v>METALOWY DŁUGOPIS Z KOLEKCJI BOSTON</v>
          </cell>
          <cell r="C2338" t="str">
            <v>pink</v>
          </cell>
          <cell r="D2338">
            <v>0</v>
          </cell>
          <cell r="E2338">
            <v>0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  <cell r="J2338">
            <v>0</v>
          </cell>
          <cell r="K2338">
            <v>0</v>
          </cell>
          <cell r="L2338">
            <v>0</v>
          </cell>
          <cell r="M2338">
            <v>0</v>
          </cell>
          <cell r="N2338">
            <v>0</v>
          </cell>
          <cell r="O2338">
            <v>0</v>
          </cell>
          <cell r="P2338">
            <v>0</v>
          </cell>
          <cell r="Q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0</v>
          </cell>
          <cell r="V2338">
            <v>0</v>
          </cell>
          <cell r="W2338">
            <v>0</v>
          </cell>
          <cell r="X2338">
            <v>0</v>
          </cell>
          <cell r="Y2338">
            <v>0</v>
          </cell>
          <cell r="Z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0</v>
          </cell>
          <cell r="AE2338">
            <v>0</v>
          </cell>
        </row>
        <row r="2339">
          <cell r="A2339" t="str">
            <v>PD16VL</v>
          </cell>
          <cell r="B2339" t="str">
            <v>METALOWY DŁUGOPIS Z KOLEKCJI BOSTON</v>
          </cell>
          <cell r="C2339" t="str">
            <v>violet</v>
          </cell>
          <cell r="D2339">
            <v>5</v>
          </cell>
          <cell r="E2339">
            <v>0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L2339">
            <v>0</v>
          </cell>
          <cell r="M2339">
            <v>0</v>
          </cell>
          <cell r="N2339">
            <v>0</v>
          </cell>
          <cell r="O2339">
            <v>0</v>
          </cell>
          <cell r="P2339">
            <v>0</v>
          </cell>
          <cell r="Q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0</v>
          </cell>
          <cell r="V2339">
            <v>0</v>
          </cell>
          <cell r="W2339">
            <v>0</v>
          </cell>
          <cell r="X2339">
            <v>0</v>
          </cell>
          <cell r="Y2339">
            <v>0</v>
          </cell>
          <cell r="Z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0</v>
          </cell>
          <cell r="AE2339">
            <v>0</v>
          </cell>
        </row>
        <row r="2340">
          <cell r="A2340" t="str">
            <v>PD16WH</v>
          </cell>
          <cell r="B2340" t="str">
            <v>METALOWY DŁUGOPIS Z KOLEKCJI BOSTON</v>
          </cell>
          <cell r="C2340" t="str">
            <v>white</v>
          </cell>
          <cell r="D2340">
            <v>1</v>
          </cell>
          <cell r="E2340">
            <v>0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  <cell r="J2340">
            <v>0</v>
          </cell>
          <cell r="K2340">
            <v>0</v>
          </cell>
          <cell r="L2340">
            <v>0</v>
          </cell>
          <cell r="M2340">
            <v>0</v>
          </cell>
          <cell r="N2340">
            <v>0</v>
          </cell>
          <cell r="O2340">
            <v>0</v>
          </cell>
          <cell r="P2340">
            <v>0</v>
          </cell>
          <cell r="Q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0</v>
          </cell>
          <cell r="V2340">
            <v>0</v>
          </cell>
          <cell r="W2340">
            <v>0</v>
          </cell>
          <cell r="X2340">
            <v>0</v>
          </cell>
          <cell r="Y2340">
            <v>0</v>
          </cell>
          <cell r="Z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0</v>
          </cell>
          <cell r="AE2340">
            <v>0</v>
          </cell>
        </row>
        <row r="2341">
          <cell r="A2341" t="str">
            <v>PD16YL</v>
          </cell>
          <cell r="B2341" t="str">
            <v>METALOWY DŁUGOPIS Z KOLEKCJI BOSTON</v>
          </cell>
          <cell r="C2341" t="str">
            <v>yellow</v>
          </cell>
          <cell r="D2341">
            <v>25</v>
          </cell>
          <cell r="E2341">
            <v>0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L2341">
            <v>0</v>
          </cell>
          <cell r="M2341">
            <v>0</v>
          </cell>
          <cell r="N2341">
            <v>0</v>
          </cell>
          <cell r="O2341">
            <v>0</v>
          </cell>
          <cell r="P2341">
            <v>0</v>
          </cell>
          <cell r="Q2341">
            <v>0</v>
          </cell>
          <cell r="R2341">
            <v>0</v>
          </cell>
          <cell r="S2341">
            <v>0</v>
          </cell>
          <cell r="T2341">
            <v>0</v>
          </cell>
          <cell r="U2341">
            <v>0</v>
          </cell>
          <cell r="V2341">
            <v>0</v>
          </cell>
          <cell r="W2341">
            <v>0</v>
          </cell>
          <cell r="X2341">
            <v>0</v>
          </cell>
          <cell r="Y2341">
            <v>0</v>
          </cell>
          <cell r="Z2341">
            <v>0</v>
          </cell>
          <cell r="AA2341">
            <v>0</v>
          </cell>
          <cell r="AB2341">
            <v>0</v>
          </cell>
          <cell r="AC2341">
            <v>0</v>
          </cell>
          <cell r="AD2341">
            <v>0</v>
          </cell>
          <cell r="AE2341">
            <v>0</v>
          </cell>
        </row>
        <row r="2342">
          <cell r="A2342" t="str">
            <v>PD17BL</v>
          </cell>
          <cell r="B2342" t="str">
            <v>DŁUGOPIS CANNES</v>
          </cell>
          <cell r="C2342" t="str">
            <v>black/chrome</v>
          </cell>
          <cell r="D2342">
            <v>0</v>
          </cell>
          <cell r="E2342">
            <v>0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  <cell r="J2342">
            <v>0</v>
          </cell>
          <cell r="K2342">
            <v>0</v>
          </cell>
          <cell r="L2342">
            <v>0</v>
          </cell>
          <cell r="M2342">
            <v>0</v>
          </cell>
          <cell r="N2342">
            <v>0</v>
          </cell>
          <cell r="O2342">
            <v>0</v>
          </cell>
          <cell r="P2342">
            <v>0</v>
          </cell>
          <cell r="Q2342">
            <v>0</v>
          </cell>
          <cell r="R2342">
            <v>0</v>
          </cell>
          <cell r="S2342">
            <v>0</v>
          </cell>
          <cell r="T2342">
            <v>0</v>
          </cell>
          <cell r="U2342">
            <v>0</v>
          </cell>
          <cell r="V2342">
            <v>0</v>
          </cell>
          <cell r="W2342">
            <v>0</v>
          </cell>
          <cell r="X2342">
            <v>0</v>
          </cell>
          <cell r="Y2342">
            <v>0</v>
          </cell>
          <cell r="Z2342">
            <v>0</v>
          </cell>
          <cell r="AA2342">
            <v>0</v>
          </cell>
          <cell r="AB2342">
            <v>0</v>
          </cell>
          <cell r="AC2342">
            <v>0</v>
          </cell>
          <cell r="AD2342">
            <v>0</v>
          </cell>
          <cell r="AE2342">
            <v>0</v>
          </cell>
        </row>
        <row r="2343">
          <cell r="A2343" t="str">
            <v>PD18BL</v>
          </cell>
          <cell r="B2343" t="str">
            <v>DŁUGOPIS ALICANTE</v>
          </cell>
          <cell r="C2343" t="str">
            <v>black/chrome</v>
          </cell>
          <cell r="D2343">
            <v>0</v>
          </cell>
          <cell r="E2343">
            <v>0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  <cell r="J2343">
            <v>0</v>
          </cell>
          <cell r="K2343">
            <v>0</v>
          </cell>
          <cell r="L2343">
            <v>0</v>
          </cell>
          <cell r="M2343">
            <v>0</v>
          </cell>
          <cell r="N2343">
            <v>0</v>
          </cell>
          <cell r="O2343">
            <v>0</v>
          </cell>
          <cell r="P2343">
            <v>0</v>
          </cell>
          <cell r="Q2343">
            <v>0</v>
          </cell>
          <cell r="R2343">
            <v>0</v>
          </cell>
          <cell r="S2343">
            <v>0</v>
          </cell>
          <cell r="T2343">
            <v>0</v>
          </cell>
          <cell r="U2343">
            <v>0</v>
          </cell>
          <cell r="V2343">
            <v>0</v>
          </cell>
          <cell r="W2343">
            <v>0</v>
          </cell>
          <cell r="X2343">
            <v>0</v>
          </cell>
          <cell r="Y2343">
            <v>0</v>
          </cell>
          <cell r="Z2343">
            <v>0</v>
          </cell>
          <cell r="AA2343">
            <v>0</v>
          </cell>
          <cell r="AB2343">
            <v>0</v>
          </cell>
          <cell r="AC2343">
            <v>0</v>
          </cell>
          <cell r="AD2343">
            <v>0</v>
          </cell>
          <cell r="AE2343">
            <v>0</v>
          </cell>
        </row>
        <row r="2344">
          <cell r="A2344" t="str">
            <v>PD19BL</v>
          </cell>
          <cell r="B2344" t="str">
            <v>DŁUGOPIS VERAZZA SILVER</v>
          </cell>
          <cell r="C2344" t="str">
            <v>black/chrome</v>
          </cell>
          <cell r="D2344">
            <v>2</v>
          </cell>
          <cell r="E2344">
            <v>0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  <cell r="J2344">
            <v>0</v>
          </cell>
          <cell r="K2344">
            <v>0</v>
          </cell>
          <cell r="L2344">
            <v>0</v>
          </cell>
          <cell r="M2344">
            <v>0</v>
          </cell>
          <cell r="N2344">
            <v>0</v>
          </cell>
          <cell r="O2344">
            <v>0</v>
          </cell>
          <cell r="P2344">
            <v>0</v>
          </cell>
          <cell r="Q2344">
            <v>0</v>
          </cell>
          <cell r="R2344">
            <v>0</v>
          </cell>
          <cell r="S2344">
            <v>0</v>
          </cell>
          <cell r="T2344">
            <v>0</v>
          </cell>
          <cell r="U2344">
            <v>0</v>
          </cell>
          <cell r="V2344">
            <v>0</v>
          </cell>
          <cell r="W2344">
            <v>0</v>
          </cell>
          <cell r="X2344">
            <v>0</v>
          </cell>
          <cell r="Y2344">
            <v>0</v>
          </cell>
          <cell r="Z2344">
            <v>0</v>
          </cell>
          <cell r="AA2344">
            <v>0</v>
          </cell>
          <cell r="AB2344">
            <v>0</v>
          </cell>
          <cell r="AC2344">
            <v>0</v>
          </cell>
          <cell r="AD2344">
            <v>0</v>
          </cell>
          <cell r="AE2344">
            <v>0</v>
          </cell>
        </row>
        <row r="2345">
          <cell r="A2345" t="str">
            <v>PD19BLG</v>
          </cell>
          <cell r="B2345" t="str">
            <v>DŁUGOPIS VERAZZA GOLD</v>
          </cell>
          <cell r="C2345" t="str">
            <v>black/gold</v>
          </cell>
          <cell r="D2345">
            <v>0</v>
          </cell>
          <cell r="E2345">
            <v>0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  <cell r="J2345">
            <v>0</v>
          </cell>
          <cell r="K2345">
            <v>0</v>
          </cell>
          <cell r="L2345">
            <v>0</v>
          </cell>
          <cell r="M2345">
            <v>0</v>
          </cell>
          <cell r="N2345">
            <v>0</v>
          </cell>
          <cell r="O2345">
            <v>0</v>
          </cell>
          <cell r="P2345">
            <v>0</v>
          </cell>
          <cell r="Q2345">
            <v>0</v>
          </cell>
          <cell r="R2345">
            <v>0</v>
          </cell>
          <cell r="S2345">
            <v>0</v>
          </cell>
          <cell r="T2345">
            <v>0</v>
          </cell>
          <cell r="U2345">
            <v>0</v>
          </cell>
          <cell r="V2345">
            <v>0</v>
          </cell>
          <cell r="W2345">
            <v>0</v>
          </cell>
          <cell r="X2345">
            <v>0</v>
          </cell>
          <cell r="Y2345">
            <v>0</v>
          </cell>
          <cell r="Z2345">
            <v>0</v>
          </cell>
          <cell r="AA2345">
            <v>0</v>
          </cell>
          <cell r="AB2345">
            <v>0</v>
          </cell>
          <cell r="AC2345">
            <v>0</v>
          </cell>
          <cell r="AD2345">
            <v>0</v>
          </cell>
          <cell r="AE2345">
            <v>0</v>
          </cell>
        </row>
        <row r="2346">
          <cell r="A2346" t="str">
            <v>PD20BL</v>
          </cell>
          <cell r="B2346" t="str">
            <v>DŁUGOPIS NIMES BEZ OPAKOWANIA</v>
          </cell>
          <cell r="C2346" t="str">
            <v>Czarny/Chrom</v>
          </cell>
          <cell r="D2346">
            <v>0</v>
          </cell>
          <cell r="E2346">
            <v>0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  <cell r="J2346">
            <v>0</v>
          </cell>
          <cell r="K2346">
            <v>0</v>
          </cell>
          <cell r="L2346">
            <v>0</v>
          </cell>
          <cell r="M2346">
            <v>0</v>
          </cell>
          <cell r="N2346">
            <v>0</v>
          </cell>
          <cell r="O2346">
            <v>0</v>
          </cell>
          <cell r="P2346">
            <v>0</v>
          </cell>
          <cell r="Q2346">
            <v>0</v>
          </cell>
          <cell r="R2346">
            <v>0</v>
          </cell>
          <cell r="S2346">
            <v>0</v>
          </cell>
          <cell r="T2346">
            <v>0</v>
          </cell>
          <cell r="U2346">
            <v>0</v>
          </cell>
          <cell r="V2346">
            <v>0</v>
          </cell>
          <cell r="W2346">
            <v>0</v>
          </cell>
          <cell r="X2346">
            <v>0</v>
          </cell>
          <cell r="Y2346">
            <v>0</v>
          </cell>
          <cell r="Z2346">
            <v>0</v>
          </cell>
          <cell r="AA2346">
            <v>0</v>
          </cell>
          <cell r="AB2346">
            <v>0</v>
          </cell>
          <cell r="AC2346">
            <v>0</v>
          </cell>
          <cell r="AD2346">
            <v>0</v>
          </cell>
          <cell r="AE2346">
            <v>0</v>
          </cell>
        </row>
        <row r="2347">
          <cell r="A2347" t="str">
            <v>PD21BL</v>
          </cell>
          <cell r="B2347" t="str">
            <v>DŁUGOPIS CARCASSONE BEZ OPAKOWANIA</v>
          </cell>
          <cell r="C2347" t="str">
            <v>Czarny/Chrom</v>
          </cell>
          <cell r="D2347">
            <v>0</v>
          </cell>
          <cell r="E2347">
            <v>0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  <cell r="J2347">
            <v>0</v>
          </cell>
          <cell r="K2347">
            <v>0</v>
          </cell>
          <cell r="L2347">
            <v>0</v>
          </cell>
          <cell r="M2347">
            <v>0</v>
          </cell>
          <cell r="N2347">
            <v>0</v>
          </cell>
          <cell r="O2347">
            <v>0</v>
          </cell>
          <cell r="P2347">
            <v>0</v>
          </cell>
          <cell r="Q2347">
            <v>0</v>
          </cell>
          <cell r="R2347">
            <v>0</v>
          </cell>
          <cell r="S2347">
            <v>0</v>
          </cell>
          <cell r="T2347">
            <v>0</v>
          </cell>
          <cell r="U2347">
            <v>0</v>
          </cell>
          <cell r="V2347">
            <v>0</v>
          </cell>
          <cell r="W2347">
            <v>0</v>
          </cell>
          <cell r="X2347">
            <v>0</v>
          </cell>
          <cell r="Y2347">
            <v>0</v>
          </cell>
          <cell r="Z2347">
            <v>0</v>
          </cell>
          <cell r="AA2347">
            <v>0</v>
          </cell>
          <cell r="AB2347">
            <v>0</v>
          </cell>
          <cell r="AC2347">
            <v>0</v>
          </cell>
          <cell r="AD2347">
            <v>0</v>
          </cell>
          <cell r="AE2347">
            <v>0</v>
          </cell>
        </row>
        <row r="2348">
          <cell r="A2348" t="str">
            <v>PD22BL</v>
          </cell>
          <cell r="B2348" t="str">
            <v>DŁUGOPIS CORDOBA SILVER</v>
          </cell>
          <cell r="C2348" t="str">
            <v>black/chrome</v>
          </cell>
          <cell r="D2348">
            <v>0</v>
          </cell>
          <cell r="E2348">
            <v>0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  <cell r="J2348">
            <v>0</v>
          </cell>
          <cell r="K2348">
            <v>0</v>
          </cell>
          <cell r="L2348">
            <v>0</v>
          </cell>
          <cell r="M2348">
            <v>0</v>
          </cell>
          <cell r="N2348">
            <v>0</v>
          </cell>
          <cell r="O2348">
            <v>0</v>
          </cell>
          <cell r="P2348">
            <v>0</v>
          </cell>
          <cell r="Q2348">
            <v>0</v>
          </cell>
          <cell r="R2348">
            <v>0</v>
          </cell>
          <cell r="S2348">
            <v>0</v>
          </cell>
          <cell r="T2348">
            <v>0</v>
          </cell>
          <cell r="U2348">
            <v>0</v>
          </cell>
          <cell r="V2348">
            <v>0</v>
          </cell>
          <cell r="W2348">
            <v>0</v>
          </cell>
          <cell r="X2348">
            <v>0</v>
          </cell>
          <cell r="Y2348">
            <v>0</v>
          </cell>
          <cell r="Z2348">
            <v>0</v>
          </cell>
          <cell r="AA2348">
            <v>0</v>
          </cell>
          <cell r="AB2348">
            <v>0</v>
          </cell>
          <cell r="AC2348">
            <v>0</v>
          </cell>
          <cell r="AD2348">
            <v>0</v>
          </cell>
          <cell r="AE2348">
            <v>0</v>
          </cell>
        </row>
        <row r="2349">
          <cell r="A2349" t="str">
            <v>PD22BLG</v>
          </cell>
          <cell r="B2349" t="str">
            <v>DŁUGOPIS CORDOBA GOLD</v>
          </cell>
          <cell r="C2349" t="str">
            <v/>
          </cell>
          <cell r="D2349">
            <v>0</v>
          </cell>
          <cell r="E2349">
            <v>0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  <cell r="J2349">
            <v>0</v>
          </cell>
          <cell r="K2349">
            <v>0</v>
          </cell>
          <cell r="L2349">
            <v>0</v>
          </cell>
          <cell r="M2349">
            <v>0</v>
          </cell>
          <cell r="N2349">
            <v>0</v>
          </cell>
          <cell r="O2349">
            <v>0</v>
          </cell>
          <cell r="P2349">
            <v>0</v>
          </cell>
          <cell r="Q2349">
            <v>0</v>
          </cell>
          <cell r="R2349">
            <v>0</v>
          </cell>
          <cell r="S2349">
            <v>0</v>
          </cell>
          <cell r="T2349">
            <v>0</v>
          </cell>
          <cell r="U2349">
            <v>0</v>
          </cell>
          <cell r="V2349">
            <v>0</v>
          </cell>
          <cell r="W2349">
            <v>0</v>
          </cell>
          <cell r="X2349">
            <v>0</v>
          </cell>
          <cell r="Y2349">
            <v>0</v>
          </cell>
          <cell r="Z2349">
            <v>0</v>
          </cell>
          <cell r="AA2349">
            <v>0</v>
          </cell>
          <cell r="AB2349">
            <v>0</v>
          </cell>
          <cell r="AC2349">
            <v>0</v>
          </cell>
          <cell r="AD2349">
            <v>0</v>
          </cell>
          <cell r="AE2349">
            <v>0</v>
          </cell>
        </row>
        <row r="2350">
          <cell r="A2350" t="str">
            <v>PD23BL</v>
          </cell>
          <cell r="B2350" t="str">
            <v>PLASTIKOWY DŁUGOPIS KIWI, KOLOR CZARNY</v>
          </cell>
          <cell r="C2350" t="str">
            <v>biały/czarny</v>
          </cell>
          <cell r="D2350">
            <v>6</v>
          </cell>
          <cell r="E2350">
            <v>0</v>
          </cell>
          <cell r="F2350">
            <v>0</v>
          </cell>
          <cell r="G2350">
            <v>0</v>
          </cell>
          <cell r="H2350">
            <v>0</v>
          </cell>
          <cell r="I2350">
            <v>0</v>
          </cell>
          <cell r="J2350">
            <v>0</v>
          </cell>
          <cell r="K2350">
            <v>0</v>
          </cell>
          <cell r="L2350">
            <v>0</v>
          </cell>
          <cell r="M2350">
            <v>0</v>
          </cell>
          <cell r="N2350">
            <v>0</v>
          </cell>
          <cell r="O2350">
            <v>0</v>
          </cell>
          <cell r="P2350">
            <v>0</v>
          </cell>
          <cell r="Q2350">
            <v>0</v>
          </cell>
          <cell r="R2350">
            <v>0</v>
          </cell>
          <cell r="S2350">
            <v>0</v>
          </cell>
          <cell r="T2350">
            <v>0</v>
          </cell>
          <cell r="U2350">
            <v>0</v>
          </cell>
          <cell r="V2350">
            <v>0</v>
          </cell>
          <cell r="W2350">
            <v>0</v>
          </cell>
          <cell r="X2350">
            <v>0</v>
          </cell>
          <cell r="Y2350">
            <v>0</v>
          </cell>
          <cell r="Z2350">
            <v>0</v>
          </cell>
          <cell r="AA2350">
            <v>0</v>
          </cell>
          <cell r="AB2350">
            <v>0</v>
          </cell>
          <cell r="AC2350">
            <v>0</v>
          </cell>
          <cell r="AD2350">
            <v>0</v>
          </cell>
          <cell r="AE2350">
            <v>0</v>
          </cell>
        </row>
        <row r="2351">
          <cell r="A2351" t="str">
            <v>PD23GR</v>
          </cell>
          <cell r="B2351" t="str">
            <v>PLASTIKOWY DŁUGOPIS KIWI, KOLOR ZIELONY</v>
          </cell>
          <cell r="C2351" t="str">
            <v>biały/zielony</v>
          </cell>
          <cell r="D2351">
            <v>0</v>
          </cell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  <cell r="AC2351">
            <v>0</v>
          </cell>
          <cell r="AD2351">
            <v>0</v>
          </cell>
          <cell r="AE2351">
            <v>0</v>
          </cell>
        </row>
        <row r="2352">
          <cell r="A2352" t="str">
            <v>PD23NB</v>
          </cell>
          <cell r="B2352" t="str">
            <v>PLASTIKOWY DŁUGOPIS KIWI, KOLOR GRANATOWY</v>
          </cell>
          <cell r="C2352" t="str">
            <v>biały/granatowy</v>
          </cell>
          <cell r="D2352">
            <v>0</v>
          </cell>
          <cell r="E2352">
            <v>0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  <cell r="J2352">
            <v>0</v>
          </cell>
          <cell r="K2352">
            <v>0</v>
          </cell>
          <cell r="L2352">
            <v>0</v>
          </cell>
          <cell r="M2352">
            <v>0</v>
          </cell>
          <cell r="N2352">
            <v>0</v>
          </cell>
          <cell r="O2352">
            <v>0</v>
          </cell>
          <cell r="P2352">
            <v>0</v>
          </cell>
          <cell r="Q2352">
            <v>0</v>
          </cell>
          <cell r="R2352">
            <v>0</v>
          </cell>
          <cell r="S2352">
            <v>0</v>
          </cell>
          <cell r="T2352">
            <v>0</v>
          </cell>
          <cell r="U2352">
            <v>0</v>
          </cell>
          <cell r="V2352">
            <v>0</v>
          </cell>
          <cell r="W2352">
            <v>0</v>
          </cell>
          <cell r="X2352">
            <v>0</v>
          </cell>
          <cell r="Y2352">
            <v>0</v>
          </cell>
          <cell r="Z2352">
            <v>0</v>
          </cell>
          <cell r="AA2352">
            <v>0</v>
          </cell>
          <cell r="AB2352">
            <v>0</v>
          </cell>
          <cell r="AC2352">
            <v>0</v>
          </cell>
          <cell r="AD2352">
            <v>0</v>
          </cell>
          <cell r="AE2352">
            <v>0</v>
          </cell>
        </row>
        <row r="2353">
          <cell r="A2353" t="str">
            <v>PD23OR</v>
          </cell>
          <cell r="B2353" t="str">
            <v>PLASTIKOWY DŁUGOPIS KIWI, KOLOR POMARAŃCZOWY</v>
          </cell>
          <cell r="C2353" t="str">
            <v>biały/pomarańczowy</v>
          </cell>
          <cell r="D2353">
            <v>0</v>
          </cell>
          <cell r="E2353">
            <v>0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L2353">
            <v>0</v>
          </cell>
          <cell r="M2353">
            <v>0</v>
          </cell>
          <cell r="N2353">
            <v>0</v>
          </cell>
          <cell r="O2353">
            <v>0</v>
          </cell>
          <cell r="P2353">
            <v>0</v>
          </cell>
          <cell r="Q2353">
            <v>0</v>
          </cell>
          <cell r="R2353">
            <v>0</v>
          </cell>
          <cell r="S2353">
            <v>0</v>
          </cell>
          <cell r="T2353">
            <v>0</v>
          </cell>
          <cell r="U2353">
            <v>0</v>
          </cell>
          <cell r="V2353">
            <v>0</v>
          </cell>
          <cell r="W2353">
            <v>0</v>
          </cell>
          <cell r="X2353">
            <v>0</v>
          </cell>
          <cell r="Y2353">
            <v>0</v>
          </cell>
          <cell r="Z2353">
            <v>0</v>
          </cell>
          <cell r="AA2353">
            <v>0</v>
          </cell>
          <cell r="AB2353">
            <v>0</v>
          </cell>
          <cell r="AC2353">
            <v>0</v>
          </cell>
          <cell r="AD2353">
            <v>0</v>
          </cell>
          <cell r="AE2353">
            <v>0</v>
          </cell>
        </row>
        <row r="2354">
          <cell r="A2354" t="str">
            <v>PD23RE</v>
          </cell>
          <cell r="B2354" t="str">
            <v>PLASTIKOWY DŁUGOPIS KIWI, KOLOR CZERWONY</v>
          </cell>
          <cell r="C2354" t="str">
            <v>biały/czerwony</v>
          </cell>
          <cell r="D2354">
            <v>2232</v>
          </cell>
          <cell r="E2354">
            <v>0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  <cell r="J2354">
            <v>0</v>
          </cell>
          <cell r="K2354">
            <v>0</v>
          </cell>
          <cell r="L2354">
            <v>0</v>
          </cell>
          <cell r="M2354">
            <v>0</v>
          </cell>
          <cell r="N2354">
            <v>0</v>
          </cell>
          <cell r="O2354">
            <v>0</v>
          </cell>
          <cell r="P2354">
            <v>0</v>
          </cell>
          <cell r="Q2354">
            <v>0</v>
          </cell>
          <cell r="R2354">
            <v>0</v>
          </cell>
          <cell r="S2354">
            <v>0</v>
          </cell>
          <cell r="T2354">
            <v>0</v>
          </cell>
          <cell r="U2354">
            <v>0</v>
          </cell>
          <cell r="V2354">
            <v>0</v>
          </cell>
          <cell r="W2354">
            <v>0</v>
          </cell>
          <cell r="X2354">
            <v>0</v>
          </cell>
          <cell r="Y2354">
            <v>0</v>
          </cell>
          <cell r="Z2354">
            <v>0</v>
          </cell>
          <cell r="AA2354">
            <v>0</v>
          </cell>
          <cell r="AB2354">
            <v>0</v>
          </cell>
          <cell r="AC2354">
            <v>0</v>
          </cell>
          <cell r="AD2354">
            <v>0</v>
          </cell>
          <cell r="AE2354">
            <v>0</v>
          </cell>
        </row>
        <row r="2355">
          <cell r="A2355" t="str">
            <v>PD24GR</v>
          </cell>
          <cell r="B2355" t="str">
            <v>PLASTIKOWY DŁUGOPIS MANGO, KOLOR ZIELONY</v>
          </cell>
          <cell r="C2355" t="str">
            <v>zielony</v>
          </cell>
          <cell r="D2355">
            <v>0</v>
          </cell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L2355">
            <v>0</v>
          </cell>
          <cell r="M2355">
            <v>0</v>
          </cell>
          <cell r="N2355">
            <v>0</v>
          </cell>
          <cell r="O2355">
            <v>0</v>
          </cell>
          <cell r="P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  <cell r="AC2355">
            <v>0</v>
          </cell>
          <cell r="AD2355">
            <v>0</v>
          </cell>
          <cell r="AE2355">
            <v>0</v>
          </cell>
        </row>
        <row r="2356">
          <cell r="A2356" t="str">
            <v>PD24NB</v>
          </cell>
          <cell r="B2356" t="str">
            <v>PLASTIKOWY DŁUGOPIS MANGO, KOLOR GRANATOWY</v>
          </cell>
          <cell r="C2356" t="str">
            <v>granatowy</v>
          </cell>
          <cell r="D2356">
            <v>6</v>
          </cell>
          <cell r="E2356">
            <v>0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  <cell r="J2356">
            <v>0</v>
          </cell>
          <cell r="K2356">
            <v>0</v>
          </cell>
          <cell r="L2356">
            <v>0</v>
          </cell>
          <cell r="M2356">
            <v>0</v>
          </cell>
          <cell r="N2356">
            <v>0</v>
          </cell>
          <cell r="O2356">
            <v>0</v>
          </cell>
          <cell r="P2356">
            <v>0</v>
          </cell>
          <cell r="Q2356">
            <v>0</v>
          </cell>
          <cell r="R2356">
            <v>0</v>
          </cell>
          <cell r="S2356">
            <v>0</v>
          </cell>
          <cell r="T2356">
            <v>0</v>
          </cell>
          <cell r="U2356">
            <v>0</v>
          </cell>
          <cell r="V2356">
            <v>0</v>
          </cell>
          <cell r="W2356">
            <v>0</v>
          </cell>
          <cell r="X2356">
            <v>0</v>
          </cell>
          <cell r="Y2356">
            <v>0</v>
          </cell>
          <cell r="Z2356">
            <v>0</v>
          </cell>
          <cell r="AA2356">
            <v>0</v>
          </cell>
          <cell r="AB2356">
            <v>0</v>
          </cell>
          <cell r="AC2356">
            <v>0</v>
          </cell>
          <cell r="AD2356">
            <v>0</v>
          </cell>
          <cell r="AE2356">
            <v>0</v>
          </cell>
        </row>
        <row r="2357">
          <cell r="A2357" t="str">
            <v>PD24OR</v>
          </cell>
          <cell r="B2357" t="str">
            <v>PLASTIKOWY DUGOPIS MANGO, KOLOR POMARAŃCZOWY</v>
          </cell>
          <cell r="C2357" t="str">
            <v>pomarańczowy</v>
          </cell>
          <cell r="D2357">
            <v>0</v>
          </cell>
          <cell r="E2357">
            <v>0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  <cell r="J2357">
            <v>0</v>
          </cell>
          <cell r="K2357">
            <v>0</v>
          </cell>
          <cell r="L2357">
            <v>0</v>
          </cell>
          <cell r="M2357">
            <v>0</v>
          </cell>
          <cell r="N2357">
            <v>0</v>
          </cell>
          <cell r="O2357">
            <v>0</v>
          </cell>
          <cell r="P2357">
            <v>0</v>
          </cell>
          <cell r="Q2357">
            <v>0</v>
          </cell>
          <cell r="R2357">
            <v>0</v>
          </cell>
          <cell r="S2357">
            <v>0</v>
          </cell>
          <cell r="T2357">
            <v>0</v>
          </cell>
          <cell r="U2357">
            <v>0</v>
          </cell>
          <cell r="V2357">
            <v>0</v>
          </cell>
          <cell r="W2357">
            <v>0</v>
          </cell>
          <cell r="X2357">
            <v>0</v>
          </cell>
          <cell r="Y2357">
            <v>0</v>
          </cell>
          <cell r="Z2357">
            <v>0</v>
          </cell>
          <cell r="AA2357">
            <v>0</v>
          </cell>
          <cell r="AB2357">
            <v>0</v>
          </cell>
          <cell r="AC2357">
            <v>0</v>
          </cell>
          <cell r="AD2357">
            <v>0</v>
          </cell>
          <cell r="AE2357">
            <v>0</v>
          </cell>
        </row>
        <row r="2358">
          <cell r="A2358" t="str">
            <v>PD24RE</v>
          </cell>
          <cell r="B2358" t="str">
            <v>PLASTIKOWY DŁUGOPIS MANGO, KOLOR CZERWONY</v>
          </cell>
          <cell r="C2358" t="str">
            <v>czerwony</v>
          </cell>
          <cell r="D2358">
            <v>0</v>
          </cell>
          <cell r="E2358">
            <v>0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L2358">
            <v>0</v>
          </cell>
          <cell r="M2358">
            <v>0</v>
          </cell>
          <cell r="N2358">
            <v>0</v>
          </cell>
          <cell r="O2358">
            <v>0</v>
          </cell>
          <cell r="P2358">
            <v>0</v>
          </cell>
          <cell r="Q2358">
            <v>0</v>
          </cell>
          <cell r="R2358">
            <v>0</v>
          </cell>
          <cell r="S2358">
            <v>0</v>
          </cell>
          <cell r="T2358">
            <v>0</v>
          </cell>
          <cell r="U2358">
            <v>0</v>
          </cell>
          <cell r="V2358">
            <v>0</v>
          </cell>
          <cell r="W2358">
            <v>0</v>
          </cell>
          <cell r="X2358">
            <v>0</v>
          </cell>
          <cell r="Y2358">
            <v>0</v>
          </cell>
          <cell r="Z2358">
            <v>0</v>
          </cell>
          <cell r="AA2358">
            <v>0</v>
          </cell>
          <cell r="AB2358">
            <v>0</v>
          </cell>
          <cell r="AC2358">
            <v>0</v>
          </cell>
          <cell r="AD2358">
            <v>0</v>
          </cell>
          <cell r="AE2358">
            <v>0</v>
          </cell>
        </row>
        <row r="2359">
          <cell r="A2359" t="str">
            <v>PD24SLNB</v>
          </cell>
          <cell r="B2359" t="str">
            <v>PLASTIKOWY DŁUGOPIS MANGO, KOLOR GRANATOWO-SREBRNY</v>
          </cell>
          <cell r="C2359" t="str">
            <v>granatowy</v>
          </cell>
          <cell r="D2359">
            <v>0</v>
          </cell>
          <cell r="E2359">
            <v>0</v>
          </cell>
          <cell r="F2359">
            <v>0</v>
          </cell>
          <cell r="G2359">
            <v>0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L2359">
            <v>0</v>
          </cell>
          <cell r="M2359">
            <v>0</v>
          </cell>
          <cell r="N2359">
            <v>0</v>
          </cell>
          <cell r="O2359">
            <v>0</v>
          </cell>
          <cell r="P2359">
            <v>0</v>
          </cell>
          <cell r="Q2359">
            <v>0</v>
          </cell>
          <cell r="R2359">
            <v>0</v>
          </cell>
          <cell r="S2359">
            <v>0</v>
          </cell>
          <cell r="T2359">
            <v>0</v>
          </cell>
          <cell r="U2359">
            <v>0</v>
          </cell>
          <cell r="V2359">
            <v>0</v>
          </cell>
          <cell r="W2359">
            <v>0</v>
          </cell>
          <cell r="X2359">
            <v>0</v>
          </cell>
          <cell r="Y2359">
            <v>0</v>
          </cell>
          <cell r="Z2359">
            <v>0</v>
          </cell>
          <cell r="AA2359">
            <v>0</v>
          </cell>
          <cell r="AB2359">
            <v>0</v>
          </cell>
          <cell r="AC2359">
            <v>0</v>
          </cell>
          <cell r="AD2359">
            <v>0</v>
          </cell>
          <cell r="AE2359">
            <v>0</v>
          </cell>
        </row>
        <row r="2360">
          <cell r="A2360" t="str">
            <v>PD24SLRE</v>
          </cell>
          <cell r="B2360" t="str">
            <v>PLASTIKOWY DŁUGOPIS MANGO, KOLOR CZERWONO-SREBRNY</v>
          </cell>
          <cell r="C2360" t="str">
            <v>granatowy</v>
          </cell>
          <cell r="D2360">
            <v>0</v>
          </cell>
          <cell r="E2360">
            <v>0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  <cell r="J2360">
            <v>0</v>
          </cell>
          <cell r="K2360">
            <v>0</v>
          </cell>
          <cell r="L2360">
            <v>0</v>
          </cell>
          <cell r="M2360">
            <v>0</v>
          </cell>
          <cell r="N2360">
            <v>0</v>
          </cell>
          <cell r="O2360">
            <v>0</v>
          </cell>
          <cell r="P2360">
            <v>0</v>
          </cell>
          <cell r="Q2360">
            <v>0</v>
          </cell>
          <cell r="R2360">
            <v>0</v>
          </cell>
          <cell r="S2360">
            <v>0</v>
          </cell>
          <cell r="T2360">
            <v>0</v>
          </cell>
          <cell r="U2360">
            <v>0</v>
          </cell>
          <cell r="V2360">
            <v>0</v>
          </cell>
          <cell r="W2360">
            <v>0</v>
          </cell>
          <cell r="X2360">
            <v>0</v>
          </cell>
          <cell r="Y2360">
            <v>0</v>
          </cell>
          <cell r="Z2360">
            <v>0</v>
          </cell>
          <cell r="AA2360">
            <v>0</v>
          </cell>
          <cell r="AB2360">
            <v>0</v>
          </cell>
          <cell r="AC2360">
            <v>0</v>
          </cell>
          <cell r="AD2360">
            <v>0</v>
          </cell>
          <cell r="AE2360">
            <v>0</v>
          </cell>
        </row>
        <row r="2361">
          <cell r="A2361" t="str">
            <v>PD24VL</v>
          </cell>
          <cell r="B2361" t="str">
            <v>PLASTIKOWY DŁUGOPIS MANGO, KOLOR FIOLETOWY</v>
          </cell>
          <cell r="C2361" t="str">
            <v>fioletowy</v>
          </cell>
          <cell r="D2361">
            <v>0</v>
          </cell>
          <cell r="E2361">
            <v>0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  <cell r="J2361">
            <v>0</v>
          </cell>
          <cell r="K2361">
            <v>0</v>
          </cell>
          <cell r="L2361">
            <v>0</v>
          </cell>
          <cell r="M2361">
            <v>0</v>
          </cell>
          <cell r="N2361">
            <v>0</v>
          </cell>
          <cell r="O2361">
            <v>0</v>
          </cell>
          <cell r="P2361">
            <v>0</v>
          </cell>
          <cell r="Q2361">
            <v>0</v>
          </cell>
          <cell r="R2361">
            <v>0</v>
          </cell>
          <cell r="S2361">
            <v>0</v>
          </cell>
          <cell r="T2361">
            <v>0</v>
          </cell>
          <cell r="U2361">
            <v>0</v>
          </cell>
          <cell r="V2361">
            <v>0</v>
          </cell>
          <cell r="W2361">
            <v>0</v>
          </cell>
          <cell r="X2361">
            <v>0</v>
          </cell>
          <cell r="Y2361">
            <v>0</v>
          </cell>
          <cell r="Z2361">
            <v>0</v>
          </cell>
          <cell r="AA2361">
            <v>0</v>
          </cell>
          <cell r="AB2361">
            <v>0</v>
          </cell>
          <cell r="AC2361">
            <v>0</v>
          </cell>
          <cell r="AD2361">
            <v>0</v>
          </cell>
          <cell r="AE2361">
            <v>0</v>
          </cell>
        </row>
        <row r="2362">
          <cell r="A2362" t="str">
            <v>PD25BL</v>
          </cell>
          <cell r="B2362" t="str">
            <v>Długopis aluminiowy, czarny</v>
          </cell>
          <cell r="C2362" t="str">
            <v>czarny</v>
          </cell>
          <cell r="D2362">
            <v>0</v>
          </cell>
          <cell r="E2362">
            <v>0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  <cell r="J2362">
            <v>0</v>
          </cell>
          <cell r="K2362">
            <v>0</v>
          </cell>
          <cell r="L2362">
            <v>0</v>
          </cell>
          <cell r="M2362">
            <v>0</v>
          </cell>
          <cell r="N2362">
            <v>0</v>
          </cell>
          <cell r="O2362">
            <v>0</v>
          </cell>
          <cell r="P2362">
            <v>0</v>
          </cell>
          <cell r="Q2362">
            <v>0</v>
          </cell>
          <cell r="R2362">
            <v>0</v>
          </cell>
          <cell r="S2362">
            <v>0</v>
          </cell>
          <cell r="T2362">
            <v>0</v>
          </cell>
          <cell r="U2362">
            <v>0</v>
          </cell>
          <cell r="V2362">
            <v>0</v>
          </cell>
          <cell r="W2362">
            <v>0</v>
          </cell>
          <cell r="X2362">
            <v>0</v>
          </cell>
          <cell r="Y2362">
            <v>0</v>
          </cell>
          <cell r="Z2362">
            <v>0</v>
          </cell>
          <cell r="AA2362">
            <v>0</v>
          </cell>
          <cell r="AB2362">
            <v>0</v>
          </cell>
          <cell r="AC2362">
            <v>0</v>
          </cell>
          <cell r="AD2362">
            <v>0</v>
          </cell>
          <cell r="AE2362">
            <v>0</v>
          </cell>
        </row>
        <row r="2363">
          <cell r="A2363" t="str">
            <v>PD25BU</v>
          </cell>
          <cell r="B2363" t="str">
            <v>Długopis aluminiowy niebieski</v>
          </cell>
          <cell r="C2363" t="str">
            <v>niebieski</v>
          </cell>
          <cell r="D2363">
            <v>0</v>
          </cell>
          <cell r="E2363">
            <v>0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0</v>
          </cell>
          <cell r="O2363">
            <v>0</v>
          </cell>
          <cell r="P2363">
            <v>0</v>
          </cell>
          <cell r="Q2363">
            <v>0</v>
          </cell>
          <cell r="R2363">
            <v>0</v>
          </cell>
          <cell r="S2363">
            <v>0</v>
          </cell>
          <cell r="T2363">
            <v>0</v>
          </cell>
          <cell r="U2363">
            <v>0</v>
          </cell>
          <cell r="V2363">
            <v>0</v>
          </cell>
          <cell r="W2363">
            <v>0</v>
          </cell>
          <cell r="X2363">
            <v>0</v>
          </cell>
          <cell r="Y2363">
            <v>0</v>
          </cell>
          <cell r="Z2363">
            <v>0</v>
          </cell>
          <cell r="AA2363">
            <v>0</v>
          </cell>
          <cell r="AB2363">
            <v>0</v>
          </cell>
          <cell r="AC2363">
            <v>0</v>
          </cell>
          <cell r="AD2363">
            <v>0</v>
          </cell>
          <cell r="AE2363">
            <v>0</v>
          </cell>
        </row>
        <row r="2364">
          <cell r="A2364" t="str">
            <v>PD25GR</v>
          </cell>
          <cell r="B2364" t="str">
            <v>Długopis aluminiowy zielony</v>
          </cell>
          <cell r="C2364" t="str">
            <v>zielony</v>
          </cell>
          <cell r="D2364">
            <v>0</v>
          </cell>
          <cell r="E2364">
            <v>0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  <cell r="J2364">
            <v>0</v>
          </cell>
          <cell r="K2364">
            <v>0</v>
          </cell>
          <cell r="L2364">
            <v>0</v>
          </cell>
          <cell r="M2364">
            <v>0</v>
          </cell>
          <cell r="N2364">
            <v>0</v>
          </cell>
          <cell r="O2364">
            <v>0</v>
          </cell>
          <cell r="P2364">
            <v>0</v>
          </cell>
          <cell r="Q2364">
            <v>0</v>
          </cell>
          <cell r="R2364">
            <v>0</v>
          </cell>
          <cell r="S2364">
            <v>0</v>
          </cell>
          <cell r="T2364">
            <v>0</v>
          </cell>
          <cell r="U2364">
            <v>0</v>
          </cell>
          <cell r="V2364">
            <v>0</v>
          </cell>
          <cell r="W2364">
            <v>0</v>
          </cell>
          <cell r="X2364">
            <v>0</v>
          </cell>
          <cell r="Y2364">
            <v>0</v>
          </cell>
          <cell r="Z2364">
            <v>0</v>
          </cell>
          <cell r="AA2364">
            <v>0</v>
          </cell>
          <cell r="AB2364">
            <v>0</v>
          </cell>
          <cell r="AC2364">
            <v>0</v>
          </cell>
          <cell r="AD2364">
            <v>0</v>
          </cell>
          <cell r="AE2364">
            <v>0</v>
          </cell>
        </row>
        <row r="2365">
          <cell r="A2365" t="str">
            <v>PD25RE</v>
          </cell>
          <cell r="B2365" t="str">
            <v>Długopis aluminiowy czerwony</v>
          </cell>
          <cell r="C2365" t="str">
            <v>czerwony</v>
          </cell>
          <cell r="D2365">
            <v>0</v>
          </cell>
          <cell r="E2365">
            <v>0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  <cell r="J2365">
            <v>0</v>
          </cell>
          <cell r="K2365">
            <v>0</v>
          </cell>
          <cell r="L2365">
            <v>0</v>
          </cell>
          <cell r="M2365">
            <v>0</v>
          </cell>
          <cell r="N2365">
            <v>0</v>
          </cell>
          <cell r="O2365">
            <v>0</v>
          </cell>
          <cell r="P2365">
            <v>0</v>
          </cell>
          <cell r="Q2365">
            <v>0</v>
          </cell>
          <cell r="R2365">
            <v>0</v>
          </cell>
          <cell r="S2365">
            <v>0</v>
          </cell>
          <cell r="T2365">
            <v>0</v>
          </cell>
          <cell r="U2365">
            <v>0</v>
          </cell>
          <cell r="V2365">
            <v>0</v>
          </cell>
          <cell r="W2365">
            <v>0</v>
          </cell>
          <cell r="X2365">
            <v>0</v>
          </cell>
          <cell r="Y2365">
            <v>0</v>
          </cell>
          <cell r="Z2365">
            <v>0</v>
          </cell>
          <cell r="AA2365">
            <v>0</v>
          </cell>
          <cell r="AB2365">
            <v>0</v>
          </cell>
          <cell r="AC2365">
            <v>0</v>
          </cell>
          <cell r="AD2365">
            <v>0</v>
          </cell>
          <cell r="AE2365">
            <v>0</v>
          </cell>
        </row>
        <row r="2366">
          <cell r="A2366" t="str">
            <v>PD25VL</v>
          </cell>
          <cell r="B2366" t="str">
            <v>Długopis aluminiowy fioletowy</v>
          </cell>
          <cell r="C2366" t="str">
            <v>fioletowy</v>
          </cell>
          <cell r="D2366">
            <v>0</v>
          </cell>
          <cell r="E2366">
            <v>0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  <cell r="J2366">
            <v>0</v>
          </cell>
          <cell r="K2366">
            <v>0</v>
          </cell>
          <cell r="L2366">
            <v>0</v>
          </cell>
          <cell r="M2366">
            <v>0</v>
          </cell>
          <cell r="N2366">
            <v>0</v>
          </cell>
          <cell r="O2366">
            <v>0</v>
          </cell>
          <cell r="P2366">
            <v>0</v>
          </cell>
          <cell r="Q2366">
            <v>0</v>
          </cell>
          <cell r="R2366">
            <v>0</v>
          </cell>
          <cell r="S2366">
            <v>0</v>
          </cell>
          <cell r="T2366">
            <v>0</v>
          </cell>
          <cell r="U2366">
            <v>0</v>
          </cell>
          <cell r="V2366">
            <v>0</v>
          </cell>
          <cell r="W2366">
            <v>0</v>
          </cell>
          <cell r="X2366">
            <v>0</v>
          </cell>
          <cell r="Y2366">
            <v>0</v>
          </cell>
          <cell r="Z2366">
            <v>0</v>
          </cell>
          <cell r="AA2366">
            <v>0</v>
          </cell>
          <cell r="AB2366">
            <v>0</v>
          </cell>
          <cell r="AC2366">
            <v>0</v>
          </cell>
          <cell r="AD2366">
            <v>0</v>
          </cell>
          <cell r="AE2366">
            <v>0</v>
          </cell>
        </row>
        <row r="2367">
          <cell r="A2367" t="str">
            <v>PD25YL</v>
          </cell>
          <cell r="B2367" t="str">
            <v>Długopis alumioniowy żółty</v>
          </cell>
          <cell r="C2367" t="str">
            <v>żółty</v>
          </cell>
          <cell r="D2367">
            <v>0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  <cell r="R2367">
            <v>0</v>
          </cell>
          <cell r="S2367">
            <v>0</v>
          </cell>
          <cell r="T2367">
            <v>0</v>
          </cell>
          <cell r="U2367">
            <v>0</v>
          </cell>
          <cell r="V2367">
            <v>0</v>
          </cell>
          <cell r="W2367">
            <v>0</v>
          </cell>
          <cell r="X2367">
            <v>0</v>
          </cell>
          <cell r="Y2367">
            <v>0</v>
          </cell>
          <cell r="Z2367">
            <v>0</v>
          </cell>
          <cell r="AA2367">
            <v>0</v>
          </cell>
          <cell r="AB2367">
            <v>0</v>
          </cell>
          <cell r="AC2367">
            <v>0</v>
          </cell>
          <cell r="AD2367">
            <v>0</v>
          </cell>
          <cell r="AE2367">
            <v>0</v>
          </cell>
        </row>
        <row r="2368">
          <cell r="A2368" t="str">
            <v>PD26NB</v>
          </cell>
          <cell r="B2368" t="str">
            <v>Długopis metalowy, granatowy</v>
          </cell>
          <cell r="C2368" t="str">
            <v>granatowy</v>
          </cell>
          <cell r="D2368">
            <v>0</v>
          </cell>
          <cell r="E2368">
            <v>0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  <cell r="J2368">
            <v>0</v>
          </cell>
          <cell r="K2368">
            <v>0</v>
          </cell>
          <cell r="L2368">
            <v>0</v>
          </cell>
          <cell r="M2368">
            <v>0</v>
          </cell>
          <cell r="N2368">
            <v>0</v>
          </cell>
          <cell r="O2368">
            <v>0</v>
          </cell>
          <cell r="P2368">
            <v>0</v>
          </cell>
          <cell r="Q2368">
            <v>0</v>
          </cell>
          <cell r="R2368">
            <v>0</v>
          </cell>
          <cell r="S2368">
            <v>0</v>
          </cell>
          <cell r="T2368">
            <v>0</v>
          </cell>
          <cell r="U2368">
            <v>0</v>
          </cell>
          <cell r="V2368">
            <v>0</v>
          </cell>
          <cell r="W2368">
            <v>0</v>
          </cell>
          <cell r="X2368">
            <v>0</v>
          </cell>
          <cell r="Y2368">
            <v>0</v>
          </cell>
          <cell r="Z2368">
            <v>0</v>
          </cell>
          <cell r="AA2368">
            <v>0</v>
          </cell>
          <cell r="AB2368">
            <v>0</v>
          </cell>
          <cell r="AC2368">
            <v>0</v>
          </cell>
          <cell r="AD2368">
            <v>0</v>
          </cell>
          <cell r="AE2368">
            <v>0</v>
          </cell>
        </row>
        <row r="2369">
          <cell r="A2369" t="str">
            <v>PD27CSL</v>
          </cell>
          <cell r="B2369" t="str">
            <v>DŁUGOPIS ZAPACHOWY PROVANCE, KAWA</v>
          </cell>
          <cell r="C2369" t="str">
            <v>silver</v>
          </cell>
          <cell r="D2369">
            <v>0</v>
          </cell>
          <cell r="E2369">
            <v>0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  <cell r="J2369">
            <v>0</v>
          </cell>
          <cell r="K2369">
            <v>0</v>
          </cell>
          <cell r="L2369">
            <v>0</v>
          </cell>
          <cell r="M2369">
            <v>0</v>
          </cell>
          <cell r="N2369">
            <v>0</v>
          </cell>
          <cell r="O2369">
            <v>0</v>
          </cell>
          <cell r="P2369">
            <v>0</v>
          </cell>
          <cell r="Q2369">
            <v>0</v>
          </cell>
          <cell r="R2369">
            <v>0</v>
          </cell>
          <cell r="S2369">
            <v>0</v>
          </cell>
          <cell r="T2369">
            <v>0</v>
          </cell>
          <cell r="U2369">
            <v>0</v>
          </cell>
          <cell r="V2369">
            <v>0</v>
          </cell>
          <cell r="W2369">
            <v>0</v>
          </cell>
          <cell r="X2369">
            <v>0</v>
          </cell>
          <cell r="Y2369">
            <v>0</v>
          </cell>
          <cell r="Z2369">
            <v>0</v>
          </cell>
          <cell r="AA2369">
            <v>0</v>
          </cell>
          <cell r="AB2369">
            <v>0</v>
          </cell>
          <cell r="AC2369">
            <v>0</v>
          </cell>
          <cell r="AD2369">
            <v>0</v>
          </cell>
          <cell r="AE2369">
            <v>0</v>
          </cell>
        </row>
        <row r="2370">
          <cell r="A2370" t="str">
            <v>PD27LPR</v>
          </cell>
          <cell r="B2370" t="str">
            <v>DŁUGOPIS ZAPACHOWY PROVANCE, LAWENDA</v>
          </cell>
          <cell r="C2370" t="str">
            <v>purple</v>
          </cell>
          <cell r="D2370">
            <v>0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  <cell r="R2370">
            <v>0</v>
          </cell>
          <cell r="S2370">
            <v>0</v>
          </cell>
          <cell r="T2370">
            <v>0</v>
          </cell>
          <cell r="U2370">
            <v>0</v>
          </cell>
          <cell r="V2370">
            <v>0</v>
          </cell>
          <cell r="W2370">
            <v>0</v>
          </cell>
          <cell r="X2370">
            <v>0</v>
          </cell>
          <cell r="Y2370">
            <v>0</v>
          </cell>
          <cell r="Z2370">
            <v>0</v>
          </cell>
          <cell r="AA2370">
            <v>0</v>
          </cell>
          <cell r="AB2370">
            <v>0</v>
          </cell>
          <cell r="AC2370">
            <v>0</v>
          </cell>
          <cell r="AD2370">
            <v>0</v>
          </cell>
          <cell r="AE2370">
            <v>0</v>
          </cell>
        </row>
        <row r="2371">
          <cell r="A2371" t="str">
            <v>PD27MGR</v>
          </cell>
          <cell r="B2371" t="str">
            <v>DŁUGOPIS ZAPACHOWY PROVANCE, MIĘTA</v>
          </cell>
          <cell r="C2371" t="str">
            <v>green</v>
          </cell>
          <cell r="D2371">
            <v>0</v>
          </cell>
          <cell r="E2371">
            <v>0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L2371">
            <v>0</v>
          </cell>
          <cell r="M2371">
            <v>0</v>
          </cell>
          <cell r="N2371">
            <v>0</v>
          </cell>
          <cell r="O2371">
            <v>0</v>
          </cell>
          <cell r="P2371">
            <v>0</v>
          </cell>
          <cell r="Q2371">
            <v>0</v>
          </cell>
          <cell r="R2371">
            <v>0</v>
          </cell>
          <cell r="S2371">
            <v>0</v>
          </cell>
          <cell r="T2371">
            <v>0</v>
          </cell>
          <cell r="U2371">
            <v>0</v>
          </cell>
          <cell r="V2371">
            <v>0</v>
          </cell>
          <cell r="W2371">
            <v>0</v>
          </cell>
          <cell r="X2371">
            <v>0</v>
          </cell>
          <cell r="Y2371">
            <v>0</v>
          </cell>
          <cell r="Z2371">
            <v>0</v>
          </cell>
          <cell r="AA2371">
            <v>0</v>
          </cell>
          <cell r="AB2371">
            <v>0</v>
          </cell>
          <cell r="AC2371">
            <v>0</v>
          </cell>
          <cell r="AD2371">
            <v>0</v>
          </cell>
          <cell r="AE2371">
            <v>0</v>
          </cell>
        </row>
        <row r="2372">
          <cell r="A2372" t="str">
            <v>PDN01BL</v>
          </cell>
          <cell r="B2372" t="str">
            <v>DŁUGOPIS CONRAD BEZ LOGO, CZARNY</v>
          </cell>
          <cell r="C2372" t="str">
            <v>black</v>
          </cell>
          <cell r="D2372">
            <v>1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  <cell r="R2372">
            <v>0</v>
          </cell>
          <cell r="S2372">
            <v>0</v>
          </cell>
          <cell r="T2372">
            <v>0</v>
          </cell>
          <cell r="U2372">
            <v>0</v>
          </cell>
          <cell r="V2372">
            <v>0</v>
          </cell>
          <cell r="W2372">
            <v>0</v>
          </cell>
          <cell r="X2372">
            <v>0</v>
          </cell>
          <cell r="Y2372">
            <v>0</v>
          </cell>
          <cell r="Z2372">
            <v>0</v>
          </cell>
          <cell r="AA2372">
            <v>0</v>
          </cell>
          <cell r="AB2372">
            <v>0</v>
          </cell>
          <cell r="AC2372">
            <v>0</v>
          </cell>
          <cell r="AD2372">
            <v>0</v>
          </cell>
          <cell r="AE2372">
            <v>0</v>
          </cell>
        </row>
        <row r="2373">
          <cell r="A2373" t="str">
            <v>PDN01BU</v>
          </cell>
          <cell r="B2373" t="str">
            <v>DŁUGOPIS COMMO BEZ LOGO, NIEBIESKI</v>
          </cell>
          <cell r="C2373" t="str">
            <v>blue/chrome</v>
          </cell>
          <cell r="D2373">
            <v>0</v>
          </cell>
          <cell r="E2373">
            <v>0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  <cell r="J2373">
            <v>0</v>
          </cell>
          <cell r="K2373">
            <v>0</v>
          </cell>
          <cell r="L2373">
            <v>0</v>
          </cell>
          <cell r="M2373">
            <v>0</v>
          </cell>
          <cell r="N2373">
            <v>0</v>
          </cell>
          <cell r="O2373">
            <v>0</v>
          </cell>
          <cell r="P2373">
            <v>0</v>
          </cell>
          <cell r="Q2373">
            <v>0</v>
          </cell>
          <cell r="R2373">
            <v>0</v>
          </cell>
          <cell r="S2373">
            <v>0</v>
          </cell>
          <cell r="T2373">
            <v>0</v>
          </cell>
          <cell r="U2373">
            <v>0</v>
          </cell>
          <cell r="V2373">
            <v>0</v>
          </cell>
          <cell r="W2373">
            <v>0</v>
          </cell>
          <cell r="X2373">
            <v>0</v>
          </cell>
          <cell r="Y2373">
            <v>0</v>
          </cell>
          <cell r="Z2373">
            <v>0</v>
          </cell>
          <cell r="AA2373">
            <v>0</v>
          </cell>
          <cell r="AB2373">
            <v>0</v>
          </cell>
          <cell r="AC2373">
            <v>0</v>
          </cell>
          <cell r="AD2373">
            <v>0</v>
          </cell>
          <cell r="AE2373">
            <v>0</v>
          </cell>
        </row>
        <row r="2374">
          <cell r="A2374" t="str">
            <v>PDN01FX</v>
          </cell>
          <cell r="B2374" t="str">
            <v>DŁUGOPIS COMMO BEZ LOGO, FUXIA</v>
          </cell>
          <cell r="C2374" t="str">
            <v>fuxia/chrome</v>
          </cell>
          <cell r="D2374">
            <v>5</v>
          </cell>
          <cell r="E2374">
            <v>0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  <cell r="J2374">
            <v>0</v>
          </cell>
          <cell r="K2374">
            <v>0</v>
          </cell>
          <cell r="L2374">
            <v>0</v>
          </cell>
          <cell r="M2374">
            <v>0</v>
          </cell>
          <cell r="N2374">
            <v>0</v>
          </cell>
          <cell r="O2374">
            <v>0</v>
          </cell>
          <cell r="P2374">
            <v>0</v>
          </cell>
          <cell r="Q2374">
            <v>0</v>
          </cell>
          <cell r="R2374">
            <v>0</v>
          </cell>
          <cell r="S2374">
            <v>0</v>
          </cell>
          <cell r="T2374">
            <v>0</v>
          </cell>
          <cell r="U2374">
            <v>0</v>
          </cell>
          <cell r="V2374">
            <v>0</v>
          </cell>
          <cell r="W2374">
            <v>0</v>
          </cell>
          <cell r="X2374">
            <v>0</v>
          </cell>
          <cell r="Y2374">
            <v>0</v>
          </cell>
          <cell r="Z2374">
            <v>0</v>
          </cell>
          <cell r="AA2374">
            <v>0</v>
          </cell>
          <cell r="AB2374">
            <v>0</v>
          </cell>
          <cell r="AC2374">
            <v>0</v>
          </cell>
          <cell r="AD2374">
            <v>0</v>
          </cell>
          <cell r="AE2374">
            <v>0</v>
          </cell>
        </row>
        <row r="2375">
          <cell r="A2375" t="str">
            <v>PDN01GR</v>
          </cell>
          <cell r="B2375" t="str">
            <v>DŁUGOPIS COMMO BEZ LOGO, ZIELONY</v>
          </cell>
          <cell r="C2375" t="str">
            <v>green/chrome</v>
          </cell>
          <cell r="D2375">
            <v>0</v>
          </cell>
          <cell r="E2375">
            <v>0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  <cell r="J2375">
            <v>0</v>
          </cell>
          <cell r="K2375">
            <v>0</v>
          </cell>
          <cell r="L2375">
            <v>0</v>
          </cell>
          <cell r="M2375">
            <v>0</v>
          </cell>
          <cell r="N2375">
            <v>0</v>
          </cell>
          <cell r="O2375">
            <v>0</v>
          </cell>
          <cell r="P2375">
            <v>0</v>
          </cell>
          <cell r="Q2375">
            <v>0</v>
          </cell>
          <cell r="R2375">
            <v>0</v>
          </cell>
          <cell r="S2375">
            <v>0</v>
          </cell>
          <cell r="T2375">
            <v>0</v>
          </cell>
          <cell r="U2375">
            <v>0</v>
          </cell>
          <cell r="V2375">
            <v>0</v>
          </cell>
          <cell r="W2375">
            <v>0</v>
          </cell>
          <cell r="X2375">
            <v>0</v>
          </cell>
          <cell r="Y2375">
            <v>0</v>
          </cell>
          <cell r="Z2375">
            <v>0</v>
          </cell>
          <cell r="AA2375">
            <v>0</v>
          </cell>
          <cell r="AB2375">
            <v>0</v>
          </cell>
          <cell r="AC2375">
            <v>0</v>
          </cell>
          <cell r="AD2375">
            <v>0</v>
          </cell>
          <cell r="AE2375">
            <v>0</v>
          </cell>
        </row>
        <row r="2376">
          <cell r="A2376" t="str">
            <v>PDN01NB</v>
          </cell>
          <cell r="B2376" t="str">
            <v>DŁUGOPIS COMMO BEZ LOGO, GRANATOWY</v>
          </cell>
          <cell r="C2376" t="str">
            <v>navy blue/chrome</v>
          </cell>
          <cell r="D2376">
            <v>0</v>
          </cell>
          <cell r="E2376">
            <v>0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  <cell r="J2376">
            <v>0</v>
          </cell>
          <cell r="K2376">
            <v>0</v>
          </cell>
          <cell r="L2376">
            <v>0</v>
          </cell>
          <cell r="M2376">
            <v>0</v>
          </cell>
          <cell r="N2376">
            <v>0</v>
          </cell>
          <cell r="O2376">
            <v>0</v>
          </cell>
          <cell r="P2376">
            <v>0</v>
          </cell>
          <cell r="Q2376">
            <v>0</v>
          </cell>
          <cell r="R2376">
            <v>0</v>
          </cell>
          <cell r="S2376">
            <v>0</v>
          </cell>
          <cell r="T2376">
            <v>0</v>
          </cell>
          <cell r="U2376">
            <v>0</v>
          </cell>
          <cell r="V2376">
            <v>0</v>
          </cell>
          <cell r="W2376">
            <v>0</v>
          </cell>
          <cell r="X2376">
            <v>0</v>
          </cell>
          <cell r="Y2376">
            <v>0</v>
          </cell>
          <cell r="Z2376">
            <v>0</v>
          </cell>
          <cell r="AA2376">
            <v>0</v>
          </cell>
          <cell r="AB2376">
            <v>0</v>
          </cell>
          <cell r="AC2376">
            <v>0</v>
          </cell>
          <cell r="AD2376">
            <v>0</v>
          </cell>
          <cell r="AE2376">
            <v>0</v>
          </cell>
        </row>
        <row r="2377">
          <cell r="A2377" t="str">
            <v>PDN01OR</v>
          </cell>
          <cell r="B2377" t="str">
            <v>DŁUGOPIS COMMO BEZ LOGO, POMARANCZOWY</v>
          </cell>
          <cell r="C2377" t="str">
            <v>orange/chrome</v>
          </cell>
          <cell r="D2377">
            <v>20</v>
          </cell>
          <cell r="E2377">
            <v>0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  <cell r="J2377">
            <v>0</v>
          </cell>
          <cell r="K2377">
            <v>0</v>
          </cell>
          <cell r="L2377">
            <v>0</v>
          </cell>
          <cell r="M2377">
            <v>0</v>
          </cell>
          <cell r="N2377">
            <v>0</v>
          </cell>
          <cell r="O2377">
            <v>0</v>
          </cell>
          <cell r="P2377">
            <v>0</v>
          </cell>
          <cell r="Q2377">
            <v>0</v>
          </cell>
          <cell r="R2377">
            <v>0</v>
          </cell>
          <cell r="S2377">
            <v>0</v>
          </cell>
          <cell r="T2377">
            <v>0</v>
          </cell>
          <cell r="U2377">
            <v>0</v>
          </cell>
          <cell r="V2377">
            <v>0</v>
          </cell>
          <cell r="W2377">
            <v>0</v>
          </cell>
          <cell r="X2377">
            <v>0</v>
          </cell>
          <cell r="Y2377">
            <v>0</v>
          </cell>
          <cell r="Z2377">
            <v>0</v>
          </cell>
          <cell r="AA2377">
            <v>0</v>
          </cell>
          <cell r="AB2377">
            <v>0</v>
          </cell>
          <cell r="AC2377">
            <v>0</v>
          </cell>
          <cell r="AD2377">
            <v>0</v>
          </cell>
          <cell r="AE2377">
            <v>0</v>
          </cell>
        </row>
        <row r="2378">
          <cell r="A2378" t="str">
            <v>PDN01RE</v>
          </cell>
          <cell r="B2378" t="str">
            <v>DŁUGOPIS COMMO BEZ LOGO, CZERWONY</v>
          </cell>
          <cell r="C2378" t="str">
            <v>red/chrome</v>
          </cell>
          <cell r="D2378">
            <v>0</v>
          </cell>
          <cell r="E2378">
            <v>0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  <cell r="J2378">
            <v>0</v>
          </cell>
          <cell r="K2378">
            <v>0</v>
          </cell>
          <cell r="L2378">
            <v>0</v>
          </cell>
          <cell r="M2378">
            <v>0</v>
          </cell>
          <cell r="N2378">
            <v>0</v>
          </cell>
          <cell r="O2378">
            <v>0</v>
          </cell>
          <cell r="P2378">
            <v>0</v>
          </cell>
          <cell r="Q2378">
            <v>0</v>
          </cell>
          <cell r="R2378">
            <v>0</v>
          </cell>
          <cell r="S2378">
            <v>0</v>
          </cell>
          <cell r="T2378">
            <v>0</v>
          </cell>
          <cell r="U2378">
            <v>0</v>
          </cell>
          <cell r="V2378">
            <v>0</v>
          </cell>
          <cell r="W2378">
            <v>0</v>
          </cell>
          <cell r="X2378">
            <v>0</v>
          </cell>
          <cell r="Y2378">
            <v>0</v>
          </cell>
          <cell r="Z2378">
            <v>0</v>
          </cell>
          <cell r="AA2378">
            <v>0</v>
          </cell>
          <cell r="AB2378">
            <v>0</v>
          </cell>
          <cell r="AC2378">
            <v>0</v>
          </cell>
          <cell r="AD2378">
            <v>0</v>
          </cell>
          <cell r="AE2378">
            <v>0</v>
          </cell>
        </row>
        <row r="2379">
          <cell r="A2379" t="str">
            <v>PDN01VL</v>
          </cell>
          <cell r="B2379" t="str">
            <v>DŁUGOPIS COMMO BEZ LOGO, FIOLETOWY</v>
          </cell>
          <cell r="C2379" t="str">
            <v>violet/chrome</v>
          </cell>
          <cell r="D2379">
            <v>0</v>
          </cell>
          <cell r="E2379">
            <v>0</v>
          </cell>
          <cell r="F2379">
            <v>0</v>
          </cell>
          <cell r="G2379">
            <v>0</v>
          </cell>
          <cell r="H2379">
            <v>0</v>
          </cell>
          <cell r="I2379">
            <v>0</v>
          </cell>
          <cell r="J2379">
            <v>0</v>
          </cell>
          <cell r="K2379">
            <v>0</v>
          </cell>
          <cell r="L2379">
            <v>0</v>
          </cell>
          <cell r="M2379">
            <v>0</v>
          </cell>
          <cell r="N2379">
            <v>0</v>
          </cell>
          <cell r="O2379">
            <v>0</v>
          </cell>
          <cell r="P2379">
            <v>0</v>
          </cell>
          <cell r="Q2379">
            <v>0</v>
          </cell>
          <cell r="R2379">
            <v>0</v>
          </cell>
          <cell r="S2379">
            <v>0</v>
          </cell>
          <cell r="T2379">
            <v>0</v>
          </cell>
          <cell r="U2379">
            <v>0</v>
          </cell>
          <cell r="V2379">
            <v>0</v>
          </cell>
          <cell r="W2379">
            <v>0</v>
          </cell>
          <cell r="X2379">
            <v>0</v>
          </cell>
          <cell r="Y2379">
            <v>0</v>
          </cell>
          <cell r="Z2379">
            <v>0</v>
          </cell>
          <cell r="AA2379">
            <v>0</v>
          </cell>
          <cell r="AB2379">
            <v>0</v>
          </cell>
          <cell r="AC2379">
            <v>0</v>
          </cell>
          <cell r="AD2379">
            <v>0</v>
          </cell>
          <cell r="AE2379">
            <v>0</v>
          </cell>
        </row>
        <row r="2380">
          <cell r="A2380" t="str">
            <v>PDN01WH</v>
          </cell>
          <cell r="B2380" t="str">
            <v>DŁUGOPIS COMMO BEZ LOGO, BIAŁY</v>
          </cell>
          <cell r="C2380" t="str">
            <v>white</v>
          </cell>
          <cell r="D2380">
            <v>0</v>
          </cell>
          <cell r="E2380">
            <v>0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  <cell r="J2380">
            <v>0</v>
          </cell>
          <cell r="K2380">
            <v>0</v>
          </cell>
          <cell r="L2380">
            <v>0</v>
          </cell>
          <cell r="M2380">
            <v>0</v>
          </cell>
          <cell r="N2380">
            <v>0</v>
          </cell>
          <cell r="O2380">
            <v>0</v>
          </cell>
          <cell r="P2380">
            <v>0</v>
          </cell>
          <cell r="Q2380">
            <v>0</v>
          </cell>
          <cell r="R2380">
            <v>0</v>
          </cell>
          <cell r="S2380">
            <v>0</v>
          </cell>
          <cell r="T2380">
            <v>0</v>
          </cell>
          <cell r="U2380">
            <v>0</v>
          </cell>
          <cell r="V2380">
            <v>0</v>
          </cell>
          <cell r="W2380">
            <v>0</v>
          </cell>
          <cell r="X2380">
            <v>0</v>
          </cell>
          <cell r="Y2380">
            <v>0</v>
          </cell>
          <cell r="Z2380">
            <v>0</v>
          </cell>
          <cell r="AA2380">
            <v>0</v>
          </cell>
          <cell r="AB2380">
            <v>0</v>
          </cell>
          <cell r="AC2380">
            <v>0</v>
          </cell>
          <cell r="AD2380">
            <v>0</v>
          </cell>
          <cell r="AE2380">
            <v>0</v>
          </cell>
        </row>
        <row r="2381">
          <cell r="A2381" t="str">
            <v>PDN01YL</v>
          </cell>
          <cell r="B2381" t="str">
            <v>DŁUGOPIS COMMO BEZ LOGO, ŻÓŁTY</v>
          </cell>
          <cell r="C2381" t="str">
            <v>yellow/chrome</v>
          </cell>
          <cell r="D2381">
            <v>0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  <cell r="R2381">
            <v>0</v>
          </cell>
          <cell r="S2381">
            <v>0</v>
          </cell>
          <cell r="T2381">
            <v>0</v>
          </cell>
          <cell r="U2381">
            <v>0</v>
          </cell>
          <cell r="V2381">
            <v>0</v>
          </cell>
          <cell r="W2381">
            <v>0</v>
          </cell>
          <cell r="X2381">
            <v>0</v>
          </cell>
          <cell r="Y2381">
            <v>0</v>
          </cell>
          <cell r="Z2381">
            <v>0</v>
          </cell>
          <cell r="AA2381">
            <v>0</v>
          </cell>
          <cell r="AB2381">
            <v>0</v>
          </cell>
          <cell r="AC2381">
            <v>0</v>
          </cell>
          <cell r="AD2381">
            <v>0</v>
          </cell>
          <cell r="AE2381">
            <v>0</v>
          </cell>
        </row>
        <row r="2382">
          <cell r="A2382" t="str">
            <v>PDN02</v>
          </cell>
          <cell r="B2382" t="str">
            <v>DŁUGOPIS LATINO</v>
          </cell>
          <cell r="C2382" t="str">
            <v>black/chrome</v>
          </cell>
          <cell r="D2382">
            <v>4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  <cell r="R2382">
            <v>0</v>
          </cell>
          <cell r="S2382">
            <v>0</v>
          </cell>
          <cell r="T2382">
            <v>0</v>
          </cell>
          <cell r="U2382">
            <v>0</v>
          </cell>
          <cell r="V2382">
            <v>0</v>
          </cell>
          <cell r="W2382">
            <v>0</v>
          </cell>
          <cell r="X2382">
            <v>0</v>
          </cell>
          <cell r="Y2382">
            <v>0</v>
          </cell>
          <cell r="Z2382">
            <v>0</v>
          </cell>
          <cell r="AA2382">
            <v>0</v>
          </cell>
          <cell r="AB2382">
            <v>0</v>
          </cell>
          <cell r="AC2382">
            <v>0</v>
          </cell>
          <cell r="AD2382">
            <v>0</v>
          </cell>
          <cell r="AE2382">
            <v>0</v>
          </cell>
        </row>
        <row r="2383">
          <cell r="A2383" t="str">
            <v>PDN03</v>
          </cell>
          <cell r="B2383" t="str">
            <v>DŁUGOPIS TERASSA</v>
          </cell>
          <cell r="C2383" t="str">
            <v>black/chrome</v>
          </cell>
          <cell r="D2383">
            <v>0</v>
          </cell>
          <cell r="E2383">
            <v>0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  <cell r="R2383">
            <v>0</v>
          </cell>
          <cell r="S2383">
            <v>0</v>
          </cell>
          <cell r="T2383">
            <v>0</v>
          </cell>
          <cell r="U2383">
            <v>0</v>
          </cell>
          <cell r="V2383">
            <v>0</v>
          </cell>
          <cell r="W2383">
            <v>0</v>
          </cell>
          <cell r="X2383">
            <v>0</v>
          </cell>
          <cell r="Y2383">
            <v>0</v>
          </cell>
          <cell r="Z2383">
            <v>0</v>
          </cell>
          <cell r="AA2383">
            <v>0</v>
          </cell>
          <cell r="AB2383">
            <v>0</v>
          </cell>
          <cell r="AC2383">
            <v>0</v>
          </cell>
          <cell r="AD2383">
            <v>0</v>
          </cell>
          <cell r="AE2383">
            <v>0</v>
          </cell>
        </row>
        <row r="2384">
          <cell r="A2384" t="str">
            <v>PDN04</v>
          </cell>
          <cell r="B2384" t="str">
            <v>DŁUGOPIS TERASSI</v>
          </cell>
          <cell r="C2384" t="str">
            <v>black/chrome</v>
          </cell>
          <cell r="D2384">
            <v>0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  <cell r="S2384">
            <v>0</v>
          </cell>
          <cell r="T2384">
            <v>0</v>
          </cell>
          <cell r="U2384">
            <v>0</v>
          </cell>
          <cell r="V2384">
            <v>0</v>
          </cell>
          <cell r="W2384">
            <v>0</v>
          </cell>
          <cell r="X2384">
            <v>0</v>
          </cell>
          <cell r="Y2384">
            <v>0</v>
          </cell>
          <cell r="Z2384">
            <v>0</v>
          </cell>
          <cell r="AA2384">
            <v>0</v>
          </cell>
          <cell r="AB2384">
            <v>0</v>
          </cell>
          <cell r="AC2384">
            <v>0</v>
          </cell>
          <cell r="AD2384">
            <v>0</v>
          </cell>
          <cell r="AE2384">
            <v>0</v>
          </cell>
        </row>
        <row r="2385">
          <cell r="A2385" t="str">
            <v>PDN05</v>
          </cell>
          <cell r="B2385" t="str">
            <v>DŁUGOPIS GLAMOUR</v>
          </cell>
          <cell r="C2385" t="str">
            <v>black/chrome</v>
          </cell>
          <cell r="D2385">
            <v>0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  <cell r="R2385">
            <v>0</v>
          </cell>
          <cell r="S2385">
            <v>0</v>
          </cell>
          <cell r="T2385">
            <v>0</v>
          </cell>
          <cell r="U2385">
            <v>0</v>
          </cell>
          <cell r="V2385">
            <v>0</v>
          </cell>
          <cell r="W2385">
            <v>0</v>
          </cell>
          <cell r="X2385">
            <v>0</v>
          </cell>
          <cell r="Y2385">
            <v>0</v>
          </cell>
          <cell r="Z2385">
            <v>0</v>
          </cell>
          <cell r="AA2385">
            <v>0</v>
          </cell>
          <cell r="AB2385">
            <v>0</v>
          </cell>
          <cell r="AC2385">
            <v>0</v>
          </cell>
          <cell r="AD2385">
            <v>0</v>
          </cell>
          <cell r="AE2385">
            <v>0</v>
          </cell>
        </row>
        <row r="2386">
          <cell r="A2386" t="str">
            <v>PDN06</v>
          </cell>
          <cell r="B2386" t="str">
            <v>DŁUGOPIS EXECUTIVE</v>
          </cell>
          <cell r="C2386" t="str">
            <v>black/chrome</v>
          </cell>
          <cell r="D2386">
            <v>0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  <cell r="R2386">
            <v>0</v>
          </cell>
          <cell r="S2386">
            <v>0</v>
          </cell>
          <cell r="T2386">
            <v>0</v>
          </cell>
          <cell r="U2386">
            <v>0</v>
          </cell>
          <cell r="V2386">
            <v>0</v>
          </cell>
          <cell r="W2386">
            <v>0</v>
          </cell>
          <cell r="X2386">
            <v>0</v>
          </cell>
          <cell r="Y2386">
            <v>0</v>
          </cell>
          <cell r="Z2386">
            <v>0</v>
          </cell>
          <cell r="AA2386">
            <v>0</v>
          </cell>
          <cell r="AB2386">
            <v>0</v>
          </cell>
          <cell r="AC2386">
            <v>0</v>
          </cell>
          <cell r="AD2386">
            <v>0</v>
          </cell>
          <cell r="AE2386">
            <v>0</v>
          </cell>
        </row>
        <row r="2387">
          <cell r="A2387" t="str">
            <v>PDN09</v>
          </cell>
          <cell r="B2387" t="str">
            <v>Długopis Milano</v>
          </cell>
          <cell r="C2387" t="str">
            <v>black</v>
          </cell>
          <cell r="D2387">
            <v>0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  <cell r="R2387">
            <v>0</v>
          </cell>
          <cell r="S2387">
            <v>0</v>
          </cell>
          <cell r="T2387">
            <v>0</v>
          </cell>
          <cell r="U2387">
            <v>0</v>
          </cell>
          <cell r="V2387">
            <v>0</v>
          </cell>
          <cell r="W2387">
            <v>0</v>
          </cell>
          <cell r="X2387">
            <v>0</v>
          </cell>
          <cell r="Y2387">
            <v>0</v>
          </cell>
          <cell r="Z2387">
            <v>0</v>
          </cell>
          <cell r="AA2387">
            <v>0</v>
          </cell>
          <cell r="AB2387">
            <v>0</v>
          </cell>
          <cell r="AC2387">
            <v>0</v>
          </cell>
          <cell r="AD2387">
            <v>0</v>
          </cell>
          <cell r="AE2387">
            <v>0</v>
          </cell>
        </row>
        <row r="2388">
          <cell r="A2388" t="str">
            <v>PDN12</v>
          </cell>
          <cell r="B2388" t="str">
            <v>Długopis Saragossa</v>
          </cell>
          <cell r="C2388" t="str">
            <v>black</v>
          </cell>
          <cell r="D2388">
            <v>0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  <cell r="R2388">
            <v>0</v>
          </cell>
          <cell r="S2388">
            <v>0</v>
          </cell>
          <cell r="T2388">
            <v>0</v>
          </cell>
          <cell r="U2388">
            <v>0</v>
          </cell>
          <cell r="V2388">
            <v>0</v>
          </cell>
          <cell r="W2388">
            <v>0</v>
          </cell>
          <cell r="X2388">
            <v>0</v>
          </cell>
          <cell r="Y2388">
            <v>0</v>
          </cell>
          <cell r="Z2388">
            <v>0</v>
          </cell>
          <cell r="AA2388">
            <v>0</v>
          </cell>
          <cell r="AB2388">
            <v>0</v>
          </cell>
          <cell r="AC2388">
            <v>0</v>
          </cell>
          <cell r="AD2388">
            <v>0</v>
          </cell>
          <cell r="AE2388">
            <v>0</v>
          </cell>
        </row>
        <row r="2389">
          <cell r="A2389" t="str">
            <v>PDN12NB</v>
          </cell>
          <cell r="B2389" t="str">
            <v>Długopis Saragossa</v>
          </cell>
          <cell r="C2389" t="str">
            <v>navy blue</v>
          </cell>
          <cell r="D2389">
            <v>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  <cell r="R2389">
            <v>0</v>
          </cell>
          <cell r="S2389">
            <v>0</v>
          </cell>
          <cell r="T2389">
            <v>0</v>
          </cell>
          <cell r="U2389">
            <v>0</v>
          </cell>
          <cell r="V2389">
            <v>0</v>
          </cell>
          <cell r="W2389">
            <v>0</v>
          </cell>
          <cell r="X2389">
            <v>0</v>
          </cell>
          <cell r="Y2389">
            <v>0</v>
          </cell>
          <cell r="Z2389">
            <v>0</v>
          </cell>
          <cell r="AA2389">
            <v>0</v>
          </cell>
          <cell r="AB2389">
            <v>0</v>
          </cell>
          <cell r="AC2389">
            <v>0</v>
          </cell>
          <cell r="AD2389">
            <v>0</v>
          </cell>
          <cell r="AE2389">
            <v>0</v>
          </cell>
        </row>
        <row r="2390">
          <cell r="A2390" t="str">
            <v>PDN12RE</v>
          </cell>
          <cell r="B2390" t="str">
            <v>Długopis Saragossa</v>
          </cell>
          <cell r="C2390" t="str">
            <v>red</v>
          </cell>
          <cell r="D2390">
            <v>0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  <cell r="R2390">
            <v>0</v>
          </cell>
          <cell r="S2390">
            <v>0</v>
          </cell>
          <cell r="T2390">
            <v>0</v>
          </cell>
          <cell r="U2390">
            <v>0</v>
          </cell>
          <cell r="V2390">
            <v>0</v>
          </cell>
          <cell r="W2390">
            <v>0</v>
          </cell>
          <cell r="X2390">
            <v>0</v>
          </cell>
          <cell r="Y2390">
            <v>0</v>
          </cell>
          <cell r="Z2390">
            <v>0</v>
          </cell>
          <cell r="AA2390">
            <v>0</v>
          </cell>
          <cell r="AB2390">
            <v>0</v>
          </cell>
          <cell r="AC2390">
            <v>0</v>
          </cell>
          <cell r="AD2390">
            <v>0</v>
          </cell>
          <cell r="AE2390">
            <v>0</v>
          </cell>
        </row>
        <row r="2391">
          <cell r="A2391" t="str">
            <v>PDN17BL</v>
          </cell>
          <cell r="B2391" t="str">
            <v>DŁUGOPIS CANNES</v>
          </cell>
          <cell r="C2391" t="str">
            <v>black/chrome</v>
          </cell>
          <cell r="D2391">
            <v>0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  <cell r="R2391">
            <v>0</v>
          </cell>
          <cell r="S2391">
            <v>0</v>
          </cell>
          <cell r="T2391">
            <v>0</v>
          </cell>
          <cell r="U2391">
            <v>0</v>
          </cell>
          <cell r="V2391">
            <v>0</v>
          </cell>
          <cell r="W2391">
            <v>0</v>
          </cell>
          <cell r="X2391">
            <v>0</v>
          </cell>
          <cell r="Y2391">
            <v>0</v>
          </cell>
          <cell r="Z2391">
            <v>0</v>
          </cell>
          <cell r="AA2391">
            <v>0</v>
          </cell>
          <cell r="AB2391">
            <v>0</v>
          </cell>
          <cell r="AC2391">
            <v>0</v>
          </cell>
          <cell r="AD2391">
            <v>0</v>
          </cell>
          <cell r="AE2391">
            <v>0</v>
          </cell>
        </row>
        <row r="2392">
          <cell r="A2392" t="str">
            <v>PDN18BL</v>
          </cell>
          <cell r="B2392" t="str">
            <v>DŁUGOPIS ALICANTE</v>
          </cell>
          <cell r="C2392" t="str">
            <v>black/chrome</v>
          </cell>
          <cell r="D2392">
            <v>0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  <cell r="R2392">
            <v>0</v>
          </cell>
          <cell r="S2392">
            <v>0</v>
          </cell>
          <cell r="T2392">
            <v>0</v>
          </cell>
          <cell r="U2392">
            <v>0</v>
          </cell>
          <cell r="V2392">
            <v>0</v>
          </cell>
          <cell r="W2392">
            <v>0</v>
          </cell>
          <cell r="X2392">
            <v>0</v>
          </cell>
          <cell r="Y2392">
            <v>0</v>
          </cell>
          <cell r="Z2392">
            <v>0</v>
          </cell>
          <cell r="AA2392">
            <v>0</v>
          </cell>
          <cell r="AB2392">
            <v>0</v>
          </cell>
          <cell r="AC2392">
            <v>0</v>
          </cell>
          <cell r="AD2392">
            <v>0</v>
          </cell>
          <cell r="AE2392">
            <v>0</v>
          </cell>
        </row>
        <row r="2393">
          <cell r="A2393" t="str">
            <v>PDN19BL</v>
          </cell>
          <cell r="B2393" t="str">
            <v>DŁUGOPIS VERAZZA SILVER</v>
          </cell>
          <cell r="C2393" t="str">
            <v>black/chrome</v>
          </cell>
          <cell r="D2393">
            <v>0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  <cell r="R2393">
            <v>0</v>
          </cell>
          <cell r="S2393">
            <v>0</v>
          </cell>
          <cell r="T2393">
            <v>0</v>
          </cell>
          <cell r="U2393">
            <v>0</v>
          </cell>
          <cell r="V2393">
            <v>0</v>
          </cell>
          <cell r="W2393">
            <v>0</v>
          </cell>
          <cell r="X2393">
            <v>0</v>
          </cell>
          <cell r="Y2393">
            <v>0</v>
          </cell>
          <cell r="Z2393">
            <v>0</v>
          </cell>
          <cell r="AA2393">
            <v>0</v>
          </cell>
          <cell r="AB2393">
            <v>0</v>
          </cell>
          <cell r="AC2393">
            <v>0</v>
          </cell>
          <cell r="AD2393">
            <v>0</v>
          </cell>
          <cell r="AE2393">
            <v>0</v>
          </cell>
        </row>
        <row r="2394">
          <cell r="A2394" t="str">
            <v>PDN19BLG</v>
          </cell>
          <cell r="B2394" t="str">
            <v>DŁUGOPIS VERAZZA GOLD</v>
          </cell>
          <cell r="C2394" t="str">
            <v>black/gold</v>
          </cell>
          <cell r="D2394">
            <v>0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  <cell r="R2394">
            <v>0</v>
          </cell>
          <cell r="S2394">
            <v>0</v>
          </cell>
          <cell r="T2394">
            <v>0</v>
          </cell>
          <cell r="U2394">
            <v>0</v>
          </cell>
          <cell r="V2394">
            <v>0</v>
          </cell>
          <cell r="W2394">
            <v>0</v>
          </cell>
          <cell r="X2394">
            <v>0</v>
          </cell>
          <cell r="Y2394">
            <v>0</v>
          </cell>
          <cell r="Z2394">
            <v>0</v>
          </cell>
          <cell r="AA2394">
            <v>0</v>
          </cell>
          <cell r="AB2394">
            <v>0</v>
          </cell>
          <cell r="AC2394">
            <v>0</v>
          </cell>
          <cell r="AD2394">
            <v>0</v>
          </cell>
          <cell r="AE2394">
            <v>0</v>
          </cell>
        </row>
        <row r="2395">
          <cell r="A2395" t="str">
            <v>PDN19BUG</v>
          </cell>
          <cell r="B2395" t="str">
            <v>DŁUGOPIS VERAZZA GOLD</v>
          </cell>
          <cell r="C2395" t="str">
            <v>blue</v>
          </cell>
          <cell r="D2395">
            <v>0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  <cell r="S2395">
            <v>0</v>
          </cell>
          <cell r="T2395">
            <v>0</v>
          </cell>
          <cell r="U2395">
            <v>0</v>
          </cell>
          <cell r="V2395">
            <v>0</v>
          </cell>
          <cell r="W2395">
            <v>0</v>
          </cell>
          <cell r="X2395">
            <v>0</v>
          </cell>
          <cell r="Y2395">
            <v>0</v>
          </cell>
          <cell r="Z2395">
            <v>0</v>
          </cell>
          <cell r="AA2395">
            <v>0</v>
          </cell>
          <cell r="AB2395">
            <v>0</v>
          </cell>
          <cell r="AC2395">
            <v>0</v>
          </cell>
          <cell r="AD2395">
            <v>0</v>
          </cell>
          <cell r="AE2395">
            <v>0</v>
          </cell>
        </row>
        <row r="2396">
          <cell r="A2396" t="str">
            <v>PDN19ORG</v>
          </cell>
          <cell r="B2396" t="str">
            <v>DŁUGOPIS VERAZZA GOLD</v>
          </cell>
          <cell r="C2396" t="str">
            <v>orange</v>
          </cell>
          <cell r="D2396">
            <v>0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  <cell r="R2396">
            <v>0</v>
          </cell>
          <cell r="S2396">
            <v>0</v>
          </cell>
          <cell r="T2396">
            <v>0</v>
          </cell>
          <cell r="U2396">
            <v>0</v>
          </cell>
          <cell r="V2396">
            <v>0</v>
          </cell>
          <cell r="W2396">
            <v>0</v>
          </cell>
          <cell r="X2396">
            <v>0</v>
          </cell>
          <cell r="Y2396">
            <v>0</v>
          </cell>
          <cell r="Z2396">
            <v>0</v>
          </cell>
          <cell r="AA2396">
            <v>0</v>
          </cell>
          <cell r="AB2396">
            <v>0</v>
          </cell>
          <cell r="AC2396">
            <v>0</v>
          </cell>
          <cell r="AD2396">
            <v>0</v>
          </cell>
          <cell r="AE2396">
            <v>0</v>
          </cell>
        </row>
        <row r="2397">
          <cell r="A2397" t="str">
            <v>PDN19PRG</v>
          </cell>
          <cell r="B2397" t="str">
            <v>DŁUGOPIS VERAZZA GOLD</v>
          </cell>
          <cell r="C2397" t="str">
            <v>purple</v>
          </cell>
          <cell r="D2397">
            <v>0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  <cell r="R2397">
            <v>0</v>
          </cell>
          <cell r="S2397">
            <v>0</v>
          </cell>
          <cell r="T2397">
            <v>0</v>
          </cell>
          <cell r="U2397">
            <v>0</v>
          </cell>
          <cell r="V2397">
            <v>0</v>
          </cell>
          <cell r="W2397">
            <v>0</v>
          </cell>
          <cell r="X2397">
            <v>0</v>
          </cell>
          <cell r="Y2397">
            <v>0</v>
          </cell>
          <cell r="Z2397">
            <v>0</v>
          </cell>
          <cell r="AA2397">
            <v>0</v>
          </cell>
          <cell r="AB2397">
            <v>0</v>
          </cell>
          <cell r="AC2397">
            <v>0</v>
          </cell>
          <cell r="AD2397">
            <v>0</v>
          </cell>
          <cell r="AE2397">
            <v>0</v>
          </cell>
        </row>
        <row r="2398">
          <cell r="A2398" t="str">
            <v>PDN19REG</v>
          </cell>
          <cell r="B2398" t="str">
            <v>DŁUGOPIS VERAZZA GOLD</v>
          </cell>
          <cell r="C2398" t="str">
            <v>red</v>
          </cell>
          <cell r="D2398">
            <v>0</v>
          </cell>
          <cell r="E2398">
            <v>0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  <cell r="R2398">
            <v>0</v>
          </cell>
          <cell r="S2398">
            <v>0</v>
          </cell>
          <cell r="T2398">
            <v>0</v>
          </cell>
          <cell r="U2398">
            <v>0</v>
          </cell>
          <cell r="V2398">
            <v>0</v>
          </cell>
          <cell r="W2398">
            <v>0</v>
          </cell>
          <cell r="X2398">
            <v>0</v>
          </cell>
          <cell r="Y2398">
            <v>0</v>
          </cell>
          <cell r="Z2398">
            <v>0</v>
          </cell>
          <cell r="AA2398">
            <v>0</v>
          </cell>
          <cell r="AB2398">
            <v>0</v>
          </cell>
          <cell r="AC2398">
            <v>0</v>
          </cell>
          <cell r="AD2398">
            <v>0</v>
          </cell>
          <cell r="AE2398">
            <v>0</v>
          </cell>
        </row>
        <row r="2399">
          <cell r="A2399" t="str">
            <v>PDN19ROG</v>
          </cell>
          <cell r="B2399" t="str">
            <v>DŁUGOPIS VERAZZA GOLD</v>
          </cell>
          <cell r="C2399" t="str">
            <v>pink</v>
          </cell>
          <cell r="D2399">
            <v>1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  <cell r="R2399">
            <v>0</v>
          </cell>
          <cell r="S2399">
            <v>0</v>
          </cell>
          <cell r="T2399">
            <v>0</v>
          </cell>
          <cell r="U2399">
            <v>0</v>
          </cell>
          <cell r="V2399">
            <v>0</v>
          </cell>
          <cell r="W2399">
            <v>0</v>
          </cell>
          <cell r="X2399">
            <v>0</v>
          </cell>
          <cell r="Y2399">
            <v>0</v>
          </cell>
          <cell r="Z2399">
            <v>0</v>
          </cell>
          <cell r="AA2399">
            <v>0</v>
          </cell>
          <cell r="AB2399">
            <v>0</v>
          </cell>
          <cell r="AC2399">
            <v>0</v>
          </cell>
          <cell r="AD2399">
            <v>0</v>
          </cell>
          <cell r="AE2399">
            <v>0</v>
          </cell>
        </row>
        <row r="2400">
          <cell r="A2400" t="str">
            <v>PDN19TUG</v>
          </cell>
          <cell r="B2400" t="str">
            <v>DŁUGOPIS VERAZZA GOLD</v>
          </cell>
          <cell r="C2400" t="str">
            <v>turkus</v>
          </cell>
          <cell r="D2400">
            <v>0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  <cell r="R2400">
            <v>0</v>
          </cell>
          <cell r="S2400">
            <v>0</v>
          </cell>
          <cell r="T2400">
            <v>0</v>
          </cell>
          <cell r="U2400">
            <v>0</v>
          </cell>
          <cell r="V2400">
            <v>0</v>
          </cell>
          <cell r="W2400">
            <v>0</v>
          </cell>
          <cell r="X2400">
            <v>0</v>
          </cell>
          <cell r="Y2400">
            <v>0</v>
          </cell>
          <cell r="Z2400">
            <v>0</v>
          </cell>
          <cell r="AA2400">
            <v>0</v>
          </cell>
          <cell r="AB2400">
            <v>0</v>
          </cell>
          <cell r="AC2400">
            <v>0</v>
          </cell>
          <cell r="AD2400">
            <v>0</v>
          </cell>
          <cell r="AE2400">
            <v>0</v>
          </cell>
        </row>
        <row r="2401">
          <cell r="A2401" t="str">
            <v>PDN22BL</v>
          </cell>
          <cell r="B2401" t="str">
            <v>DŁUGOPIS CORDOBA SILVER</v>
          </cell>
          <cell r="C2401" t="str">
            <v>black/chrome</v>
          </cell>
          <cell r="D2401">
            <v>0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  <cell r="R2401">
            <v>0</v>
          </cell>
          <cell r="S2401">
            <v>0</v>
          </cell>
          <cell r="T2401">
            <v>0</v>
          </cell>
          <cell r="U2401">
            <v>0</v>
          </cell>
          <cell r="V2401">
            <v>0</v>
          </cell>
          <cell r="W2401">
            <v>0</v>
          </cell>
          <cell r="X2401">
            <v>0</v>
          </cell>
          <cell r="Y2401">
            <v>0</v>
          </cell>
          <cell r="Z2401">
            <v>0</v>
          </cell>
          <cell r="AA2401">
            <v>0</v>
          </cell>
          <cell r="AB2401">
            <v>0</v>
          </cell>
          <cell r="AC2401">
            <v>0</v>
          </cell>
          <cell r="AD2401">
            <v>0</v>
          </cell>
          <cell r="AE2401">
            <v>0</v>
          </cell>
        </row>
        <row r="2402">
          <cell r="A2402" t="str">
            <v>PDN22BL2</v>
          </cell>
          <cell r="B2402" t="str">
            <v>DŁUGOPIS CORDOBA SILVER 2</v>
          </cell>
          <cell r="C2402" t="str">
            <v>black/chrome</v>
          </cell>
          <cell r="D2402">
            <v>0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  <cell r="R2402">
            <v>0</v>
          </cell>
          <cell r="S2402">
            <v>0</v>
          </cell>
          <cell r="T2402">
            <v>0</v>
          </cell>
          <cell r="U2402">
            <v>0</v>
          </cell>
          <cell r="V2402">
            <v>0</v>
          </cell>
          <cell r="W2402">
            <v>0</v>
          </cell>
          <cell r="X2402">
            <v>0</v>
          </cell>
          <cell r="Y2402">
            <v>0</v>
          </cell>
          <cell r="Z2402">
            <v>0</v>
          </cell>
          <cell r="AA2402">
            <v>0</v>
          </cell>
          <cell r="AB2402">
            <v>0</v>
          </cell>
          <cell r="AC2402">
            <v>0</v>
          </cell>
          <cell r="AD2402">
            <v>0</v>
          </cell>
          <cell r="AE2402">
            <v>0</v>
          </cell>
        </row>
        <row r="2403">
          <cell r="A2403" t="str">
            <v>PDN22BLG</v>
          </cell>
          <cell r="B2403" t="str">
            <v>DŁUGOPIS CORDOBA GOLD</v>
          </cell>
          <cell r="C2403" t="str">
            <v>black/gold</v>
          </cell>
          <cell r="D2403">
            <v>2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  <cell r="R2403">
            <v>0</v>
          </cell>
          <cell r="S2403">
            <v>0</v>
          </cell>
          <cell r="T2403">
            <v>0</v>
          </cell>
          <cell r="U2403">
            <v>0</v>
          </cell>
          <cell r="V2403">
            <v>0</v>
          </cell>
          <cell r="W2403">
            <v>0</v>
          </cell>
          <cell r="X2403">
            <v>0</v>
          </cell>
          <cell r="Y2403">
            <v>0</v>
          </cell>
          <cell r="Z2403">
            <v>0</v>
          </cell>
          <cell r="AA2403">
            <v>0</v>
          </cell>
          <cell r="AB2403">
            <v>0</v>
          </cell>
          <cell r="AC2403">
            <v>0</v>
          </cell>
          <cell r="AD2403">
            <v>0</v>
          </cell>
          <cell r="AE2403">
            <v>0</v>
          </cell>
        </row>
        <row r="2404">
          <cell r="A2404" t="str">
            <v>PDN22BLG2</v>
          </cell>
          <cell r="B2404" t="str">
            <v>DŁUGOPIS CORDOBA GOLD 2</v>
          </cell>
          <cell r="C2404" t="str">
            <v>black/gold</v>
          </cell>
          <cell r="D2404">
            <v>0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  <cell r="R2404">
            <v>0</v>
          </cell>
          <cell r="S2404">
            <v>0</v>
          </cell>
          <cell r="T2404">
            <v>0</v>
          </cell>
          <cell r="U2404">
            <v>0</v>
          </cell>
          <cell r="V2404">
            <v>0</v>
          </cell>
          <cell r="W2404">
            <v>0</v>
          </cell>
          <cell r="X2404">
            <v>0</v>
          </cell>
          <cell r="Y2404">
            <v>0</v>
          </cell>
          <cell r="Z2404">
            <v>0</v>
          </cell>
          <cell r="AA2404">
            <v>0</v>
          </cell>
          <cell r="AB2404">
            <v>0</v>
          </cell>
          <cell r="AC2404">
            <v>0</v>
          </cell>
          <cell r="AD2404">
            <v>0</v>
          </cell>
          <cell r="AE2404">
            <v>0</v>
          </cell>
        </row>
        <row r="2405">
          <cell r="A2405" t="str">
            <v>PDN22BUG</v>
          </cell>
          <cell r="B2405" t="str">
            <v>DŁUGOPIS CORDOBA GOLD</v>
          </cell>
          <cell r="C2405" t="str">
            <v>blue</v>
          </cell>
          <cell r="D2405">
            <v>3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  <cell r="R2405">
            <v>0</v>
          </cell>
          <cell r="S2405">
            <v>0</v>
          </cell>
          <cell r="T2405">
            <v>0</v>
          </cell>
          <cell r="U2405">
            <v>0</v>
          </cell>
          <cell r="V2405">
            <v>0</v>
          </cell>
          <cell r="W2405">
            <v>0</v>
          </cell>
          <cell r="X2405">
            <v>0</v>
          </cell>
          <cell r="Y2405">
            <v>0</v>
          </cell>
          <cell r="Z2405">
            <v>0</v>
          </cell>
          <cell r="AA2405">
            <v>0</v>
          </cell>
          <cell r="AB2405">
            <v>0</v>
          </cell>
          <cell r="AC2405">
            <v>0</v>
          </cell>
          <cell r="AD2405">
            <v>0</v>
          </cell>
          <cell r="AE2405">
            <v>0</v>
          </cell>
        </row>
        <row r="2406">
          <cell r="A2406" t="str">
            <v>PDN22GRG</v>
          </cell>
          <cell r="B2406" t="str">
            <v>DŁUGOPIS CORDOBA GOLD</v>
          </cell>
          <cell r="C2406" t="str">
            <v>green</v>
          </cell>
          <cell r="D2406">
            <v>1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  <cell r="R2406">
            <v>0</v>
          </cell>
          <cell r="S2406">
            <v>0</v>
          </cell>
          <cell r="T2406">
            <v>0</v>
          </cell>
          <cell r="U2406">
            <v>0</v>
          </cell>
          <cell r="V2406">
            <v>0</v>
          </cell>
          <cell r="W2406">
            <v>0</v>
          </cell>
          <cell r="X2406">
            <v>0</v>
          </cell>
          <cell r="Y2406">
            <v>0</v>
          </cell>
          <cell r="Z2406">
            <v>0</v>
          </cell>
          <cell r="AA2406">
            <v>0</v>
          </cell>
          <cell r="AB2406">
            <v>0</v>
          </cell>
          <cell r="AC2406">
            <v>0</v>
          </cell>
          <cell r="AD2406">
            <v>0</v>
          </cell>
          <cell r="AE2406">
            <v>0</v>
          </cell>
        </row>
        <row r="2407">
          <cell r="A2407" t="str">
            <v>PDN22GY</v>
          </cell>
          <cell r="B2407" t="str">
            <v>DŁUGOPIS CORDOBA SILVER</v>
          </cell>
          <cell r="C2407" t="str">
            <v>grey/silver</v>
          </cell>
          <cell r="D2407">
            <v>0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  <cell r="R2407">
            <v>0</v>
          </cell>
          <cell r="S2407">
            <v>0</v>
          </cell>
          <cell r="T2407">
            <v>0</v>
          </cell>
          <cell r="U2407">
            <v>0</v>
          </cell>
          <cell r="V2407">
            <v>0</v>
          </cell>
          <cell r="W2407">
            <v>0</v>
          </cell>
          <cell r="X2407">
            <v>0</v>
          </cell>
          <cell r="Y2407">
            <v>0</v>
          </cell>
          <cell r="Z2407">
            <v>0</v>
          </cell>
          <cell r="AA2407">
            <v>0</v>
          </cell>
          <cell r="AB2407">
            <v>0</v>
          </cell>
          <cell r="AC2407">
            <v>0</v>
          </cell>
          <cell r="AD2407">
            <v>0</v>
          </cell>
          <cell r="AE2407">
            <v>0</v>
          </cell>
        </row>
        <row r="2408">
          <cell r="A2408" t="str">
            <v>PDN22GYG</v>
          </cell>
          <cell r="B2408" t="str">
            <v>DŁUGOPIS CORDOBA GOLD</v>
          </cell>
          <cell r="C2408" t="str">
            <v>szary</v>
          </cell>
          <cell r="D2408">
            <v>3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  <cell r="R2408">
            <v>0</v>
          </cell>
          <cell r="S2408">
            <v>0</v>
          </cell>
          <cell r="T2408">
            <v>0</v>
          </cell>
          <cell r="U2408">
            <v>0</v>
          </cell>
          <cell r="V2408">
            <v>0</v>
          </cell>
          <cell r="W2408">
            <v>0</v>
          </cell>
          <cell r="X2408">
            <v>0</v>
          </cell>
          <cell r="Y2408">
            <v>0</v>
          </cell>
          <cell r="Z2408">
            <v>0</v>
          </cell>
          <cell r="AA2408">
            <v>0</v>
          </cell>
          <cell r="AB2408">
            <v>0</v>
          </cell>
          <cell r="AC2408">
            <v>0</v>
          </cell>
          <cell r="AD2408">
            <v>0</v>
          </cell>
          <cell r="AE2408">
            <v>0</v>
          </cell>
        </row>
        <row r="2409">
          <cell r="A2409" t="str">
            <v>PDN22NB</v>
          </cell>
          <cell r="B2409" t="str">
            <v>DŁUGOPIS CORDOBA SILVER</v>
          </cell>
          <cell r="C2409" t="str">
            <v>navy blue/silver</v>
          </cell>
          <cell r="D2409">
            <v>5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  <cell r="R2409">
            <v>0</v>
          </cell>
          <cell r="S2409">
            <v>0</v>
          </cell>
          <cell r="T2409">
            <v>0</v>
          </cell>
          <cell r="U2409">
            <v>0</v>
          </cell>
          <cell r="V2409">
            <v>0</v>
          </cell>
          <cell r="W2409">
            <v>0</v>
          </cell>
          <cell r="X2409">
            <v>0</v>
          </cell>
          <cell r="Y2409">
            <v>0</v>
          </cell>
          <cell r="Z2409">
            <v>0</v>
          </cell>
          <cell r="AA2409">
            <v>0</v>
          </cell>
          <cell r="AB2409">
            <v>0</v>
          </cell>
          <cell r="AC2409">
            <v>0</v>
          </cell>
          <cell r="AD2409">
            <v>0</v>
          </cell>
          <cell r="AE2409">
            <v>0</v>
          </cell>
        </row>
        <row r="2410">
          <cell r="A2410" t="str">
            <v>PDN22NBG</v>
          </cell>
          <cell r="B2410" t="str">
            <v>DŁUGOPIS CORDOBA GOLD</v>
          </cell>
          <cell r="C2410" t="str">
            <v>navy blue</v>
          </cell>
          <cell r="D2410">
            <v>1</v>
          </cell>
          <cell r="E2410">
            <v>0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  <cell r="J2410">
            <v>0</v>
          </cell>
          <cell r="K2410">
            <v>0</v>
          </cell>
          <cell r="L2410">
            <v>0</v>
          </cell>
          <cell r="M2410">
            <v>0</v>
          </cell>
          <cell r="N2410">
            <v>0</v>
          </cell>
          <cell r="O2410">
            <v>0</v>
          </cell>
          <cell r="P2410">
            <v>0</v>
          </cell>
          <cell r="Q2410">
            <v>0</v>
          </cell>
          <cell r="R2410">
            <v>0</v>
          </cell>
          <cell r="S2410">
            <v>0</v>
          </cell>
          <cell r="T2410">
            <v>0</v>
          </cell>
          <cell r="U2410">
            <v>0</v>
          </cell>
          <cell r="V2410">
            <v>0</v>
          </cell>
          <cell r="W2410">
            <v>0</v>
          </cell>
          <cell r="X2410">
            <v>0</v>
          </cell>
          <cell r="Y2410">
            <v>0</v>
          </cell>
          <cell r="Z2410">
            <v>0</v>
          </cell>
          <cell r="AA2410">
            <v>0</v>
          </cell>
          <cell r="AB2410">
            <v>0</v>
          </cell>
          <cell r="AC2410">
            <v>0</v>
          </cell>
          <cell r="AD2410">
            <v>0</v>
          </cell>
          <cell r="AE2410">
            <v>0</v>
          </cell>
        </row>
        <row r="2411">
          <cell r="A2411" t="str">
            <v>PDN22RE</v>
          </cell>
          <cell r="B2411" t="str">
            <v>DŁUGOPIS CORDOBA SILVER</v>
          </cell>
          <cell r="C2411" t="str">
            <v>red/silver</v>
          </cell>
          <cell r="D2411">
            <v>0</v>
          </cell>
          <cell r="E2411">
            <v>0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  <cell r="J2411">
            <v>0</v>
          </cell>
          <cell r="K2411">
            <v>0</v>
          </cell>
          <cell r="L2411">
            <v>0</v>
          </cell>
          <cell r="M2411">
            <v>0</v>
          </cell>
          <cell r="N2411">
            <v>0</v>
          </cell>
          <cell r="O2411">
            <v>0</v>
          </cell>
          <cell r="P2411">
            <v>0</v>
          </cell>
          <cell r="Q2411">
            <v>0</v>
          </cell>
          <cell r="R2411">
            <v>0</v>
          </cell>
          <cell r="S2411">
            <v>0</v>
          </cell>
          <cell r="T2411">
            <v>0</v>
          </cell>
          <cell r="U2411">
            <v>0</v>
          </cell>
          <cell r="V2411">
            <v>0</v>
          </cell>
          <cell r="W2411">
            <v>0</v>
          </cell>
          <cell r="X2411">
            <v>0</v>
          </cell>
          <cell r="Y2411">
            <v>0</v>
          </cell>
          <cell r="Z2411">
            <v>0</v>
          </cell>
          <cell r="AA2411">
            <v>0</v>
          </cell>
          <cell r="AB2411">
            <v>0</v>
          </cell>
          <cell r="AC2411">
            <v>0</v>
          </cell>
          <cell r="AD2411">
            <v>0</v>
          </cell>
          <cell r="AE2411">
            <v>0</v>
          </cell>
        </row>
        <row r="2412">
          <cell r="A2412" t="str">
            <v>PDN22REG</v>
          </cell>
          <cell r="B2412" t="str">
            <v>DŁUGOPIS CORDOBA GOLD</v>
          </cell>
          <cell r="C2412" t="str">
            <v>red</v>
          </cell>
          <cell r="D2412">
            <v>1</v>
          </cell>
          <cell r="E2412">
            <v>0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  <cell r="J2412">
            <v>0</v>
          </cell>
          <cell r="K2412">
            <v>0</v>
          </cell>
          <cell r="L2412">
            <v>0</v>
          </cell>
          <cell r="M2412">
            <v>0</v>
          </cell>
          <cell r="N2412">
            <v>0</v>
          </cell>
          <cell r="O2412">
            <v>0</v>
          </cell>
          <cell r="P2412">
            <v>0</v>
          </cell>
          <cell r="Q2412">
            <v>0</v>
          </cell>
          <cell r="R2412">
            <v>0</v>
          </cell>
          <cell r="S2412">
            <v>0</v>
          </cell>
          <cell r="T2412">
            <v>0</v>
          </cell>
          <cell r="U2412">
            <v>0</v>
          </cell>
          <cell r="V2412">
            <v>0</v>
          </cell>
          <cell r="W2412">
            <v>0</v>
          </cell>
          <cell r="X2412">
            <v>0</v>
          </cell>
          <cell r="Y2412">
            <v>0</v>
          </cell>
          <cell r="Z2412">
            <v>0</v>
          </cell>
          <cell r="AA2412">
            <v>0</v>
          </cell>
          <cell r="AB2412">
            <v>0</v>
          </cell>
          <cell r="AC2412">
            <v>0</v>
          </cell>
          <cell r="AD2412">
            <v>0</v>
          </cell>
          <cell r="AE2412">
            <v>0</v>
          </cell>
        </row>
        <row r="2413">
          <cell r="A2413" t="str">
            <v>PDN22TUG</v>
          </cell>
          <cell r="B2413" t="str">
            <v>DŁUGOPIS CORDOBA GOLD</v>
          </cell>
          <cell r="C2413" t="str">
            <v>turkus</v>
          </cell>
          <cell r="D2413">
            <v>0</v>
          </cell>
          <cell r="E2413">
            <v>0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  <cell r="J2413">
            <v>0</v>
          </cell>
          <cell r="K2413">
            <v>0</v>
          </cell>
          <cell r="L2413">
            <v>0</v>
          </cell>
          <cell r="M2413">
            <v>0</v>
          </cell>
          <cell r="N2413">
            <v>0</v>
          </cell>
          <cell r="O2413">
            <v>0</v>
          </cell>
          <cell r="P2413">
            <v>0</v>
          </cell>
          <cell r="Q2413">
            <v>0</v>
          </cell>
          <cell r="R2413">
            <v>0</v>
          </cell>
          <cell r="S2413">
            <v>0</v>
          </cell>
          <cell r="T2413">
            <v>0</v>
          </cell>
          <cell r="U2413">
            <v>0</v>
          </cell>
          <cell r="V2413">
            <v>0</v>
          </cell>
          <cell r="W2413">
            <v>0</v>
          </cell>
          <cell r="X2413">
            <v>0</v>
          </cell>
          <cell r="Y2413">
            <v>0</v>
          </cell>
          <cell r="Z2413">
            <v>0</v>
          </cell>
          <cell r="AA2413">
            <v>0</v>
          </cell>
          <cell r="AB2413">
            <v>0</v>
          </cell>
          <cell r="AC2413">
            <v>0</v>
          </cell>
          <cell r="AD2413">
            <v>0</v>
          </cell>
          <cell r="AE2413">
            <v>0</v>
          </cell>
        </row>
        <row r="2414">
          <cell r="A2414" t="str">
            <v>PDN28BL</v>
          </cell>
          <cell r="B2414" t="str">
            <v>Długopis Copernicus</v>
          </cell>
          <cell r="C2414" t="str">
            <v>black</v>
          </cell>
          <cell r="D2414">
            <v>0</v>
          </cell>
          <cell r="E2414">
            <v>0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  <cell r="J2414">
            <v>0</v>
          </cell>
          <cell r="K2414">
            <v>0</v>
          </cell>
          <cell r="L2414">
            <v>0</v>
          </cell>
          <cell r="M2414">
            <v>0</v>
          </cell>
          <cell r="N2414">
            <v>0</v>
          </cell>
          <cell r="O2414">
            <v>0</v>
          </cell>
          <cell r="P2414">
            <v>0</v>
          </cell>
          <cell r="Q2414">
            <v>0</v>
          </cell>
          <cell r="R2414">
            <v>0</v>
          </cell>
          <cell r="S2414">
            <v>0</v>
          </cell>
          <cell r="T2414">
            <v>0</v>
          </cell>
          <cell r="U2414">
            <v>0</v>
          </cell>
          <cell r="V2414">
            <v>0</v>
          </cell>
          <cell r="W2414">
            <v>0</v>
          </cell>
          <cell r="X2414">
            <v>0</v>
          </cell>
          <cell r="Y2414">
            <v>0</v>
          </cell>
          <cell r="Z2414">
            <v>0</v>
          </cell>
          <cell r="AA2414">
            <v>0</v>
          </cell>
          <cell r="AB2414">
            <v>0</v>
          </cell>
          <cell r="AC2414">
            <v>0</v>
          </cell>
          <cell r="AD2414">
            <v>0</v>
          </cell>
          <cell r="AE2414">
            <v>0</v>
          </cell>
        </row>
        <row r="2415">
          <cell r="A2415" t="str">
            <v>PDN29BL</v>
          </cell>
          <cell r="B2415" t="str">
            <v>DŁUGOPIS LILLY</v>
          </cell>
          <cell r="C2415" t="str">
            <v>black</v>
          </cell>
          <cell r="D2415">
            <v>0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  <cell r="R2415">
            <v>0</v>
          </cell>
          <cell r="S2415">
            <v>0</v>
          </cell>
          <cell r="T2415">
            <v>0</v>
          </cell>
          <cell r="U2415">
            <v>0</v>
          </cell>
          <cell r="V2415">
            <v>0</v>
          </cell>
          <cell r="W2415">
            <v>0</v>
          </cell>
          <cell r="X2415">
            <v>0</v>
          </cell>
          <cell r="Y2415">
            <v>0</v>
          </cell>
          <cell r="Z2415">
            <v>0</v>
          </cell>
          <cell r="AA2415">
            <v>0</v>
          </cell>
          <cell r="AB2415">
            <v>0</v>
          </cell>
          <cell r="AC2415">
            <v>0</v>
          </cell>
          <cell r="AD2415">
            <v>0</v>
          </cell>
          <cell r="AE2415">
            <v>0</v>
          </cell>
        </row>
        <row r="2416">
          <cell r="A2416" t="str">
            <v>PDN29BU</v>
          </cell>
          <cell r="B2416" t="str">
            <v>DŁUGOPIS LILLY</v>
          </cell>
          <cell r="C2416" t="str">
            <v>blue</v>
          </cell>
          <cell r="D2416">
            <v>0</v>
          </cell>
          <cell r="E2416">
            <v>0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  <cell r="AC2416">
            <v>0</v>
          </cell>
          <cell r="AD2416">
            <v>0</v>
          </cell>
          <cell r="AE2416">
            <v>0</v>
          </cell>
        </row>
        <row r="2417">
          <cell r="A2417" t="str">
            <v>PDN29GR</v>
          </cell>
          <cell r="B2417" t="str">
            <v>DŁUGOPIS LILLY</v>
          </cell>
          <cell r="C2417" t="str">
            <v>green</v>
          </cell>
          <cell r="D2417">
            <v>0</v>
          </cell>
          <cell r="E2417">
            <v>0</v>
          </cell>
          <cell r="F2417">
            <v>0</v>
          </cell>
          <cell r="G2417">
            <v>0</v>
          </cell>
          <cell r="H2417">
            <v>0</v>
          </cell>
          <cell r="I2417">
            <v>0</v>
          </cell>
          <cell r="J2417">
            <v>0</v>
          </cell>
          <cell r="K2417">
            <v>0</v>
          </cell>
          <cell r="L2417">
            <v>0</v>
          </cell>
          <cell r="M2417">
            <v>0</v>
          </cell>
          <cell r="N2417">
            <v>0</v>
          </cell>
          <cell r="O2417">
            <v>0</v>
          </cell>
          <cell r="P2417">
            <v>0</v>
          </cell>
          <cell r="Q2417">
            <v>0</v>
          </cell>
          <cell r="R2417">
            <v>0</v>
          </cell>
          <cell r="S2417">
            <v>0</v>
          </cell>
          <cell r="T2417">
            <v>0</v>
          </cell>
          <cell r="U2417">
            <v>0</v>
          </cell>
          <cell r="V2417">
            <v>0</v>
          </cell>
          <cell r="W2417">
            <v>0</v>
          </cell>
          <cell r="X2417">
            <v>0</v>
          </cell>
          <cell r="Y2417">
            <v>0</v>
          </cell>
          <cell r="Z2417">
            <v>0</v>
          </cell>
          <cell r="AA2417">
            <v>0</v>
          </cell>
          <cell r="AB2417">
            <v>0</v>
          </cell>
          <cell r="AC2417">
            <v>0</v>
          </cell>
          <cell r="AD2417">
            <v>0</v>
          </cell>
          <cell r="AE2417">
            <v>0</v>
          </cell>
        </row>
        <row r="2418">
          <cell r="A2418" t="str">
            <v>PDN29OR</v>
          </cell>
          <cell r="B2418" t="str">
            <v>DŁUGOPIS LILLY</v>
          </cell>
          <cell r="C2418" t="str">
            <v>orange</v>
          </cell>
          <cell r="D2418">
            <v>6</v>
          </cell>
          <cell r="E2418">
            <v>0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  <cell r="J2418">
            <v>0</v>
          </cell>
          <cell r="K2418">
            <v>0</v>
          </cell>
          <cell r="L2418">
            <v>0</v>
          </cell>
          <cell r="M2418">
            <v>0</v>
          </cell>
          <cell r="N2418">
            <v>0</v>
          </cell>
          <cell r="O2418">
            <v>0</v>
          </cell>
          <cell r="P2418">
            <v>0</v>
          </cell>
          <cell r="Q2418">
            <v>0</v>
          </cell>
          <cell r="R2418">
            <v>0</v>
          </cell>
          <cell r="S2418">
            <v>0</v>
          </cell>
          <cell r="T2418">
            <v>0</v>
          </cell>
          <cell r="U2418">
            <v>0</v>
          </cell>
          <cell r="V2418">
            <v>0</v>
          </cell>
          <cell r="W2418">
            <v>0</v>
          </cell>
          <cell r="X2418">
            <v>0</v>
          </cell>
          <cell r="Y2418">
            <v>0</v>
          </cell>
          <cell r="Z2418">
            <v>0</v>
          </cell>
          <cell r="AA2418">
            <v>0</v>
          </cell>
          <cell r="AB2418">
            <v>0</v>
          </cell>
          <cell r="AC2418">
            <v>0</v>
          </cell>
          <cell r="AD2418">
            <v>0</v>
          </cell>
          <cell r="AE2418">
            <v>0</v>
          </cell>
        </row>
        <row r="2419">
          <cell r="A2419" t="str">
            <v>PDN29RE</v>
          </cell>
          <cell r="B2419" t="str">
            <v>DŁUGOPIS LILLY</v>
          </cell>
          <cell r="C2419" t="str">
            <v>red</v>
          </cell>
          <cell r="D2419">
            <v>0</v>
          </cell>
          <cell r="E2419">
            <v>0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  <cell r="J2419">
            <v>0</v>
          </cell>
          <cell r="K2419">
            <v>0</v>
          </cell>
          <cell r="L2419">
            <v>0</v>
          </cell>
          <cell r="M2419">
            <v>0</v>
          </cell>
          <cell r="N2419">
            <v>0</v>
          </cell>
          <cell r="O2419">
            <v>0</v>
          </cell>
          <cell r="P2419">
            <v>0</v>
          </cell>
          <cell r="Q2419">
            <v>0</v>
          </cell>
          <cell r="R2419">
            <v>0</v>
          </cell>
          <cell r="S2419">
            <v>0</v>
          </cell>
          <cell r="T2419">
            <v>0</v>
          </cell>
          <cell r="U2419">
            <v>0</v>
          </cell>
          <cell r="V2419">
            <v>0</v>
          </cell>
          <cell r="W2419">
            <v>0</v>
          </cell>
          <cell r="X2419">
            <v>0</v>
          </cell>
          <cell r="Y2419">
            <v>0</v>
          </cell>
          <cell r="Z2419">
            <v>0</v>
          </cell>
          <cell r="AA2419">
            <v>0</v>
          </cell>
          <cell r="AB2419">
            <v>0</v>
          </cell>
          <cell r="AC2419">
            <v>0</v>
          </cell>
          <cell r="AD2419">
            <v>0</v>
          </cell>
          <cell r="AE2419">
            <v>0</v>
          </cell>
        </row>
        <row r="2420">
          <cell r="A2420" t="str">
            <v>PDN29VL</v>
          </cell>
          <cell r="B2420" t="str">
            <v>DŁUGOPIS LILLY</v>
          </cell>
          <cell r="C2420" t="str">
            <v>violet</v>
          </cell>
          <cell r="D2420">
            <v>0</v>
          </cell>
          <cell r="E2420">
            <v>0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  <cell r="J2420">
            <v>0</v>
          </cell>
          <cell r="K2420">
            <v>0</v>
          </cell>
          <cell r="L2420">
            <v>0</v>
          </cell>
          <cell r="M2420">
            <v>0</v>
          </cell>
          <cell r="N2420">
            <v>0</v>
          </cell>
          <cell r="O2420">
            <v>0</v>
          </cell>
          <cell r="P2420">
            <v>0</v>
          </cell>
          <cell r="Q2420">
            <v>0</v>
          </cell>
          <cell r="R2420">
            <v>0</v>
          </cell>
          <cell r="S2420">
            <v>0</v>
          </cell>
          <cell r="T2420">
            <v>0</v>
          </cell>
          <cell r="U2420">
            <v>0</v>
          </cell>
          <cell r="V2420">
            <v>0</v>
          </cell>
          <cell r="W2420">
            <v>0</v>
          </cell>
          <cell r="X2420">
            <v>0</v>
          </cell>
          <cell r="Y2420">
            <v>0</v>
          </cell>
          <cell r="Z2420">
            <v>0</v>
          </cell>
          <cell r="AA2420">
            <v>0</v>
          </cell>
          <cell r="AB2420">
            <v>0</v>
          </cell>
          <cell r="AC2420">
            <v>0</v>
          </cell>
          <cell r="AD2420">
            <v>0</v>
          </cell>
          <cell r="AE2420">
            <v>0</v>
          </cell>
        </row>
        <row r="2421">
          <cell r="A2421" t="str">
            <v>PDN29WH</v>
          </cell>
          <cell r="B2421" t="str">
            <v>DŁUGOPIS LILLY</v>
          </cell>
          <cell r="C2421" t="str">
            <v>white</v>
          </cell>
          <cell r="D2421">
            <v>0</v>
          </cell>
          <cell r="E2421">
            <v>0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  <cell r="J2421">
            <v>0</v>
          </cell>
          <cell r="K2421">
            <v>0</v>
          </cell>
          <cell r="L2421">
            <v>0</v>
          </cell>
          <cell r="M2421">
            <v>0</v>
          </cell>
          <cell r="N2421">
            <v>0</v>
          </cell>
          <cell r="O2421">
            <v>0</v>
          </cell>
          <cell r="P2421">
            <v>0</v>
          </cell>
          <cell r="Q2421">
            <v>0</v>
          </cell>
          <cell r="R2421">
            <v>0</v>
          </cell>
          <cell r="S2421">
            <v>0</v>
          </cell>
          <cell r="T2421">
            <v>0</v>
          </cell>
          <cell r="U2421">
            <v>0</v>
          </cell>
          <cell r="V2421">
            <v>0</v>
          </cell>
          <cell r="W2421">
            <v>0</v>
          </cell>
          <cell r="X2421">
            <v>0</v>
          </cell>
          <cell r="Y2421">
            <v>0</v>
          </cell>
          <cell r="Z2421">
            <v>0</v>
          </cell>
          <cell r="AA2421">
            <v>0</v>
          </cell>
          <cell r="AB2421">
            <v>0</v>
          </cell>
          <cell r="AC2421">
            <v>0</v>
          </cell>
          <cell r="AD2421">
            <v>0</v>
          </cell>
          <cell r="AE2421">
            <v>0</v>
          </cell>
        </row>
        <row r="2422">
          <cell r="A2422" t="str">
            <v>PDN30BL</v>
          </cell>
          <cell r="B2422" t="str">
            <v>DŁUGOPIS SILVER MOTION</v>
          </cell>
          <cell r="C2422" t="str">
            <v>black/chrome</v>
          </cell>
          <cell r="D2422">
            <v>0</v>
          </cell>
          <cell r="E2422">
            <v>0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  <cell r="J2422">
            <v>0</v>
          </cell>
          <cell r="K2422">
            <v>0</v>
          </cell>
          <cell r="L2422">
            <v>0</v>
          </cell>
          <cell r="M2422">
            <v>0</v>
          </cell>
          <cell r="N2422">
            <v>0</v>
          </cell>
          <cell r="O2422">
            <v>0</v>
          </cell>
          <cell r="P2422">
            <v>0</v>
          </cell>
          <cell r="Q2422">
            <v>0</v>
          </cell>
          <cell r="R2422">
            <v>0</v>
          </cell>
          <cell r="S2422">
            <v>0</v>
          </cell>
          <cell r="T2422">
            <v>0</v>
          </cell>
          <cell r="U2422">
            <v>0</v>
          </cell>
          <cell r="V2422">
            <v>0</v>
          </cell>
          <cell r="W2422">
            <v>0</v>
          </cell>
          <cell r="X2422">
            <v>0</v>
          </cell>
          <cell r="Y2422">
            <v>0</v>
          </cell>
          <cell r="Z2422">
            <v>0</v>
          </cell>
          <cell r="AA2422">
            <v>0</v>
          </cell>
          <cell r="AB2422">
            <v>0</v>
          </cell>
          <cell r="AC2422">
            <v>0</v>
          </cell>
          <cell r="AD2422">
            <v>0</v>
          </cell>
          <cell r="AE2422">
            <v>0</v>
          </cell>
        </row>
        <row r="2423">
          <cell r="A2423" t="str">
            <v>PKN30BL</v>
          </cell>
          <cell r="B2423" t="str">
            <v>PIÓRKO KULKOWE SILVER MOTION</v>
          </cell>
          <cell r="C2423" t="str">
            <v>black/chrome</v>
          </cell>
          <cell r="D2423">
            <v>0</v>
          </cell>
          <cell r="E2423">
            <v>0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  <cell r="J2423">
            <v>0</v>
          </cell>
          <cell r="K2423">
            <v>0</v>
          </cell>
          <cell r="L2423">
            <v>0</v>
          </cell>
          <cell r="M2423">
            <v>0</v>
          </cell>
          <cell r="N2423">
            <v>0</v>
          </cell>
          <cell r="O2423">
            <v>0</v>
          </cell>
          <cell r="P2423">
            <v>0</v>
          </cell>
          <cell r="Q2423">
            <v>0</v>
          </cell>
          <cell r="R2423">
            <v>0</v>
          </cell>
          <cell r="S2423">
            <v>0</v>
          </cell>
          <cell r="T2423">
            <v>0</v>
          </cell>
          <cell r="U2423">
            <v>0</v>
          </cell>
          <cell r="V2423">
            <v>0</v>
          </cell>
          <cell r="W2423">
            <v>0</v>
          </cell>
          <cell r="X2423">
            <v>0</v>
          </cell>
          <cell r="Y2423">
            <v>0</v>
          </cell>
          <cell r="Z2423">
            <v>0</v>
          </cell>
          <cell r="AA2423">
            <v>0</v>
          </cell>
          <cell r="AB2423">
            <v>0</v>
          </cell>
          <cell r="AC2423">
            <v>0</v>
          </cell>
          <cell r="AD2423">
            <v>0</v>
          </cell>
          <cell r="AE2423">
            <v>0</v>
          </cell>
        </row>
        <row r="2424">
          <cell r="A2424" t="str">
            <v>PN19BL</v>
          </cell>
          <cell r="B2424" t="str">
            <v>OŁÓWEK METALOWY VERAZZA SILVER</v>
          </cell>
          <cell r="C2424" t="str">
            <v>black/chrome</v>
          </cell>
          <cell r="D2424">
            <v>0</v>
          </cell>
          <cell r="E2424">
            <v>0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  <cell r="J2424">
            <v>0</v>
          </cell>
          <cell r="K2424">
            <v>0</v>
          </cell>
          <cell r="L2424">
            <v>0</v>
          </cell>
          <cell r="M2424">
            <v>0</v>
          </cell>
          <cell r="N2424">
            <v>0</v>
          </cell>
          <cell r="O2424">
            <v>0</v>
          </cell>
          <cell r="P2424">
            <v>0</v>
          </cell>
          <cell r="Q2424">
            <v>0</v>
          </cell>
          <cell r="R2424">
            <v>0</v>
          </cell>
          <cell r="S2424">
            <v>0</v>
          </cell>
          <cell r="T2424">
            <v>0</v>
          </cell>
          <cell r="U2424">
            <v>0</v>
          </cell>
          <cell r="V2424">
            <v>0</v>
          </cell>
          <cell r="W2424">
            <v>0</v>
          </cell>
          <cell r="X2424">
            <v>0</v>
          </cell>
          <cell r="Y2424">
            <v>0</v>
          </cell>
          <cell r="Z2424">
            <v>0</v>
          </cell>
          <cell r="AA2424">
            <v>0</v>
          </cell>
          <cell r="AB2424">
            <v>0</v>
          </cell>
          <cell r="AC2424">
            <v>0</v>
          </cell>
          <cell r="AD2424">
            <v>0</v>
          </cell>
          <cell r="AE2424">
            <v>0</v>
          </cell>
        </row>
        <row r="2425">
          <cell r="A2425" t="str">
            <v>PN19BLG</v>
          </cell>
          <cell r="B2425" t="str">
            <v>OŁÓWEK METALOWY VERAZZA GOLD</v>
          </cell>
          <cell r="C2425" t="str">
            <v>black/gold</v>
          </cell>
          <cell r="D2425">
            <v>0</v>
          </cell>
          <cell r="E2425">
            <v>0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  <cell r="J2425">
            <v>0</v>
          </cell>
          <cell r="K2425">
            <v>0</v>
          </cell>
          <cell r="L2425">
            <v>0</v>
          </cell>
          <cell r="M2425">
            <v>0</v>
          </cell>
          <cell r="N2425">
            <v>0</v>
          </cell>
          <cell r="O2425">
            <v>0</v>
          </cell>
          <cell r="P2425">
            <v>0</v>
          </cell>
          <cell r="Q2425">
            <v>0</v>
          </cell>
          <cell r="R2425">
            <v>0</v>
          </cell>
          <cell r="S2425">
            <v>0</v>
          </cell>
          <cell r="T2425">
            <v>0</v>
          </cell>
          <cell r="U2425">
            <v>0</v>
          </cell>
          <cell r="V2425">
            <v>0</v>
          </cell>
          <cell r="W2425">
            <v>0</v>
          </cell>
          <cell r="X2425">
            <v>0</v>
          </cell>
          <cell r="Y2425">
            <v>0</v>
          </cell>
          <cell r="Z2425">
            <v>0</v>
          </cell>
          <cell r="AA2425">
            <v>0</v>
          </cell>
          <cell r="AB2425">
            <v>0</v>
          </cell>
          <cell r="AC2425">
            <v>0</v>
          </cell>
          <cell r="AD2425">
            <v>0</v>
          </cell>
          <cell r="AE2425">
            <v>0</v>
          </cell>
        </row>
        <row r="2426">
          <cell r="A2426" t="str">
            <v>PN22BL</v>
          </cell>
          <cell r="B2426" t="str">
            <v>OŁÓWEK METALOWY CORDOBA SILVER</v>
          </cell>
          <cell r="C2426" t="str">
            <v>black/chrome</v>
          </cell>
          <cell r="D2426">
            <v>109</v>
          </cell>
          <cell r="E2426">
            <v>0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  <cell r="J2426">
            <v>0</v>
          </cell>
          <cell r="K2426">
            <v>0</v>
          </cell>
          <cell r="L2426">
            <v>0</v>
          </cell>
          <cell r="M2426">
            <v>0</v>
          </cell>
          <cell r="N2426">
            <v>0</v>
          </cell>
          <cell r="O2426">
            <v>0</v>
          </cell>
          <cell r="P2426">
            <v>0</v>
          </cell>
          <cell r="Q2426">
            <v>0</v>
          </cell>
          <cell r="R2426">
            <v>0</v>
          </cell>
          <cell r="S2426">
            <v>0</v>
          </cell>
          <cell r="T2426">
            <v>0</v>
          </cell>
          <cell r="U2426">
            <v>0</v>
          </cell>
          <cell r="V2426">
            <v>0</v>
          </cell>
          <cell r="W2426">
            <v>0</v>
          </cell>
          <cell r="X2426">
            <v>0</v>
          </cell>
          <cell r="Y2426">
            <v>0</v>
          </cell>
          <cell r="Z2426">
            <v>0</v>
          </cell>
          <cell r="AA2426">
            <v>0</v>
          </cell>
          <cell r="AB2426">
            <v>0</v>
          </cell>
          <cell r="AC2426">
            <v>0</v>
          </cell>
          <cell r="AD2426">
            <v>0</v>
          </cell>
          <cell r="AE2426">
            <v>0</v>
          </cell>
        </row>
        <row r="2427">
          <cell r="A2427" t="str">
            <v>PN22BL2</v>
          </cell>
          <cell r="B2427" t="str">
            <v>OŁÓWEK METALOWY CORDOBA SILVER 2</v>
          </cell>
          <cell r="C2427" t="str">
            <v>black/chrome</v>
          </cell>
          <cell r="D2427">
            <v>0</v>
          </cell>
          <cell r="E2427">
            <v>0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  <cell r="J2427">
            <v>0</v>
          </cell>
          <cell r="K2427">
            <v>0</v>
          </cell>
          <cell r="L2427">
            <v>0</v>
          </cell>
          <cell r="M2427">
            <v>0</v>
          </cell>
          <cell r="N2427">
            <v>0</v>
          </cell>
          <cell r="O2427">
            <v>0</v>
          </cell>
          <cell r="P2427">
            <v>0</v>
          </cell>
          <cell r="Q2427">
            <v>0</v>
          </cell>
          <cell r="R2427">
            <v>0</v>
          </cell>
          <cell r="S2427">
            <v>0</v>
          </cell>
          <cell r="T2427">
            <v>0</v>
          </cell>
          <cell r="U2427">
            <v>0</v>
          </cell>
          <cell r="V2427">
            <v>0</v>
          </cell>
          <cell r="W2427">
            <v>0</v>
          </cell>
          <cell r="X2427">
            <v>0</v>
          </cell>
          <cell r="Y2427">
            <v>0</v>
          </cell>
          <cell r="Z2427">
            <v>0</v>
          </cell>
          <cell r="AA2427">
            <v>0</v>
          </cell>
          <cell r="AB2427">
            <v>0</v>
          </cell>
          <cell r="AC2427">
            <v>0</v>
          </cell>
          <cell r="AD2427">
            <v>0</v>
          </cell>
          <cell r="AE2427">
            <v>0</v>
          </cell>
        </row>
        <row r="2428">
          <cell r="A2428" t="str">
            <v>PN22BLG</v>
          </cell>
          <cell r="B2428" t="str">
            <v>OŁÓWEK METALOWY CORDOBA GOLD</v>
          </cell>
          <cell r="C2428" t="str">
            <v>black/gold</v>
          </cell>
          <cell r="D2428">
            <v>0</v>
          </cell>
          <cell r="E2428">
            <v>0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  <cell r="J2428">
            <v>0</v>
          </cell>
          <cell r="K2428">
            <v>0</v>
          </cell>
          <cell r="L2428">
            <v>0</v>
          </cell>
          <cell r="M2428">
            <v>0</v>
          </cell>
          <cell r="N2428">
            <v>0</v>
          </cell>
          <cell r="O2428">
            <v>0</v>
          </cell>
          <cell r="P2428">
            <v>0</v>
          </cell>
          <cell r="Q2428">
            <v>0</v>
          </cell>
          <cell r="R2428">
            <v>0</v>
          </cell>
          <cell r="S2428">
            <v>0</v>
          </cell>
          <cell r="T2428">
            <v>0</v>
          </cell>
          <cell r="U2428">
            <v>0</v>
          </cell>
          <cell r="V2428">
            <v>0</v>
          </cell>
          <cell r="W2428">
            <v>0</v>
          </cell>
          <cell r="X2428">
            <v>0</v>
          </cell>
          <cell r="Y2428">
            <v>0</v>
          </cell>
          <cell r="Z2428">
            <v>0</v>
          </cell>
          <cell r="AA2428">
            <v>0</v>
          </cell>
          <cell r="AB2428">
            <v>0</v>
          </cell>
          <cell r="AC2428">
            <v>0</v>
          </cell>
          <cell r="AD2428">
            <v>0</v>
          </cell>
          <cell r="AE2428">
            <v>0</v>
          </cell>
        </row>
        <row r="2429">
          <cell r="A2429" t="str">
            <v>PN22BLG2</v>
          </cell>
          <cell r="B2429" t="str">
            <v>OŁÓWEK METALOWY CORDOBA GOLD 2</v>
          </cell>
          <cell r="C2429" t="str">
            <v>black/gold</v>
          </cell>
          <cell r="D2429">
            <v>5</v>
          </cell>
          <cell r="E2429">
            <v>0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  <cell r="J2429">
            <v>0</v>
          </cell>
          <cell r="K2429">
            <v>0</v>
          </cell>
          <cell r="L2429">
            <v>0</v>
          </cell>
          <cell r="M2429">
            <v>0</v>
          </cell>
          <cell r="N2429">
            <v>0</v>
          </cell>
          <cell r="O2429">
            <v>0</v>
          </cell>
          <cell r="P2429">
            <v>0</v>
          </cell>
          <cell r="Q2429">
            <v>0</v>
          </cell>
          <cell r="R2429">
            <v>0</v>
          </cell>
          <cell r="S2429">
            <v>0</v>
          </cell>
          <cell r="T2429">
            <v>0</v>
          </cell>
          <cell r="U2429">
            <v>0</v>
          </cell>
          <cell r="V2429">
            <v>0</v>
          </cell>
          <cell r="W2429">
            <v>0</v>
          </cell>
          <cell r="X2429">
            <v>0</v>
          </cell>
          <cell r="Y2429">
            <v>0</v>
          </cell>
          <cell r="Z2429">
            <v>0</v>
          </cell>
          <cell r="AA2429">
            <v>0</v>
          </cell>
          <cell r="AB2429">
            <v>0</v>
          </cell>
          <cell r="AC2429">
            <v>0</v>
          </cell>
          <cell r="AD2429">
            <v>0</v>
          </cell>
          <cell r="AE2429">
            <v>0</v>
          </cell>
        </row>
        <row r="2430">
          <cell r="A2430" t="str">
            <v>PN22BUG</v>
          </cell>
          <cell r="B2430" t="str">
            <v>OŁÓWEK METALOWY CORDOBA GOLD</v>
          </cell>
          <cell r="C2430" t="str">
            <v>niebieski</v>
          </cell>
          <cell r="D2430">
            <v>0</v>
          </cell>
          <cell r="E2430">
            <v>0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  <cell r="J2430">
            <v>0</v>
          </cell>
          <cell r="K2430">
            <v>0</v>
          </cell>
          <cell r="L2430">
            <v>0</v>
          </cell>
          <cell r="M2430">
            <v>0</v>
          </cell>
          <cell r="N2430">
            <v>0</v>
          </cell>
          <cell r="O2430">
            <v>0</v>
          </cell>
          <cell r="P2430">
            <v>0</v>
          </cell>
          <cell r="Q2430">
            <v>0</v>
          </cell>
          <cell r="R2430">
            <v>0</v>
          </cell>
          <cell r="S2430">
            <v>0</v>
          </cell>
          <cell r="T2430">
            <v>0</v>
          </cell>
          <cell r="U2430">
            <v>0</v>
          </cell>
          <cell r="V2430">
            <v>0</v>
          </cell>
          <cell r="W2430">
            <v>0</v>
          </cell>
          <cell r="X2430">
            <v>0</v>
          </cell>
          <cell r="Y2430">
            <v>0</v>
          </cell>
          <cell r="Z2430">
            <v>0</v>
          </cell>
          <cell r="AA2430">
            <v>0</v>
          </cell>
          <cell r="AB2430">
            <v>0</v>
          </cell>
          <cell r="AC2430">
            <v>0</v>
          </cell>
          <cell r="AD2430">
            <v>0</v>
          </cell>
          <cell r="AE2430">
            <v>0</v>
          </cell>
        </row>
        <row r="2431">
          <cell r="A2431" t="str">
            <v>PN22GRG</v>
          </cell>
          <cell r="B2431" t="str">
            <v>OŁÓWEK METALOWY CORDOBA GOLD</v>
          </cell>
          <cell r="C2431" t="str">
            <v>green</v>
          </cell>
          <cell r="D2431">
            <v>0</v>
          </cell>
          <cell r="E2431">
            <v>0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  <cell r="J2431">
            <v>0</v>
          </cell>
          <cell r="K2431">
            <v>0</v>
          </cell>
          <cell r="L2431">
            <v>0</v>
          </cell>
          <cell r="M2431">
            <v>0</v>
          </cell>
          <cell r="N2431">
            <v>0</v>
          </cell>
          <cell r="O2431">
            <v>0</v>
          </cell>
          <cell r="P2431">
            <v>0</v>
          </cell>
          <cell r="Q2431">
            <v>0</v>
          </cell>
          <cell r="R2431">
            <v>0</v>
          </cell>
          <cell r="S2431">
            <v>0</v>
          </cell>
          <cell r="T2431">
            <v>0</v>
          </cell>
          <cell r="U2431">
            <v>0</v>
          </cell>
          <cell r="V2431">
            <v>0</v>
          </cell>
          <cell r="W2431">
            <v>0</v>
          </cell>
          <cell r="X2431">
            <v>0</v>
          </cell>
          <cell r="Y2431">
            <v>0</v>
          </cell>
          <cell r="Z2431">
            <v>0</v>
          </cell>
          <cell r="AA2431">
            <v>0</v>
          </cell>
          <cell r="AB2431">
            <v>0</v>
          </cell>
          <cell r="AC2431">
            <v>0</v>
          </cell>
          <cell r="AD2431">
            <v>0</v>
          </cell>
          <cell r="AE2431">
            <v>0</v>
          </cell>
        </row>
        <row r="2432">
          <cell r="A2432" t="str">
            <v>PN22GYG</v>
          </cell>
          <cell r="B2432" t="str">
            <v>OŁÓWEK METALOWY CORDOBA GOLD</v>
          </cell>
          <cell r="C2432" t="str">
            <v>szary</v>
          </cell>
          <cell r="D2432">
            <v>1</v>
          </cell>
          <cell r="E2432">
            <v>0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  <cell r="J2432">
            <v>0</v>
          </cell>
          <cell r="K2432">
            <v>0</v>
          </cell>
          <cell r="L2432">
            <v>0</v>
          </cell>
          <cell r="M2432">
            <v>0</v>
          </cell>
          <cell r="N2432">
            <v>0</v>
          </cell>
          <cell r="O2432">
            <v>0</v>
          </cell>
          <cell r="P2432">
            <v>0</v>
          </cell>
          <cell r="Q2432">
            <v>0</v>
          </cell>
          <cell r="R2432">
            <v>0</v>
          </cell>
          <cell r="S2432">
            <v>0</v>
          </cell>
          <cell r="T2432">
            <v>0</v>
          </cell>
          <cell r="U2432">
            <v>0</v>
          </cell>
          <cell r="V2432">
            <v>0</v>
          </cell>
          <cell r="W2432">
            <v>0</v>
          </cell>
          <cell r="X2432">
            <v>0</v>
          </cell>
          <cell r="Y2432">
            <v>0</v>
          </cell>
          <cell r="Z2432">
            <v>0</v>
          </cell>
          <cell r="AA2432">
            <v>0</v>
          </cell>
          <cell r="AB2432">
            <v>0</v>
          </cell>
          <cell r="AC2432">
            <v>0</v>
          </cell>
          <cell r="AD2432">
            <v>0</v>
          </cell>
          <cell r="AE2432">
            <v>0</v>
          </cell>
        </row>
        <row r="2433">
          <cell r="A2433" t="str">
            <v>PN22NBG</v>
          </cell>
          <cell r="B2433" t="str">
            <v>OŁÓWEK METALOWY CORDOBA GOLD</v>
          </cell>
          <cell r="C2433" t="str">
            <v>navy blue</v>
          </cell>
          <cell r="D2433">
            <v>1</v>
          </cell>
          <cell r="E2433">
            <v>0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  <cell r="J2433">
            <v>0</v>
          </cell>
          <cell r="K2433">
            <v>0</v>
          </cell>
          <cell r="L2433">
            <v>0</v>
          </cell>
          <cell r="M2433">
            <v>0</v>
          </cell>
          <cell r="N2433">
            <v>0</v>
          </cell>
          <cell r="O2433">
            <v>0</v>
          </cell>
          <cell r="P2433">
            <v>0</v>
          </cell>
          <cell r="Q2433">
            <v>0</v>
          </cell>
          <cell r="R2433">
            <v>0</v>
          </cell>
          <cell r="S2433">
            <v>0</v>
          </cell>
          <cell r="T2433">
            <v>0</v>
          </cell>
          <cell r="U2433">
            <v>0</v>
          </cell>
          <cell r="V2433">
            <v>0</v>
          </cell>
          <cell r="W2433">
            <v>0</v>
          </cell>
          <cell r="X2433">
            <v>0</v>
          </cell>
          <cell r="Y2433">
            <v>0</v>
          </cell>
          <cell r="Z2433">
            <v>0</v>
          </cell>
          <cell r="AA2433">
            <v>0</v>
          </cell>
          <cell r="AB2433">
            <v>0</v>
          </cell>
          <cell r="AC2433">
            <v>0</v>
          </cell>
          <cell r="AD2433">
            <v>0</v>
          </cell>
          <cell r="AE2433">
            <v>0</v>
          </cell>
        </row>
        <row r="2434">
          <cell r="A2434" t="str">
            <v>PN22REG</v>
          </cell>
          <cell r="B2434" t="str">
            <v>OŁÓWEK METALOWY CORDOBA GOLD</v>
          </cell>
          <cell r="C2434" t="str">
            <v>red</v>
          </cell>
          <cell r="D2434">
            <v>287</v>
          </cell>
          <cell r="E2434">
            <v>0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  <cell r="J2434">
            <v>0</v>
          </cell>
          <cell r="K2434">
            <v>0</v>
          </cell>
          <cell r="L2434">
            <v>0</v>
          </cell>
          <cell r="M2434">
            <v>0</v>
          </cell>
          <cell r="N2434">
            <v>0</v>
          </cell>
          <cell r="O2434">
            <v>0</v>
          </cell>
          <cell r="P2434">
            <v>0</v>
          </cell>
          <cell r="Q2434">
            <v>0</v>
          </cell>
          <cell r="R2434">
            <v>0</v>
          </cell>
          <cell r="S2434">
            <v>0</v>
          </cell>
          <cell r="T2434">
            <v>0</v>
          </cell>
          <cell r="U2434">
            <v>0</v>
          </cell>
          <cell r="V2434">
            <v>0</v>
          </cell>
          <cell r="W2434">
            <v>0</v>
          </cell>
          <cell r="X2434">
            <v>0</v>
          </cell>
          <cell r="Y2434">
            <v>0</v>
          </cell>
          <cell r="Z2434">
            <v>0</v>
          </cell>
          <cell r="AA2434">
            <v>0</v>
          </cell>
          <cell r="AB2434">
            <v>0</v>
          </cell>
          <cell r="AC2434">
            <v>0</v>
          </cell>
          <cell r="AD2434">
            <v>0</v>
          </cell>
          <cell r="AE2434">
            <v>0</v>
          </cell>
        </row>
        <row r="2435">
          <cell r="A2435" t="str">
            <v>PPN19BL</v>
          </cell>
          <cell r="B2435" t="str">
            <v>PIÓRO WIECZNE VERAZZA SILVER</v>
          </cell>
          <cell r="C2435" t="str">
            <v>black/chrome</v>
          </cell>
          <cell r="D2435">
            <v>0</v>
          </cell>
          <cell r="E2435">
            <v>0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  <cell r="J2435">
            <v>0</v>
          </cell>
          <cell r="K2435">
            <v>0</v>
          </cell>
          <cell r="L2435">
            <v>0</v>
          </cell>
          <cell r="M2435">
            <v>0</v>
          </cell>
          <cell r="N2435">
            <v>0</v>
          </cell>
          <cell r="O2435">
            <v>0</v>
          </cell>
          <cell r="P2435">
            <v>0</v>
          </cell>
          <cell r="Q2435">
            <v>0</v>
          </cell>
          <cell r="R2435">
            <v>0</v>
          </cell>
          <cell r="S2435">
            <v>0</v>
          </cell>
          <cell r="T2435">
            <v>0</v>
          </cell>
          <cell r="U2435">
            <v>0</v>
          </cell>
          <cell r="V2435">
            <v>0</v>
          </cell>
          <cell r="W2435">
            <v>0</v>
          </cell>
          <cell r="X2435">
            <v>0</v>
          </cell>
          <cell r="Y2435">
            <v>0</v>
          </cell>
          <cell r="Z2435">
            <v>0</v>
          </cell>
          <cell r="AA2435">
            <v>0</v>
          </cell>
          <cell r="AB2435">
            <v>0</v>
          </cell>
          <cell r="AC2435">
            <v>0</v>
          </cell>
          <cell r="AD2435">
            <v>0</v>
          </cell>
          <cell r="AE2435">
            <v>0</v>
          </cell>
        </row>
        <row r="2436">
          <cell r="A2436" t="str">
            <v>PPN19BLG</v>
          </cell>
          <cell r="B2436" t="str">
            <v>PIÓRO WIECZNE VERAZZA GOLD</v>
          </cell>
          <cell r="C2436" t="str">
            <v>black/gold</v>
          </cell>
          <cell r="D2436">
            <v>17</v>
          </cell>
          <cell r="E2436">
            <v>0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  <cell r="J2436">
            <v>0</v>
          </cell>
          <cell r="K2436">
            <v>0</v>
          </cell>
          <cell r="L2436">
            <v>0</v>
          </cell>
          <cell r="M2436">
            <v>0</v>
          </cell>
          <cell r="N2436">
            <v>0</v>
          </cell>
          <cell r="O2436">
            <v>0</v>
          </cell>
          <cell r="P2436">
            <v>0</v>
          </cell>
          <cell r="Q2436">
            <v>0</v>
          </cell>
          <cell r="R2436">
            <v>0</v>
          </cell>
          <cell r="S2436">
            <v>0</v>
          </cell>
          <cell r="T2436">
            <v>0</v>
          </cell>
          <cell r="U2436">
            <v>0</v>
          </cell>
          <cell r="V2436">
            <v>0</v>
          </cell>
          <cell r="W2436">
            <v>0</v>
          </cell>
          <cell r="X2436">
            <v>0</v>
          </cell>
          <cell r="Y2436">
            <v>0</v>
          </cell>
          <cell r="Z2436">
            <v>0</v>
          </cell>
          <cell r="AA2436">
            <v>0</v>
          </cell>
          <cell r="AB2436">
            <v>0</v>
          </cell>
          <cell r="AC2436">
            <v>0</v>
          </cell>
          <cell r="AD2436">
            <v>0</v>
          </cell>
          <cell r="AE2436">
            <v>0</v>
          </cell>
        </row>
        <row r="2437">
          <cell r="A2437" t="str">
            <v>PPN22BL</v>
          </cell>
          <cell r="B2437" t="str">
            <v>PIÓRO WIECZNE CORDOBA SILVER</v>
          </cell>
          <cell r="C2437" t="str">
            <v>black/chrome</v>
          </cell>
          <cell r="D2437">
            <v>1</v>
          </cell>
          <cell r="E2437">
            <v>0</v>
          </cell>
          <cell r="F2437">
            <v>0</v>
          </cell>
          <cell r="G2437">
            <v>0</v>
          </cell>
          <cell r="H2437">
            <v>0</v>
          </cell>
          <cell r="I2437">
            <v>0</v>
          </cell>
          <cell r="J2437">
            <v>0</v>
          </cell>
          <cell r="K2437">
            <v>0</v>
          </cell>
          <cell r="L2437">
            <v>0</v>
          </cell>
          <cell r="M2437">
            <v>0</v>
          </cell>
          <cell r="N2437">
            <v>0</v>
          </cell>
          <cell r="O2437">
            <v>0</v>
          </cell>
          <cell r="P2437">
            <v>0</v>
          </cell>
          <cell r="Q2437">
            <v>0</v>
          </cell>
          <cell r="R2437">
            <v>0</v>
          </cell>
          <cell r="S2437">
            <v>0</v>
          </cell>
          <cell r="T2437">
            <v>0</v>
          </cell>
          <cell r="U2437">
            <v>0</v>
          </cell>
          <cell r="V2437">
            <v>0</v>
          </cell>
          <cell r="W2437">
            <v>0</v>
          </cell>
          <cell r="X2437">
            <v>0</v>
          </cell>
          <cell r="Y2437">
            <v>0</v>
          </cell>
          <cell r="Z2437">
            <v>0</v>
          </cell>
          <cell r="AA2437">
            <v>0</v>
          </cell>
          <cell r="AB2437">
            <v>0</v>
          </cell>
          <cell r="AC2437">
            <v>0</v>
          </cell>
          <cell r="AD2437">
            <v>0</v>
          </cell>
          <cell r="AE2437">
            <v>0</v>
          </cell>
        </row>
        <row r="2438">
          <cell r="A2438" t="str">
            <v>PPN22BLG</v>
          </cell>
          <cell r="B2438" t="str">
            <v>PIÓRO WIECZNE CORDOBA GOLD 2</v>
          </cell>
          <cell r="C2438" t="str">
            <v>black/gold</v>
          </cell>
          <cell r="D2438">
            <v>1</v>
          </cell>
          <cell r="E2438">
            <v>0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  <cell r="J2438">
            <v>0</v>
          </cell>
          <cell r="K2438">
            <v>0</v>
          </cell>
          <cell r="L2438">
            <v>0</v>
          </cell>
          <cell r="M2438">
            <v>0</v>
          </cell>
          <cell r="N2438">
            <v>0</v>
          </cell>
          <cell r="O2438">
            <v>0</v>
          </cell>
          <cell r="P2438">
            <v>0</v>
          </cell>
          <cell r="Q2438">
            <v>0</v>
          </cell>
          <cell r="R2438">
            <v>0</v>
          </cell>
          <cell r="S2438">
            <v>0</v>
          </cell>
          <cell r="T2438">
            <v>0</v>
          </cell>
          <cell r="U2438">
            <v>0</v>
          </cell>
          <cell r="V2438">
            <v>0</v>
          </cell>
          <cell r="W2438">
            <v>0</v>
          </cell>
          <cell r="X2438">
            <v>0</v>
          </cell>
          <cell r="Y2438">
            <v>0</v>
          </cell>
          <cell r="Z2438">
            <v>0</v>
          </cell>
          <cell r="AA2438">
            <v>0</v>
          </cell>
          <cell r="AB2438">
            <v>0</v>
          </cell>
          <cell r="AC2438">
            <v>0</v>
          </cell>
          <cell r="AD2438">
            <v>0</v>
          </cell>
          <cell r="AE2438">
            <v>0</v>
          </cell>
        </row>
        <row r="2439">
          <cell r="A2439" t="str">
            <v>PO11BL</v>
          </cell>
          <cell r="B2439" t="str">
            <v>Ołówek Cacti</v>
          </cell>
          <cell r="C2439" t="str">
            <v>czarny</v>
          </cell>
          <cell r="D2439">
            <v>0</v>
          </cell>
          <cell r="E2439">
            <v>0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  <cell r="J2439">
            <v>0</v>
          </cell>
          <cell r="K2439">
            <v>0</v>
          </cell>
          <cell r="L2439">
            <v>0</v>
          </cell>
          <cell r="M2439">
            <v>0</v>
          </cell>
          <cell r="N2439">
            <v>0</v>
          </cell>
          <cell r="O2439">
            <v>0</v>
          </cell>
          <cell r="P2439">
            <v>0</v>
          </cell>
          <cell r="Q2439">
            <v>0</v>
          </cell>
          <cell r="R2439">
            <v>0</v>
          </cell>
          <cell r="S2439">
            <v>0</v>
          </cell>
          <cell r="T2439">
            <v>0</v>
          </cell>
          <cell r="U2439">
            <v>0</v>
          </cell>
          <cell r="V2439">
            <v>0</v>
          </cell>
          <cell r="W2439">
            <v>0</v>
          </cell>
          <cell r="X2439">
            <v>0</v>
          </cell>
          <cell r="Y2439">
            <v>0</v>
          </cell>
          <cell r="Z2439">
            <v>0</v>
          </cell>
          <cell r="AA2439">
            <v>0</v>
          </cell>
          <cell r="AB2439">
            <v>0</v>
          </cell>
          <cell r="AC2439">
            <v>0</v>
          </cell>
          <cell r="AD2439">
            <v>0</v>
          </cell>
          <cell r="AE2439">
            <v>0</v>
          </cell>
        </row>
        <row r="2440">
          <cell r="A2440" t="str">
            <v>PO11NB</v>
          </cell>
          <cell r="B2440" t="str">
            <v>Ołówek Cacti</v>
          </cell>
          <cell r="C2440" t="str">
            <v>granatowy</v>
          </cell>
          <cell r="D2440">
            <v>0</v>
          </cell>
          <cell r="E2440">
            <v>0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  <cell r="J2440">
            <v>0</v>
          </cell>
          <cell r="K2440">
            <v>0</v>
          </cell>
          <cell r="L2440">
            <v>0</v>
          </cell>
          <cell r="M2440">
            <v>0</v>
          </cell>
          <cell r="N2440">
            <v>0</v>
          </cell>
          <cell r="O2440">
            <v>0</v>
          </cell>
          <cell r="P2440">
            <v>0</v>
          </cell>
          <cell r="Q2440">
            <v>0</v>
          </cell>
          <cell r="R2440">
            <v>0</v>
          </cell>
          <cell r="S2440">
            <v>0</v>
          </cell>
          <cell r="T2440">
            <v>0</v>
          </cell>
          <cell r="U2440">
            <v>0</v>
          </cell>
          <cell r="V2440">
            <v>0</v>
          </cell>
          <cell r="W2440">
            <v>0</v>
          </cell>
          <cell r="X2440">
            <v>0</v>
          </cell>
          <cell r="Y2440">
            <v>0</v>
          </cell>
          <cell r="Z2440">
            <v>0</v>
          </cell>
          <cell r="AA2440">
            <v>0</v>
          </cell>
          <cell r="AB2440">
            <v>0</v>
          </cell>
          <cell r="AC2440">
            <v>0</v>
          </cell>
          <cell r="AD2440">
            <v>0</v>
          </cell>
          <cell r="AE2440">
            <v>0</v>
          </cell>
        </row>
        <row r="2441">
          <cell r="A2441" t="str">
            <v>PO11SL</v>
          </cell>
          <cell r="B2441" t="str">
            <v>Ołówek Cacti</v>
          </cell>
          <cell r="C2441" t="str">
            <v>srebrny</v>
          </cell>
          <cell r="D2441">
            <v>0</v>
          </cell>
          <cell r="E2441">
            <v>0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  <cell r="J2441">
            <v>0</v>
          </cell>
          <cell r="K2441">
            <v>0</v>
          </cell>
          <cell r="L2441">
            <v>0</v>
          </cell>
          <cell r="M2441">
            <v>0</v>
          </cell>
          <cell r="N2441">
            <v>0</v>
          </cell>
          <cell r="O2441">
            <v>0</v>
          </cell>
          <cell r="P2441">
            <v>0</v>
          </cell>
          <cell r="Q2441">
            <v>0</v>
          </cell>
          <cell r="R2441">
            <v>0</v>
          </cell>
          <cell r="S2441">
            <v>0</v>
          </cell>
          <cell r="T2441">
            <v>0</v>
          </cell>
          <cell r="U2441">
            <v>0</v>
          </cell>
          <cell r="V2441">
            <v>0</v>
          </cell>
          <cell r="W2441">
            <v>0</v>
          </cell>
          <cell r="X2441">
            <v>0</v>
          </cell>
          <cell r="Y2441">
            <v>0</v>
          </cell>
          <cell r="Z2441">
            <v>0</v>
          </cell>
          <cell r="AA2441">
            <v>0</v>
          </cell>
          <cell r="AB2441">
            <v>0</v>
          </cell>
          <cell r="AC2441">
            <v>0</v>
          </cell>
          <cell r="AD2441">
            <v>0</v>
          </cell>
          <cell r="AE2441">
            <v>0</v>
          </cell>
        </row>
        <row r="2442">
          <cell r="A2442" t="str">
            <v>PK01</v>
          </cell>
          <cell r="B2442" t="str">
            <v>PIÓRO KULKOWE FIORI</v>
          </cell>
          <cell r="C2442" t="str">
            <v>black/chrome</v>
          </cell>
          <cell r="D2442">
            <v>0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  <cell r="R2442">
            <v>0</v>
          </cell>
          <cell r="S2442">
            <v>0</v>
          </cell>
          <cell r="T2442">
            <v>0</v>
          </cell>
          <cell r="U2442">
            <v>0</v>
          </cell>
          <cell r="V2442">
            <v>0</v>
          </cell>
          <cell r="W2442">
            <v>0</v>
          </cell>
          <cell r="X2442">
            <v>0</v>
          </cell>
          <cell r="Y2442">
            <v>0</v>
          </cell>
          <cell r="Z2442">
            <v>0</v>
          </cell>
          <cell r="AA2442">
            <v>0</v>
          </cell>
          <cell r="AB2442">
            <v>0</v>
          </cell>
          <cell r="AC2442">
            <v>0</v>
          </cell>
          <cell r="AD2442">
            <v>0</v>
          </cell>
          <cell r="AE2442">
            <v>0</v>
          </cell>
        </row>
        <row r="2443">
          <cell r="A2443" t="str">
            <v>PK02</v>
          </cell>
          <cell r="B2443" t="str">
            <v>PIÓRO KULKOWE LATINO</v>
          </cell>
          <cell r="C2443" t="str">
            <v>black/chrome</v>
          </cell>
          <cell r="D2443">
            <v>0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  <cell r="R2443">
            <v>0</v>
          </cell>
          <cell r="S2443">
            <v>0</v>
          </cell>
          <cell r="T2443">
            <v>0</v>
          </cell>
          <cell r="U2443">
            <v>0</v>
          </cell>
          <cell r="V2443">
            <v>0</v>
          </cell>
          <cell r="W2443">
            <v>0</v>
          </cell>
          <cell r="X2443">
            <v>0</v>
          </cell>
          <cell r="Y2443">
            <v>0</v>
          </cell>
          <cell r="Z2443">
            <v>0</v>
          </cell>
          <cell r="AA2443">
            <v>0</v>
          </cell>
          <cell r="AB2443">
            <v>0</v>
          </cell>
          <cell r="AC2443">
            <v>0</v>
          </cell>
          <cell r="AD2443">
            <v>0</v>
          </cell>
          <cell r="AE2443">
            <v>0</v>
          </cell>
        </row>
        <row r="2444">
          <cell r="A2444" t="str">
            <v>PK03</v>
          </cell>
          <cell r="B2444" t="str">
            <v>PIÓRO KULKOWE TERASSA</v>
          </cell>
          <cell r="C2444" t="str">
            <v>black/chrome</v>
          </cell>
          <cell r="D2444">
            <v>47</v>
          </cell>
          <cell r="E2444">
            <v>0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  <cell r="J2444">
            <v>0</v>
          </cell>
          <cell r="K2444">
            <v>0</v>
          </cell>
          <cell r="L2444">
            <v>0</v>
          </cell>
          <cell r="M2444">
            <v>0</v>
          </cell>
          <cell r="N2444">
            <v>0</v>
          </cell>
          <cell r="O2444">
            <v>0</v>
          </cell>
          <cell r="P2444">
            <v>0</v>
          </cell>
          <cell r="Q2444">
            <v>0</v>
          </cell>
          <cell r="R2444">
            <v>0</v>
          </cell>
          <cell r="S2444">
            <v>0</v>
          </cell>
          <cell r="T2444">
            <v>0</v>
          </cell>
          <cell r="U2444">
            <v>0</v>
          </cell>
          <cell r="V2444">
            <v>0</v>
          </cell>
          <cell r="W2444">
            <v>0</v>
          </cell>
          <cell r="X2444">
            <v>0</v>
          </cell>
          <cell r="Y2444">
            <v>0</v>
          </cell>
          <cell r="Z2444">
            <v>0</v>
          </cell>
          <cell r="AA2444">
            <v>0</v>
          </cell>
          <cell r="AB2444">
            <v>0</v>
          </cell>
          <cell r="AC2444">
            <v>0</v>
          </cell>
          <cell r="AD2444">
            <v>0</v>
          </cell>
          <cell r="AE2444">
            <v>0</v>
          </cell>
        </row>
        <row r="2445">
          <cell r="A2445" t="str">
            <v>PK05</v>
          </cell>
          <cell r="B2445" t="str">
            <v>PIÓRO KULKOWE GLAMOUR</v>
          </cell>
          <cell r="C2445" t="str">
            <v>black/chrome</v>
          </cell>
          <cell r="D2445">
            <v>0</v>
          </cell>
          <cell r="E2445">
            <v>0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L2445">
            <v>0</v>
          </cell>
          <cell r="M2445">
            <v>0</v>
          </cell>
          <cell r="N2445">
            <v>0</v>
          </cell>
          <cell r="O2445">
            <v>0</v>
          </cell>
          <cell r="P2445">
            <v>0</v>
          </cell>
          <cell r="Q2445">
            <v>0</v>
          </cell>
          <cell r="R2445">
            <v>0</v>
          </cell>
          <cell r="S2445">
            <v>0</v>
          </cell>
          <cell r="T2445">
            <v>0</v>
          </cell>
          <cell r="U2445">
            <v>0</v>
          </cell>
          <cell r="V2445">
            <v>0</v>
          </cell>
          <cell r="W2445">
            <v>0</v>
          </cell>
          <cell r="X2445">
            <v>0</v>
          </cell>
          <cell r="Y2445">
            <v>0</v>
          </cell>
          <cell r="Z2445">
            <v>0</v>
          </cell>
          <cell r="AA2445">
            <v>0</v>
          </cell>
          <cell r="AB2445">
            <v>0</v>
          </cell>
          <cell r="AC2445">
            <v>0</v>
          </cell>
          <cell r="AD2445">
            <v>0</v>
          </cell>
          <cell r="AE2445">
            <v>0</v>
          </cell>
        </row>
        <row r="2446">
          <cell r="A2446" t="str">
            <v>PK06</v>
          </cell>
          <cell r="B2446" t="str">
            <v>PIÓRO KULKOWE EXECUTIVE</v>
          </cell>
          <cell r="C2446" t="str">
            <v>black/chrome</v>
          </cell>
          <cell r="D2446">
            <v>0</v>
          </cell>
          <cell r="E2446">
            <v>0</v>
          </cell>
          <cell r="F2446">
            <v>0</v>
          </cell>
          <cell r="G2446">
            <v>0</v>
          </cell>
          <cell r="H2446">
            <v>0</v>
          </cell>
          <cell r="I2446">
            <v>0</v>
          </cell>
          <cell r="J2446">
            <v>0</v>
          </cell>
          <cell r="K2446">
            <v>0</v>
          </cell>
          <cell r="L2446">
            <v>0</v>
          </cell>
          <cell r="M2446">
            <v>0</v>
          </cell>
          <cell r="N2446">
            <v>0</v>
          </cell>
          <cell r="O2446">
            <v>0</v>
          </cell>
          <cell r="P2446">
            <v>0</v>
          </cell>
          <cell r="Q2446">
            <v>0</v>
          </cell>
          <cell r="R2446">
            <v>0</v>
          </cell>
          <cell r="S2446">
            <v>0</v>
          </cell>
          <cell r="T2446">
            <v>0</v>
          </cell>
          <cell r="U2446">
            <v>0</v>
          </cell>
          <cell r="V2446">
            <v>0</v>
          </cell>
          <cell r="W2446">
            <v>0</v>
          </cell>
          <cell r="X2446">
            <v>0</v>
          </cell>
          <cell r="Y2446">
            <v>0</v>
          </cell>
          <cell r="Z2446">
            <v>0</v>
          </cell>
          <cell r="AA2446">
            <v>0</v>
          </cell>
          <cell r="AB2446">
            <v>0</v>
          </cell>
          <cell r="AC2446">
            <v>0</v>
          </cell>
          <cell r="AD2446">
            <v>0</v>
          </cell>
          <cell r="AE2446">
            <v>0</v>
          </cell>
        </row>
        <row r="2447">
          <cell r="A2447" t="str">
            <v>PK09</v>
          </cell>
          <cell r="B2447" t="str">
            <v>PIÓRO KULKOWE MILANO</v>
          </cell>
          <cell r="C2447" t="str">
            <v>black/chrome</v>
          </cell>
          <cell r="D2447">
            <v>0</v>
          </cell>
          <cell r="E2447">
            <v>0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  <cell r="J2447">
            <v>0</v>
          </cell>
          <cell r="K2447">
            <v>0</v>
          </cell>
          <cell r="L2447">
            <v>0</v>
          </cell>
          <cell r="M2447">
            <v>0</v>
          </cell>
          <cell r="N2447">
            <v>0</v>
          </cell>
          <cell r="O2447">
            <v>0</v>
          </cell>
          <cell r="P2447">
            <v>0</v>
          </cell>
          <cell r="Q2447">
            <v>0</v>
          </cell>
          <cell r="R2447">
            <v>0</v>
          </cell>
          <cell r="S2447">
            <v>0</v>
          </cell>
          <cell r="T2447">
            <v>0</v>
          </cell>
          <cell r="U2447">
            <v>0</v>
          </cell>
          <cell r="V2447">
            <v>0</v>
          </cell>
          <cell r="W2447">
            <v>0</v>
          </cell>
          <cell r="X2447">
            <v>0</v>
          </cell>
          <cell r="Y2447">
            <v>0</v>
          </cell>
          <cell r="Z2447">
            <v>0</v>
          </cell>
          <cell r="AA2447">
            <v>0</v>
          </cell>
          <cell r="AB2447">
            <v>0</v>
          </cell>
          <cell r="AC2447">
            <v>0</v>
          </cell>
          <cell r="AD2447">
            <v>0</v>
          </cell>
          <cell r="AE2447">
            <v>0</v>
          </cell>
        </row>
        <row r="2448">
          <cell r="A2448" t="str">
            <v>PK10BL</v>
          </cell>
          <cell r="B2448" t="str">
            <v>Pióro kulkowe Colorissimo</v>
          </cell>
          <cell r="C2448" t="str">
            <v>black</v>
          </cell>
          <cell r="D2448">
            <v>23580</v>
          </cell>
          <cell r="E2448">
            <v>0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  <cell r="J2448">
            <v>0</v>
          </cell>
          <cell r="K2448">
            <v>0</v>
          </cell>
          <cell r="L2448">
            <v>0</v>
          </cell>
          <cell r="M2448">
            <v>0</v>
          </cell>
          <cell r="N2448">
            <v>0</v>
          </cell>
          <cell r="O2448">
            <v>0</v>
          </cell>
          <cell r="P2448">
            <v>0</v>
          </cell>
          <cell r="Q2448">
            <v>0</v>
          </cell>
          <cell r="R2448">
            <v>0</v>
          </cell>
          <cell r="S2448">
            <v>0</v>
          </cell>
          <cell r="T2448">
            <v>0</v>
          </cell>
          <cell r="U2448">
            <v>0</v>
          </cell>
          <cell r="V2448">
            <v>0</v>
          </cell>
          <cell r="W2448">
            <v>0</v>
          </cell>
          <cell r="X2448">
            <v>0</v>
          </cell>
          <cell r="Y2448">
            <v>0</v>
          </cell>
          <cell r="Z2448">
            <v>0</v>
          </cell>
          <cell r="AA2448">
            <v>0</v>
          </cell>
          <cell r="AB2448">
            <v>0</v>
          </cell>
          <cell r="AC2448">
            <v>0</v>
          </cell>
          <cell r="AD2448">
            <v>0</v>
          </cell>
          <cell r="AE2448">
            <v>0</v>
          </cell>
        </row>
        <row r="2449">
          <cell r="A2449" t="str">
            <v>PK10BU</v>
          </cell>
          <cell r="B2449" t="str">
            <v>Pióro kulkowe Colorissimo</v>
          </cell>
          <cell r="C2449" t="str">
            <v>blue</v>
          </cell>
          <cell r="D2449">
            <v>1185</v>
          </cell>
          <cell r="E2449">
            <v>0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  <cell r="J2449">
            <v>0</v>
          </cell>
          <cell r="K2449">
            <v>0</v>
          </cell>
          <cell r="L2449">
            <v>0</v>
          </cell>
          <cell r="M2449">
            <v>0</v>
          </cell>
          <cell r="N2449">
            <v>0</v>
          </cell>
          <cell r="O2449">
            <v>0</v>
          </cell>
          <cell r="P2449">
            <v>0</v>
          </cell>
          <cell r="Q2449">
            <v>0</v>
          </cell>
          <cell r="R2449">
            <v>0</v>
          </cell>
          <cell r="S2449">
            <v>0</v>
          </cell>
          <cell r="T2449">
            <v>0</v>
          </cell>
          <cell r="U2449">
            <v>0</v>
          </cell>
          <cell r="V2449">
            <v>0</v>
          </cell>
          <cell r="W2449">
            <v>0</v>
          </cell>
          <cell r="X2449">
            <v>0</v>
          </cell>
          <cell r="Y2449">
            <v>0</v>
          </cell>
          <cell r="Z2449">
            <v>0</v>
          </cell>
          <cell r="AA2449">
            <v>0</v>
          </cell>
          <cell r="AB2449">
            <v>0</v>
          </cell>
          <cell r="AC2449">
            <v>0</v>
          </cell>
          <cell r="AD2449">
            <v>0</v>
          </cell>
          <cell r="AE2449">
            <v>0</v>
          </cell>
        </row>
        <row r="2450">
          <cell r="A2450" t="str">
            <v>PK10RE</v>
          </cell>
          <cell r="B2450" t="str">
            <v>Pióro kulkowe Colorissimo</v>
          </cell>
          <cell r="C2450" t="str">
            <v>red</v>
          </cell>
          <cell r="D2450">
            <v>3326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  <cell r="R2450">
            <v>0</v>
          </cell>
          <cell r="S2450">
            <v>0</v>
          </cell>
          <cell r="T2450">
            <v>0</v>
          </cell>
          <cell r="U2450">
            <v>0</v>
          </cell>
          <cell r="V2450">
            <v>0</v>
          </cell>
          <cell r="W2450">
            <v>0</v>
          </cell>
          <cell r="X2450">
            <v>0</v>
          </cell>
          <cell r="Y2450">
            <v>0</v>
          </cell>
          <cell r="Z2450">
            <v>0</v>
          </cell>
          <cell r="AA2450">
            <v>0</v>
          </cell>
          <cell r="AB2450">
            <v>0</v>
          </cell>
          <cell r="AC2450">
            <v>0</v>
          </cell>
          <cell r="AD2450">
            <v>0</v>
          </cell>
          <cell r="AE2450">
            <v>0</v>
          </cell>
        </row>
        <row r="2451">
          <cell r="A2451" t="str">
            <v>PK10WH</v>
          </cell>
          <cell r="B2451" t="str">
            <v>Pióro kulkowe Colorissimo</v>
          </cell>
          <cell r="C2451" t="str">
            <v>white</v>
          </cell>
          <cell r="D2451">
            <v>0</v>
          </cell>
          <cell r="E2451">
            <v>0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  <cell r="J2451">
            <v>0</v>
          </cell>
          <cell r="K2451">
            <v>0</v>
          </cell>
          <cell r="L2451">
            <v>0</v>
          </cell>
          <cell r="M2451">
            <v>0</v>
          </cell>
          <cell r="N2451">
            <v>0</v>
          </cell>
          <cell r="O2451">
            <v>0</v>
          </cell>
          <cell r="P2451">
            <v>0</v>
          </cell>
          <cell r="Q2451">
            <v>0</v>
          </cell>
          <cell r="R2451">
            <v>0</v>
          </cell>
          <cell r="S2451">
            <v>0</v>
          </cell>
          <cell r="T2451">
            <v>0</v>
          </cell>
          <cell r="U2451">
            <v>0</v>
          </cell>
          <cell r="V2451">
            <v>0</v>
          </cell>
          <cell r="W2451">
            <v>0</v>
          </cell>
          <cell r="X2451">
            <v>0</v>
          </cell>
          <cell r="Y2451">
            <v>0</v>
          </cell>
          <cell r="Z2451">
            <v>0</v>
          </cell>
          <cell r="AA2451">
            <v>0</v>
          </cell>
          <cell r="AB2451">
            <v>0</v>
          </cell>
          <cell r="AC2451">
            <v>0</v>
          </cell>
          <cell r="AD2451">
            <v>0</v>
          </cell>
          <cell r="AE2451">
            <v>0</v>
          </cell>
        </row>
        <row r="2452">
          <cell r="A2452" t="str">
            <v>PK12</v>
          </cell>
          <cell r="B2452" t="str">
            <v>PIÓRO KULKOWE SARAGOSSA</v>
          </cell>
          <cell r="C2452" t="str">
            <v>black/chrome</v>
          </cell>
          <cell r="D2452">
            <v>0</v>
          </cell>
          <cell r="E2452">
            <v>0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  <cell r="J2452">
            <v>0</v>
          </cell>
          <cell r="K2452">
            <v>0</v>
          </cell>
          <cell r="L2452">
            <v>0</v>
          </cell>
          <cell r="M2452">
            <v>0</v>
          </cell>
          <cell r="N2452">
            <v>0</v>
          </cell>
          <cell r="O2452">
            <v>0</v>
          </cell>
          <cell r="P2452">
            <v>0</v>
          </cell>
          <cell r="Q2452">
            <v>0</v>
          </cell>
          <cell r="R2452">
            <v>0</v>
          </cell>
          <cell r="S2452">
            <v>0</v>
          </cell>
          <cell r="T2452">
            <v>0</v>
          </cell>
          <cell r="U2452">
            <v>0</v>
          </cell>
          <cell r="V2452">
            <v>0</v>
          </cell>
          <cell r="W2452">
            <v>0</v>
          </cell>
          <cell r="X2452">
            <v>0</v>
          </cell>
          <cell r="Y2452">
            <v>0</v>
          </cell>
          <cell r="Z2452">
            <v>0</v>
          </cell>
          <cell r="AA2452">
            <v>0</v>
          </cell>
          <cell r="AB2452">
            <v>0</v>
          </cell>
          <cell r="AC2452">
            <v>0</v>
          </cell>
          <cell r="AD2452">
            <v>0</v>
          </cell>
          <cell r="AE2452">
            <v>0</v>
          </cell>
        </row>
        <row r="2453">
          <cell r="A2453" t="str">
            <v>PK17BL</v>
          </cell>
          <cell r="B2453" t="str">
            <v>PIÓRO KULKOWE CANNES</v>
          </cell>
          <cell r="C2453" t="str">
            <v>black/chrome</v>
          </cell>
          <cell r="D2453">
            <v>0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  <cell r="R2453">
            <v>0</v>
          </cell>
          <cell r="S2453">
            <v>0</v>
          </cell>
          <cell r="T2453">
            <v>0</v>
          </cell>
          <cell r="U2453">
            <v>0</v>
          </cell>
          <cell r="V2453">
            <v>0</v>
          </cell>
          <cell r="W2453">
            <v>0</v>
          </cell>
          <cell r="X2453">
            <v>0</v>
          </cell>
          <cell r="Y2453">
            <v>0</v>
          </cell>
          <cell r="Z2453">
            <v>0</v>
          </cell>
          <cell r="AA2453">
            <v>0</v>
          </cell>
          <cell r="AB2453">
            <v>0</v>
          </cell>
          <cell r="AC2453">
            <v>0</v>
          </cell>
          <cell r="AD2453">
            <v>0</v>
          </cell>
          <cell r="AE2453">
            <v>0</v>
          </cell>
        </row>
        <row r="2454">
          <cell r="A2454" t="str">
            <v>PK18BL</v>
          </cell>
          <cell r="B2454" t="str">
            <v>PIÓRO KULKOWE ALICANTE</v>
          </cell>
          <cell r="C2454" t="str">
            <v>black/chrome</v>
          </cell>
          <cell r="D2454">
            <v>0</v>
          </cell>
          <cell r="E2454">
            <v>0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  <cell r="J2454">
            <v>0</v>
          </cell>
          <cell r="K2454">
            <v>0</v>
          </cell>
          <cell r="L2454">
            <v>0</v>
          </cell>
          <cell r="M2454">
            <v>0</v>
          </cell>
          <cell r="N2454">
            <v>0</v>
          </cell>
          <cell r="O2454">
            <v>0</v>
          </cell>
          <cell r="P2454">
            <v>0</v>
          </cell>
          <cell r="Q2454">
            <v>0</v>
          </cell>
          <cell r="R2454">
            <v>0</v>
          </cell>
          <cell r="S2454">
            <v>0</v>
          </cell>
          <cell r="T2454">
            <v>0</v>
          </cell>
          <cell r="U2454">
            <v>0</v>
          </cell>
          <cell r="V2454">
            <v>0</v>
          </cell>
          <cell r="W2454">
            <v>0</v>
          </cell>
          <cell r="X2454">
            <v>0</v>
          </cell>
          <cell r="Y2454">
            <v>0</v>
          </cell>
          <cell r="Z2454">
            <v>0</v>
          </cell>
          <cell r="AA2454">
            <v>0</v>
          </cell>
          <cell r="AB2454">
            <v>0</v>
          </cell>
          <cell r="AC2454">
            <v>0</v>
          </cell>
          <cell r="AD2454">
            <v>0</v>
          </cell>
          <cell r="AE2454">
            <v>0</v>
          </cell>
        </row>
        <row r="2455">
          <cell r="A2455" t="str">
            <v>PK19BL</v>
          </cell>
          <cell r="B2455" t="str">
            <v>PIÓRO KULKOWE VERAZZA SILVER</v>
          </cell>
          <cell r="C2455" t="str">
            <v>black/chrome</v>
          </cell>
          <cell r="D2455">
            <v>0</v>
          </cell>
          <cell r="E2455">
            <v>0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  <cell r="K2455">
            <v>0</v>
          </cell>
          <cell r="L2455">
            <v>0</v>
          </cell>
          <cell r="M2455">
            <v>0</v>
          </cell>
          <cell r="N2455">
            <v>0</v>
          </cell>
          <cell r="O2455">
            <v>0</v>
          </cell>
          <cell r="P2455">
            <v>0</v>
          </cell>
          <cell r="Q2455">
            <v>0</v>
          </cell>
          <cell r="R2455">
            <v>0</v>
          </cell>
          <cell r="S2455">
            <v>0</v>
          </cell>
          <cell r="T2455">
            <v>0</v>
          </cell>
          <cell r="U2455">
            <v>0</v>
          </cell>
          <cell r="V2455">
            <v>0</v>
          </cell>
          <cell r="W2455">
            <v>0</v>
          </cell>
          <cell r="X2455">
            <v>0</v>
          </cell>
          <cell r="Y2455">
            <v>0</v>
          </cell>
          <cell r="Z2455">
            <v>0</v>
          </cell>
          <cell r="AA2455">
            <v>0</v>
          </cell>
          <cell r="AB2455">
            <v>0</v>
          </cell>
          <cell r="AC2455">
            <v>0</v>
          </cell>
          <cell r="AD2455">
            <v>0</v>
          </cell>
          <cell r="AE2455">
            <v>0</v>
          </cell>
        </row>
        <row r="2456">
          <cell r="A2456" t="str">
            <v>PK19BLG</v>
          </cell>
          <cell r="B2456" t="str">
            <v>PIÓRO KULKOWE VERAZZA GOLD</v>
          </cell>
          <cell r="C2456" t="str">
            <v>black/gold</v>
          </cell>
          <cell r="D2456">
            <v>0</v>
          </cell>
          <cell r="E2456">
            <v>0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  <cell r="J2456">
            <v>0</v>
          </cell>
          <cell r="K2456">
            <v>0</v>
          </cell>
          <cell r="L2456">
            <v>0</v>
          </cell>
          <cell r="M2456">
            <v>0</v>
          </cell>
          <cell r="N2456">
            <v>0</v>
          </cell>
          <cell r="O2456">
            <v>0</v>
          </cell>
          <cell r="P2456">
            <v>0</v>
          </cell>
          <cell r="Q2456">
            <v>0</v>
          </cell>
          <cell r="R2456">
            <v>0</v>
          </cell>
          <cell r="S2456">
            <v>0</v>
          </cell>
          <cell r="T2456">
            <v>0</v>
          </cell>
          <cell r="U2456">
            <v>0</v>
          </cell>
          <cell r="V2456">
            <v>0</v>
          </cell>
          <cell r="W2456">
            <v>0</v>
          </cell>
          <cell r="X2456">
            <v>0</v>
          </cell>
          <cell r="Y2456">
            <v>0</v>
          </cell>
          <cell r="Z2456">
            <v>0</v>
          </cell>
          <cell r="AA2456">
            <v>0</v>
          </cell>
          <cell r="AB2456">
            <v>0</v>
          </cell>
          <cell r="AC2456">
            <v>0</v>
          </cell>
          <cell r="AD2456">
            <v>0</v>
          </cell>
          <cell r="AE2456">
            <v>0</v>
          </cell>
        </row>
        <row r="2457">
          <cell r="A2457" t="str">
            <v>PK22BL</v>
          </cell>
          <cell r="B2457" t="str">
            <v>PIORO KULKOWE CORDOBA SILVER</v>
          </cell>
          <cell r="C2457" t="str">
            <v>black/silver</v>
          </cell>
          <cell r="D2457">
            <v>2</v>
          </cell>
          <cell r="E2457">
            <v>0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  <cell r="J2457">
            <v>0</v>
          </cell>
          <cell r="K2457">
            <v>0</v>
          </cell>
          <cell r="L2457">
            <v>0</v>
          </cell>
          <cell r="M2457">
            <v>0</v>
          </cell>
          <cell r="N2457">
            <v>0</v>
          </cell>
          <cell r="O2457">
            <v>0</v>
          </cell>
          <cell r="P2457">
            <v>0</v>
          </cell>
          <cell r="Q2457">
            <v>0</v>
          </cell>
          <cell r="R2457">
            <v>0</v>
          </cell>
          <cell r="S2457">
            <v>0</v>
          </cell>
          <cell r="T2457">
            <v>0</v>
          </cell>
          <cell r="U2457">
            <v>0</v>
          </cell>
          <cell r="V2457">
            <v>0</v>
          </cell>
          <cell r="W2457">
            <v>0</v>
          </cell>
          <cell r="X2457">
            <v>0</v>
          </cell>
          <cell r="Y2457">
            <v>0</v>
          </cell>
          <cell r="Z2457">
            <v>0</v>
          </cell>
          <cell r="AA2457">
            <v>0</v>
          </cell>
          <cell r="AB2457">
            <v>0</v>
          </cell>
          <cell r="AC2457">
            <v>0</v>
          </cell>
          <cell r="AD2457">
            <v>0</v>
          </cell>
          <cell r="AE2457">
            <v>0</v>
          </cell>
        </row>
        <row r="2458">
          <cell r="A2458" t="str">
            <v>PK22BLG</v>
          </cell>
          <cell r="B2458" t="str">
            <v>PIÓRO KULKOWE CORDOBA GOLD</v>
          </cell>
          <cell r="C2458" t="str">
            <v>black/gold</v>
          </cell>
          <cell r="D2458">
            <v>3</v>
          </cell>
          <cell r="E2458">
            <v>0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  <cell r="J2458">
            <v>0</v>
          </cell>
          <cell r="K2458">
            <v>0</v>
          </cell>
          <cell r="L2458">
            <v>0</v>
          </cell>
          <cell r="M2458">
            <v>0</v>
          </cell>
          <cell r="N2458">
            <v>0</v>
          </cell>
          <cell r="O2458">
            <v>0</v>
          </cell>
          <cell r="P2458">
            <v>0</v>
          </cell>
          <cell r="Q2458">
            <v>0</v>
          </cell>
          <cell r="R2458">
            <v>0</v>
          </cell>
          <cell r="S2458">
            <v>0</v>
          </cell>
          <cell r="T2458">
            <v>0</v>
          </cell>
          <cell r="U2458">
            <v>0</v>
          </cell>
          <cell r="V2458">
            <v>0</v>
          </cell>
          <cell r="W2458">
            <v>0</v>
          </cell>
          <cell r="X2458">
            <v>0</v>
          </cell>
          <cell r="Y2458">
            <v>0</v>
          </cell>
          <cell r="Z2458">
            <v>0</v>
          </cell>
          <cell r="AA2458">
            <v>0</v>
          </cell>
          <cell r="AB2458">
            <v>0</v>
          </cell>
          <cell r="AC2458">
            <v>0</v>
          </cell>
          <cell r="AD2458">
            <v>0</v>
          </cell>
          <cell r="AE2458">
            <v>0</v>
          </cell>
        </row>
        <row r="2459">
          <cell r="A2459" t="str">
            <v>PKN01</v>
          </cell>
          <cell r="B2459" t="str">
            <v>PIÓRO KULKOWE CONRAD</v>
          </cell>
          <cell r="C2459" t="str">
            <v/>
          </cell>
          <cell r="D2459">
            <v>0</v>
          </cell>
          <cell r="E2459">
            <v>0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  <cell r="J2459">
            <v>0</v>
          </cell>
          <cell r="K2459">
            <v>0</v>
          </cell>
          <cell r="L2459">
            <v>0</v>
          </cell>
          <cell r="M2459">
            <v>0</v>
          </cell>
          <cell r="N2459">
            <v>0</v>
          </cell>
          <cell r="O2459">
            <v>0</v>
          </cell>
          <cell r="P2459">
            <v>0</v>
          </cell>
          <cell r="Q2459">
            <v>0</v>
          </cell>
          <cell r="R2459">
            <v>0</v>
          </cell>
          <cell r="S2459">
            <v>0</v>
          </cell>
          <cell r="T2459">
            <v>0</v>
          </cell>
          <cell r="U2459">
            <v>0</v>
          </cell>
          <cell r="V2459">
            <v>0</v>
          </cell>
          <cell r="W2459">
            <v>0</v>
          </cell>
          <cell r="X2459">
            <v>0</v>
          </cell>
          <cell r="Y2459">
            <v>0</v>
          </cell>
          <cell r="Z2459">
            <v>0</v>
          </cell>
          <cell r="AA2459">
            <v>0</v>
          </cell>
          <cell r="AB2459">
            <v>0</v>
          </cell>
          <cell r="AC2459">
            <v>0</v>
          </cell>
          <cell r="AD2459">
            <v>0</v>
          </cell>
          <cell r="AE2459">
            <v>0</v>
          </cell>
        </row>
        <row r="2460">
          <cell r="A2460" t="str">
            <v>PKN01BL</v>
          </cell>
          <cell r="B2460" t="str">
            <v>PIÓRO KULKOWE CONRAD</v>
          </cell>
          <cell r="C2460" t="str">
            <v>black/chrome</v>
          </cell>
          <cell r="D2460">
            <v>6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  <cell r="R2460">
            <v>0</v>
          </cell>
          <cell r="S2460">
            <v>0</v>
          </cell>
          <cell r="T2460">
            <v>0</v>
          </cell>
          <cell r="U2460">
            <v>0</v>
          </cell>
          <cell r="V2460">
            <v>0</v>
          </cell>
          <cell r="W2460">
            <v>0</v>
          </cell>
          <cell r="X2460">
            <v>0</v>
          </cell>
          <cell r="Y2460">
            <v>0</v>
          </cell>
          <cell r="Z2460">
            <v>0</v>
          </cell>
          <cell r="AA2460">
            <v>0</v>
          </cell>
          <cell r="AB2460">
            <v>0</v>
          </cell>
          <cell r="AC2460">
            <v>0</v>
          </cell>
          <cell r="AD2460">
            <v>0</v>
          </cell>
          <cell r="AE2460">
            <v>0</v>
          </cell>
        </row>
        <row r="2461">
          <cell r="A2461" t="str">
            <v>PKN01NB</v>
          </cell>
          <cell r="B2461" t="str">
            <v>PIÓRO KULKOWE COMMO BEZ LOGO, GRANATOWE</v>
          </cell>
          <cell r="C2461" t="str">
            <v>navy blue/chrome</v>
          </cell>
          <cell r="D2461">
            <v>1</v>
          </cell>
          <cell r="E2461">
            <v>0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  <cell r="J2461">
            <v>0</v>
          </cell>
          <cell r="K2461">
            <v>0</v>
          </cell>
          <cell r="L2461">
            <v>0</v>
          </cell>
          <cell r="M2461">
            <v>0</v>
          </cell>
          <cell r="N2461">
            <v>0</v>
          </cell>
          <cell r="O2461">
            <v>0</v>
          </cell>
          <cell r="P2461">
            <v>0</v>
          </cell>
          <cell r="Q2461">
            <v>0</v>
          </cell>
          <cell r="R2461">
            <v>0</v>
          </cell>
          <cell r="S2461">
            <v>0</v>
          </cell>
          <cell r="T2461">
            <v>0</v>
          </cell>
          <cell r="U2461">
            <v>0</v>
          </cell>
          <cell r="V2461">
            <v>0</v>
          </cell>
          <cell r="W2461">
            <v>0</v>
          </cell>
          <cell r="X2461">
            <v>0</v>
          </cell>
          <cell r="Y2461">
            <v>0</v>
          </cell>
          <cell r="Z2461">
            <v>0</v>
          </cell>
          <cell r="AA2461">
            <v>0</v>
          </cell>
          <cell r="AB2461">
            <v>0</v>
          </cell>
          <cell r="AC2461">
            <v>0</v>
          </cell>
          <cell r="AD2461">
            <v>0</v>
          </cell>
          <cell r="AE2461">
            <v>0</v>
          </cell>
        </row>
        <row r="2462">
          <cell r="A2462" t="str">
            <v>PKN01RE</v>
          </cell>
          <cell r="B2462" t="str">
            <v>Pióro kulkowe Commo, czerwony</v>
          </cell>
          <cell r="C2462" t="str">
            <v>red</v>
          </cell>
          <cell r="D2462">
            <v>0</v>
          </cell>
          <cell r="E2462">
            <v>0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  <cell r="J2462">
            <v>0</v>
          </cell>
          <cell r="K2462">
            <v>0</v>
          </cell>
          <cell r="L2462">
            <v>0</v>
          </cell>
          <cell r="M2462">
            <v>0</v>
          </cell>
          <cell r="N2462">
            <v>0</v>
          </cell>
          <cell r="O2462">
            <v>0</v>
          </cell>
          <cell r="P2462">
            <v>0</v>
          </cell>
          <cell r="Q2462">
            <v>0</v>
          </cell>
          <cell r="R2462">
            <v>0</v>
          </cell>
          <cell r="S2462">
            <v>0</v>
          </cell>
          <cell r="T2462">
            <v>0</v>
          </cell>
          <cell r="U2462">
            <v>0</v>
          </cell>
          <cell r="V2462">
            <v>0</v>
          </cell>
          <cell r="W2462">
            <v>0</v>
          </cell>
          <cell r="X2462">
            <v>0</v>
          </cell>
          <cell r="Y2462">
            <v>0</v>
          </cell>
          <cell r="Z2462">
            <v>0</v>
          </cell>
          <cell r="AA2462">
            <v>0</v>
          </cell>
          <cell r="AB2462">
            <v>0</v>
          </cell>
          <cell r="AC2462">
            <v>0</v>
          </cell>
          <cell r="AD2462">
            <v>0</v>
          </cell>
          <cell r="AE2462">
            <v>0</v>
          </cell>
        </row>
        <row r="2463">
          <cell r="A2463" t="str">
            <v>PKN03</v>
          </cell>
          <cell r="B2463" t="str">
            <v>PIÓRO KULKOWE TERASSA</v>
          </cell>
          <cell r="C2463" t="str">
            <v>black/chrome</v>
          </cell>
          <cell r="D2463">
            <v>0</v>
          </cell>
          <cell r="E2463">
            <v>0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  <cell r="J2463">
            <v>0</v>
          </cell>
          <cell r="K2463">
            <v>0</v>
          </cell>
          <cell r="L2463">
            <v>0</v>
          </cell>
          <cell r="M2463">
            <v>0</v>
          </cell>
          <cell r="N2463">
            <v>0</v>
          </cell>
          <cell r="O2463">
            <v>0</v>
          </cell>
          <cell r="P2463">
            <v>0</v>
          </cell>
          <cell r="Q2463">
            <v>0</v>
          </cell>
          <cell r="R2463">
            <v>0</v>
          </cell>
          <cell r="S2463">
            <v>0</v>
          </cell>
          <cell r="T2463">
            <v>0</v>
          </cell>
          <cell r="U2463">
            <v>0</v>
          </cell>
          <cell r="V2463">
            <v>0</v>
          </cell>
          <cell r="W2463">
            <v>0</v>
          </cell>
          <cell r="X2463">
            <v>0</v>
          </cell>
          <cell r="Y2463">
            <v>0</v>
          </cell>
          <cell r="Z2463">
            <v>0</v>
          </cell>
          <cell r="AA2463">
            <v>0</v>
          </cell>
          <cell r="AB2463">
            <v>0</v>
          </cell>
          <cell r="AC2463">
            <v>0</v>
          </cell>
          <cell r="AD2463">
            <v>0</v>
          </cell>
          <cell r="AE2463">
            <v>0</v>
          </cell>
        </row>
        <row r="2464">
          <cell r="A2464" t="str">
            <v>PKN05</v>
          </cell>
          <cell r="B2464" t="str">
            <v>PIÓRO KULKOWE GLAMOUR</v>
          </cell>
          <cell r="C2464" t="str">
            <v>black/chrome</v>
          </cell>
          <cell r="D2464">
            <v>7</v>
          </cell>
          <cell r="E2464">
            <v>0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  <cell r="J2464">
            <v>0</v>
          </cell>
          <cell r="K2464">
            <v>0</v>
          </cell>
          <cell r="L2464">
            <v>0</v>
          </cell>
          <cell r="M2464">
            <v>0</v>
          </cell>
          <cell r="N2464">
            <v>0</v>
          </cell>
          <cell r="O2464">
            <v>0</v>
          </cell>
          <cell r="P2464">
            <v>0</v>
          </cell>
          <cell r="Q2464">
            <v>0</v>
          </cell>
          <cell r="R2464">
            <v>0</v>
          </cell>
          <cell r="S2464">
            <v>0</v>
          </cell>
          <cell r="T2464">
            <v>0</v>
          </cell>
          <cell r="U2464">
            <v>0</v>
          </cell>
          <cell r="V2464">
            <v>0</v>
          </cell>
          <cell r="W2464">
            <v>0</v>
          </cell>
          <cell r="X2464">
            <v>0</v>
          </cell>
          <cell r="Y2464">
            <v>0</v>
          </cell>
          <cell r="Z2464">
            <v>0</v>
          </cell>
          <cell r="AA2464">
            <v>0</v>
          </cell>
          <cell r="AB2464">
            <v>0</v>
          </cell>
          <cell r="AC2464">
            <v>0</v>
          </cell>
          <cell r="AD2464">
            <v>0</v>
          </cell>
          <cell r="AE2464">
            <v>0</v>
          </cell>
        </row>
        <row r="2465">
          <cell r="A2465" t="str">
            <v>PKN06</v>
          </cell>
          <cell r="B2465" t="str">
            <v>PIÓRO KULKOWE EXECUTIVE</v>
          </cell>
          <cell r="C2465" t="str">
            <v>black/chrome</v>
          </cell>
          <cell r="D2465">
            <v>0</v>
          </cell>
          <cell r="E2465">
            <v>0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  <cell r="J2465">
            <v>0</v>
          </cell>
          <cell r="K2465">
            <v>0</v>
          </cell>
          <cell r="L2465">
            <v>0</v>
          </cell>
          <cell r="M2465">
            <v>0</v>
          </cell>
          <cell r="N2465">
            <v>0</v>
          </cell>
          <cell r="O2465">
            <v>0</v>
          </cell>
          <cell r="P2465">
            <v>0</v>
          </cell>
          <cell r="Q2465">
            <v>0</v>
          </cell>
          <cell r="R2465">
            <v>0</v>
          </cell>
          <cell r="S2465">
            <v>0</v>
          </cell>
          <cell r="T2465">
            <v>0</v>
          </cell>
          <cell r="U2465">
            <v>0</v>
          </cell>
          <cell r="V2465">
            <v>0</v>
          </cell>
          <cell r="W2465">
            <v>0</v>
          </cell>
          <cell r="X2465">
            <v>0</v>
          </cell>
          <cell r="Y2465">
            <v>0</v>
          </cell>
          <cell r="Z2465">
            <v>0</v>
          </cell>
          <cell r="AA2465">
            <v>0</v>
          </cell>
          <cell r="AB2465">
            <v>0</v>
          </cell>
          <cell r="AC2465">
            <v>0</v>
          </cell>
          <cell r="AD2465">
            <v>0</v>
          </cell>
          <cell r="AE2465">
            <v>0</v>
          </cell>
        </row>
        <row r="2466">
          <cell r="A2466" t="str">
            <v>PKN09</v>
          </cell>
          <cell r="B2466" t="str">
            <v>PIÓRO KULKOWE MILANO</v>
          </cell>
          <cell r="C2466" t="str">
            <v>black/chrome</v>
          </cell>
          <cell r="D2466">
            <v>0</v>
          </cell>
          <cell r="E2466">
            <v>0</v>
          </cell>
          <cell r="F2466">
            <v>0</v>
          </cell>
          <cell r="G2466">
            <v>0</v>
          </cell>
          <cell r="H2466">
            <v>0</v>
          </cell>
          <cell r="I2466">
            <v>0</v>
          </cell>
          <cell r="J2466">
            <v>0</v>
          </cell>
          <cell r="K2466">
            <v>0</v>
          </cell>
          <cell r="L2466">
            <v>0</v>
          </cell>
          <cell r="M2466">
            <v>0</v>
          </cell>
          <cell r="N2466">
            <v>0</v>
          </cell>
          <cell r="O2466">
            <v>0</v>
          </cell>
          <cell r="P2466">
            <v>0</v>
          </cell>
          <cell r="Q2466">
            <v>0</v>
          </cell>
          <cell r="R2466">
            <v>0</v>
          </cell>
          <cell r="S2466">
            <v>0</v>
          </cell>
          <cell r="T2466">
            <v>0</v>
          </cell>
          <cell r="U2466">
            <v>0</v>
          </cell>
          <cell r="V2466">
            <v>0</v>
          </cell>
          <cell r="W2466">
            <v>0</v>
          </cell>
          <cell r="X2466">
            <v>0</v>
          </cell>
          <cell r="Y2466">
            <v>0</v>
          </cell>
          <cell r="Z2466">
            <v>0</v>
          </cell>
          <cell r="AA2466">
            <v>0</v>
          </cell>
          <cell r="AB2466">
            <v>0</v>
          </cell>
          <cell r="AC2466">
            <v>0</v>
          </cell>
          <cell r="AD2466">
            <v>0</v>
          </cell>
          <cell r="AE2466">
            <v>0</v>
          </cell>
        </row>
        <row r="2467">
          <cell r="A2467" t="str">
            <v>PKN12</v>
          </cell>
          <cell r="B2467" t="str">
            <v>Pióro kulkowe Saragossa</v>
          </cell>
          <cell r="C2467" t="str">
            <v>black</v>
          </cell>
          <cell r="D2467">
            <v>0</v>
          </cell>
          <cell r="E2467">
            <v>0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  <cell r="J2467">
            <v>0</v>
          </cell>
          <cell r="K2467">
            <v>0</v>
          </cell>
          <cell r="L2467">
            <v>0</v>
          </cell>
          <cell r="M2467">
            <v>0</v>
          </cell>
          <cell r="N2467">
            <v>0</v>
          </cell>
          <cell r="O2467">
            <v>0</v>
          </cell>
          <cell r="P2467">
            <v>0</v>
          </cell>
          <cell r="Q2467">
            <v>0</v>
          </cell>
          <cell r="R2467">
            <v>0</v>
          </cell>
          <cell r="S2467">
            <v>0</v>
          </cell>
          <cell r="T2467">
            <v>0</v>
          </cell>
          <cell r="U2467">
            <v>0</v>
          </cell>
          <cell r="V2467">
            <v>0</v>
          </cell>
          <cell r="W2467">
            <v>0</v>
          </cell>
          <cell r="X2467">
            <v>0</v>
          </cell>
          <cell r="Y2467">
            <v>0</v>
          </cell>
          <cell r="Z2467">
            <v>0</v>
          </cell>
          <cell r="AA2467">
            <v>0</v>
          </cell>
          <cell r="AB2467">
            <v>0</v>
          </cell>
          <cell r="AC2467">
            <v>0</v>
          </cell>
          <cell r="AD2467">
            <v>0</v>
          </cell>
          <cell r="AE2467">
            <v>0</v>
          </cell>
        </row>
        <row r="2468">
          <cell r="A2468" t="str">
            <v>PKN17BL</v>
          </cell>
          <cell r="B2468" t="str">
            <v>PIÓRO KULKOWE CANNES</v>
          </cell>
          <cell r="C2468" t="str">
            <v>black/chrome</v>
          </cell>
          <cell r="D2468">
            <v>0</v>
          </cell>
          <cell r="E2468">
            <v>0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  <cell r="L2468">
            <v>0</v>
          </cell>
          <cell r="M2468">
            <v>0</v>
          </cell>
          <cell r="N2468">
            <v>0</v>
          </cell>
          <cell r="O2468">
            <v>0</v>
          </cell>
          <cell r="P2468">
            <v>0</v>
          </cell>
          <cell r="Q2468">
            <v>0</v>
          </cell>
          <cell r="R2468">
            <v>0</v>
          </cell>
          <cell r="S2468">
            <v>0</v>
          </cell>
          <cell r="T2468">
            <v>0</v>
          </cell>
          <cell r="U2468">
            <v>0</v>
          </cell>
          <cell r="V2468">
            <v>0</v>
          </cell>
          <cell r="W2468">
            <v>0</v>
          </cell>
          <cell r="X2468">
            <v>0</v>
          </cell>
          <cell r="Y2468">
            <v>0</v>
          </cell>
          <cell r="Z2468">
            <v>0</v>
          </cell>
          <cell r="AA2468">
            <v>0</v>
          </cell>
          <cell r="AB2468">
            <v>0</v>
          </cell>
          <cell r="AC2468">
            <v>0</v>
          </cell>
          <cell r="AD2468">
            <v>0</v>
          </cell>
          <cell r="AE2468">
            <v>0</v>
          </cell>
        </row>
        <row r="2469">
          <cell r="A2469" t="str">
            <v>PKN18BL</v>
          </cell>
          <cell r="B2469" t="str">
            <v>PIÓRO KULKOWE ALICANTE</v>
          </cell>
          <cell r="C2469" t="str">
            <v>black/chrome</v>
          </cell>
          <cell r="D2469">
            <v>0</v>
          </cell>
          <cell r="E2469">
            <v>0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  <cell r="J2469">
            <v>0</v>
          </cell>
          <cell r="K2469">
            <v>0</v>
          </cell>
          <cell r="L2469">
            <v>0</v>
          </cell>
          <cell r="M2469">
            <v>0</v>
          </cell>
          <cell r="N2469">
            <v>0</v>
          </cell>
          <cell r="O2469">
            <v>0</v>
          </cell>
          <cell r="P2469">
            <v>0</v>
          </cell>
          <cell r="Q2469">
            <v>0</v>
          </cell>
          <cell r="R2469">
            <v>0</v>
          </cell>
          <cell r="S2469">
            <v>0</v>
          </cell>
          <cell r="T2469">
            <v>0</v>
          </cell>
          <cell r="U2469">
            <v>0</v>
          </cell>
          <cell r="V2469">
            <v>0</v>
          </cell>
          <cell r="W2469">
            <v>0</v>
          </cell>
          <cell r="X2469">
            <v>0</v>
          </cell>
          <cell r="Y2469">
            <v>0</v>
          </cell>
          <cell r="Z2469">
            <v>0</v>
          </cell>
          <cell r="AA2469">
            <v>0</v>
          </cell>
          <cell r="AB2469">
            <v>0</v>
          </cell>
          <cell r="AC2469">
            <v>0</v>
          </cell>
          <cell r="AD2469">
            <v>0</v>
          </cell>
          <cell r="AE2469">
            <v>0</v>
          </cell>
        </row>
        <row r="2470">
          <cell r="A2470" t="str">
            <v>PKN19BL</v>
          </cell>
          <cell r="B2470" t="str">
            <v>PIÓRO KULKOWE VERAZZA SILVER</v>
          </cell>
          <cell r="C2470" t="str">
            <v>black/chrome</v>
          </cell>
          <cell r="D2470">
            <v>0</v>
          </cell>
          <cell r="E2470">
            <v>0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  <cell r="J2470">
            <v>0</v>
          </cell>
          <cell r="K2470">
            <v>0</v>
          </cell>
          <cell r="L2470">
            <v>0</v>
          </cell>
          <cell r="M2470">
            <v>0</v>
          </cell>
          <cell r="N2470">
            <v>0</v>
          </cell>
          <cell r="O2470">
            <v>0</v>
          </cell>
          <cell r="P2470">
            <v>0</v>
          </cell>
          <cell r="Q2470">
            <v>0</v>
          </cell>
          <cell r="R2470">
            <v>0</v>
          </cell>
          <cell r="S2470">
            <v>0</v>
          </cell>
          <cell r="T2470">
            <v>0</v>
          </cell>
          <cell r="U2470">
            <v>0</v>
          </cell>
          <cell r="V2470">
            <v>0</v>
          </cell>
          <cell r="W2470">
            <v>0</v>
          </cell>
          <cell r="X2470">
            <v>0</v>
          </cell>
          <cell r="Y2470">
            <v>0</v>
          </cell>
          <cell r="Z2470">
            <v>0</v>
          </cell>
          <cell r="AA2470">
            <v>0</v>
          </cell>
          <cell r="AB2470">
            <v>0</v>
          </cell>
          <cell r="AC2470">
            <v>0</v>
          </cell>
          <cell r="AD2470">
            <v>0</v>
          </cell>
          <cell r="AE2470">
            <v>0</v>
          </cell>
        </row>
        <row r="2471">
          <cell r="A2471" t="str">
            <v>PKN19BLG</v>
          </cell>
          <cell r="B2471" t="str">
            <v>PIÓRO KULKOWE VERAZZA GOLD</v>
          </cell>
          <cell r="C2471" t="str">
            <v>black/gold</v>
          </cell>
          <cell r="D2471">
            <v>0</v>
          </cell>
          <cell r="E2471">
            <v>0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  <cell r="J2471">
            <v>0</v>
          </cell>
          <cell r="K2471">
            <v>0</v>
          </cell>
          <cell r="L2471">
            <v>0</v>
          </cell>
          <cell r="M2471">
            <v>0</v>
          </cell>
          <cell r="N2471">
            <v>0</v>
          </cell>
          <cell r="O2471">
            <v>0</v>
          </cell>
          <cell r="P2471">
            <v>0</v>
          </cell>
          <cell r="Q2471">
            <v>0</v>
          </cell>
          <cell r="R2471">
            <v>0</v>
          </cell>
          <cell r="S2471">
            <v>0</v>
          </cell>
          <cell r="T2471">
            <v>0</v>
          </cell>
          <cell r="U2471">
            <v>0</v>
          </cell>
          <cell r="V2471">
            <v>0</v>
          </cell>
          <cell r="W2471">
            <v>0</v>
          </cell>
          <cell r="X2471">
            <v>0</v>
          </cell>
          <cell r="Y2471">
            <v>0</v>
          </cell>
          <cell r="Z2471">
            <v>0</v>
          </cell>
          <cell r="AA2471">
            <v>0</v>
          </cell>
          <cell r="AB2471">
            <v>0</v>
          </cell>
          <cell r="AC2471">
            <v>0</v>
          </cell>
          <cell r="AD2471">
            <v>0</v>
          </cell>
          <cell r="AE2471">
            <v>0</v>
          </cell>
        </row>
        <row r="2472">
          <cell r="A2472" t="str">
            <v>PKN19BUG</v>
          </cell>
          <cell r="B2472" t="str">
            <v>PIÓRO KULKOWE VERAZZA GOLD</v>
          </cell>
          <cell r="C2472" t="str">
            <v>blue</v>
          </cell>
          <cell r="D2472">
            <v>0</v>
          </cell>
          <cell r="E2472">
            <v>0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  <cell r="J2472">
            <v>0</v>
          </cell>
          <cell r="K2472">
            <v>0</v>
          </cell>
          <cell r="L2472">
            <v>0</v>
          </cell>
          <cell r="M2472">
            <v>0</v>
          </cell>
          <cell r="N2472">
            <v>0</v>
          </cell>
          <cell r="O2472">
            <v>0</v>
          </cell>
          <cell r="P2472">
            <v>0</v>
          </cell>
          <cell r="Q2472">
            <v>0</v>
          </cell>
          <cell r="R2472">
            <v>0</v>
          </cell>
          <cell r="S2472">
            <v>0</v>
          </cell>
          <cell r="T2472">
            <v>0</v>
          </cell>
          <cell r="U2472">
            <v>0</v>
          </cell>
          <cell r="V2472">
            <v>0</v>
          </cell>
          <cell r="W2472">
            <v>0</v>
          </cell>
          <cell r="X2472">
            <v>0</v>
          </cell>
          <cell r="Y2472">
            <v>0</v>
          </cell>
          <cell r="Z2472">
            <v>0</v>
          </cell>
          <cell r="AA2472">
            <v>0</v>
          </cell>
          <cell r="AB2472">
            <v>0</v>
          </cell>
          <cell r="AC2472">
            <v>0</v>
          </cell>
          <cell r="AD2472">
            <v>0</v>
          </cell>
          <cell r="AE2472">
            <v>0</v>
          </cell>
        </row>
        <row r="2473">
          <cell r="A2473" t="str">
            <v>PKN19ORG</v>
          </cell>
          <cell r="B2473" t="str">
            <v>PIÓRO KULKOWE VERAZZA GOLD</v>
          </cell>
          <cell r="C2473" t="str">
            <v>orange</v>
          </cell>
          <cell r="D2473">
            <v>0</v>
          </cell>
          <cell r="E2473">
            <v>0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  <cell r="J2473">
            <v>0</v>
          </cell>
          <cell r="K2473">
            <v>0</v>
          </cell>
          <cell r="L2473">
            <v>0</v>
          </cell>
          <cell r="M2473">
            <v>0</v>
          </cell>
          <cell r="N2473">
            <v>0</v>
          </cell>
          <cell r="O2473">
            <v>0</v>
          </cell>
          <cell r="P2473">
            <v>0</v>
          </cell>
          <cell r="Q2473">
            <v>0</v>
          </cell>
          <cell r="R2473">
            <v>0</v>
          </cell>
          <cell r="S2473">
            <v>0</v>
          </cell>
          <cell r="T2473">
            <v>0</v>
          </cell>
          <cell r="U2473">
            <v>0</v>
          </cell>
          <cell r="V2473">
            <v>0</v>
          </cell>
          <cell r="W2473">
            <v>0</v>
          </cell>
          <cell r="X2473">
            <v>0</v>
          </cell>
          <cell r="Y2473">
            <v>0</v>
          </cell>
          <cell r="Z2473">
            <v>0</v>
          </cell>
          <cell r="AA2473">
            <v>0</v>
          </cell>
          <cell r="AB2473">
            <v>0</v>
          </cell>
          <cell r="AC2473">
            <v>0</v>
          </cell>
          <cell r="AD2473">
            <v>0</v>
          </cell>
          <cell r="AE2473">
            <v>0</v>
          </cell>
        </row>
        <row r="2474">
          <cell r="A2474" t="str">
            <v>PKN19PRG</v>
          </cell>
          <cell r="B2474" t="str">
            <v>PIÓRO KULKOWE VERAZZA GOLD</v>
          </cell>
          <cell r="C2474" t="str">
            <v>purple</v>
          </cell>
          <cell r="D2474">
            <v>0</v>
          </cell>
          <cell r="E2474">
            <v>0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  <cell r="J2474">
            <v>0</v>
          </cell>
          <cell r="K2474">
            <v>0</v>
          </cell>
          <cell r="L2474">
            <v>0</v>
          </cell>
          <cell r="M2474">
            <v>0</v>
          </cell>
          <cell r="N2474">
            <v>0</v>
          </cell>
          <cell r="O2474">
            <v>0</v>
          </cell>
          <cell r="P2474">
            <v>0</v>
          </cell>
          <cell r="Q2474">
            <v>0</v>
          </cell>
          <cell r="R2474">
            <v>0</v>
          </cell>
          <cell r="S2474">
            <v>0</v>
          </cell>
          <cell r="T2474">
            <v>0</v>
          </cell>
          <cell r="U2474">
            <v>0</v>
          </cell>
          <cell r="V2474">
            <v>0</v>
          </cell>
          <cell r="W2474">
            <v>0</v>
          </cell>
          <cell r="X2474">
            <v>0</v>
          </cell>
          <cell r="Y2474">
            <v>0</v>
          </cell>
          <cell r="Z2474">
            <v>0</v>
          </cell>
          <cell r="AA2474">
            <v>0</v>
          </cell>
          <cell r="AB2474">
            <v>0</v>
          </cell>
          <cell r="AC2474">
            <v>0</v>
          </cell>
          <cell r="AD2474">
            <v>0</v>
          </cell>
          <cell r="AE2474">
            <v>0</v>
          </cell>
        </row>
        <row r="2475">
          <cell r="A2475" t="str">
            <v>PKN19REG</v>
          </cell>
          <cell r="B2475" t="str">
            <v>PIÓRO KULKOWE VERAZZA GOLD</v>
          </cell>
          <cell r="C2475" t="str">
            <v>red</v>
          </cell>
          <cell r="D2475">
            <v>0</v>
          </cell>
          <cell r="E2475">
            <v>0</v>
          </cell>
          <cell r="F2475">
            <v>0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  <cell r="K2475">
            <v>0</v>
          </cell>
          <cell r="L2475">
            <v>0</v>
          </cell>
          <cell r="M2475">
            <v>0</v>
          </cell>
          <cell r="N2475">
            <v>0</v>
          </cell>
          <cell r="O2475">
            <v>0</v>
          </cell>
          <cell r="P2475">
            <v>0</v>
          </cell>
          <cell r="Q2475">
            <v>0</v>
          </cell>
          <cell r="R2475">
            <v>0</v>
          </cell>
          <cell r="S2475">
            <v>0</v>
          </cell>
          <cell r="T2475">
            <v>0</v>
          </cell>
          <cell r="U2475">
            <v>0</v>
          </cell>
          <cell r="V2475">
            <v>0</v>
          </cell>
          <cell r="W2475">
            <v>0</v>
          </cell>
          <cell r="X2475">
            <v>0</v>
          </cell>
          <cell r="Y2475">
            <v>0</v>
          </cell>
          <cell r="Z2475">
            <v>0</v>
          </cell>
          <cell r="AA2475">
            <v>0</v>
          </cell>
          <cell r="AB2475">
            <v>0</v>
          </cell>
          <cell r="AC2475">
            <v>0</v>
          </cell>
          <cell r="AD2475">
            <v>0</v>
          </cell>
          <cell r="AE2475">
            <v>0</v>
          </cell>
        </row>
        <row r="2476">
          <cell r="A2476" t="str">
            <v>PKN19ROG</v>
          </cell>
          <cell r="B2476" t="str">
            <v>PIÓRO KULKOWE VERAZZA GOLD</v>
          </cell>
          <cell r="C2476" t="str">
            <v>pink</v>
          </cell>
          <cell r="D2476">
            <v>0</v>
          </cell>
          <cell r="E2476">
            <v>0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  <cell r="J2476">
            <v>0</v>
          </cell>
          <cell r="K2476">
            <v>0</v>
          </cell>
          <cell r="L2476">
            <v>0</v>
          </cell>
          <cell r="M2476">
            <v>0</v>
          </cell>
          <cell r="N2476">
            <v>0</v>
          </cell>
          <cell r="O2476">
            <v>0</v>
          </cell>
          <cell r="P2476">
            <v>0</v>
          </cell>
          <cell r="Q2476">
            <v>0</v>
          </cell>
          <cell r="R2476">
            <v>0</v>
          </cell>
          <cell r="S2476">
            <v>0</v>
          </cell>
          <cell r="T2476">
            <v>0</v>
          </cell>
          <cell r="U2476">
            <v>0</v>
          </cell>
          <cell r="V2476">
            <v>0</v>
          </cell>
          <cell r="W2476">
            <v>0</v>
          </cell>
          <cell r="X2476">
            <v>0</v>
          </cell>
          <cell r="Y2476">
            <v>0</v>
          </cell>
          <cell r="Z2476">
            <v>0</v>
          </cell>
          <cell r="AA2476">
            <v>0</v>
          </cell>
          <cell r="AB2476">
            <v>0</v>
          </cell>
          <cell r="AC2476">
            <v>0</v>
          </cell>
          <cell r="AD2476">
            <v>0</v>
          </cell>
          <cell r="AE2476">
            <v>0</v>
          </cell>
        </row>
        <row r="2477">
          <cell r="A2477" t="str">
            <v>PKN19TUG</v>
          </cell>
          <cell r="B2477" t="str">
            <v>PIÓRO KULKOWE VERAZZA GOLD</v>
          </cell>
          <cell r="C2477" t="str">
            <v>turquoise</v>
          </cell>
          <cell r="D2477">
            <v>0</v>
          </cell>
          <cell r="E2477">
            <v>0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  <cell r="J2477">
            <v>0</v>
          </cell>
          <cell r="K2477">
            <v>0</v>
          </cell>
          <cell r="L2477">
            <v>0</v>
          </cell>
          <cell r="M2477">
            <v>0</v>
          </cell>
          <cell r="N2477">
            <v>0</v>
          </cell>
          <cell r="O2477">
            <v>0</v>
          </cell>
          <cell r="P2477">
            <v>0</v>
          </cell>
          <cell r="Q2477">
            <v>0</v>
          </cell>
          <cell r="R2477">
            <v>0</v>
          </cell>
          <cell r="S2477">
            <v>0</v>
          </cell>
          <cell r="T2477">
            <v>0</v>
          </cell>
          <cell r="U2477">
            <v>0</v>
          </cell>
          <cell r="V2477">
            <v>0</v>
          </cell>
          <cell r="W2477">
            <v>0</v>
          </cell>
          <cell r="X2477">
            <v>0</v>
          </cell>
          <cell r="Y2477">
            <v>0</v>
          </cell>
          <cell r="Z2477">
            <v>0</v>
          </cell>
          <cell r="AA2477">
            <v>0</v>
          </cell>
          <cell r="AB2477">
            <v>0</v>
          </cell>
          <cell r="AC2477">
            <v>0</v>
          </cell>
          <cell r="AD2477">
            <v>0</v>
          </cell>
          <cell r="AE2477">
            <v>0</v>
          </cell>
        </row>
        <row r="2478">
          <cell r="A2478" t="str">
            <v>PKN22BL</v>
          </cell>
          <cell r="B2478" t="str">
            <v>PIÓRO KULKOWE CORDOBA SILVER</v>
          </cell>
          <cell r="C2478" t="str">
            <v>black/chrome</v>
          </cell>
          <cell r="D2478">
            <v>0</v>
          </cell>
          <cell r="E2478">
            <v>0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  <cell r="J2478">
            <v>0</v>
          </cell>
          <cell r="K2478">
            <v>0</v>
          </cell>
          <cell r="L2478">
            <v>0</v>
          </cell>
          <cell r="M2478">
            <v>0</v>
          </cell>
          <cell r="N2478">
            <v>0</v>
          </cell>
          <cell r="O2478">
            <v>0</v>
          </cell>
          <cell r="P2478">
            <v>0</v>
          </cell>
          <cell r="Q2478">
            <v>0</v>
          </cell>
          <cell r="R2478">
            <v>0</v>
          </cell>
          <cell r="S2478">
            <v>0</v>
          </cell>
          <cell r="T2478">
            <v>0</v>
          </cell>
          <cell r="U2478">
            <v>0</v>
          </cell>
          <cell r="V2478">
            <v>0</v>
          </cell>
          <cell r="W2478">
            <v>0</v>
          </cell>
          <cell r="X2478">
            <v>0</v>
          </cell>
          <cell r="Y2478">
            <v>0</v>
          </cell>
          <cell r="Z2478">
            <v>0</v>
          </cell>
          <cell r="AA2478">
            <v>0</v>
          </cell>
          <cell r="AB2478">
            <v>0</v>
          </cell>
          <cell r="AC2478">
            <v>0</v>
          </cell>
          <cell r="AD2478">
            <v>0</v>
          </cell>
          <cell r="AE2478">
            <v>0</v>
          </cell>
        </row>
        <row r="2479">
          <cell r="A2479" t="str">
            <v>PKN22BL2</v>
          </cell>
          <cell r="B2479" t="str">
            <v>PIÓRO KULKOWE CORDOBA SILVER 2</v>
          </cell>
          <cell r="C2479" t="str">
            <v>black/chrome</v>
          </cell>
          <cell r="D2479">
            <v>0</v>
          </cell>
          <cell r="E2479">
            <v>0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  <cell r="J2479">
            <v>0</v>
          </cell>
          <cell r="K2479">
            <v>0</v>
          </cell>
          <cell r="L2479">
            <v>0</v>
          </cell>
          <cell r="M2479">
            <v>0</v>
          </cell>
          <cell r="N2479">
            <v>0</v>
          </cell>
          <cell r="O2479">
            <v>0</v>
          </cell>
          <cell r="P2479">
            <v>0</v>
          </cell>
          <cell r="Q2479">
            <v>0</v>
          </cell>
          <cell r="R2479">
            <v>0</v>
          </cell>
          <cell r="S2479">
            <v>0</v>
          </cell>
          <cell r="T2479">
            <v>0</v>
          </cell>
          <cell r="U2479">
            <v>0</v>
          </cell>
          <cell r="V2479">
            <v>0</v>
          </cell>
          <cell r="W2479">
            <v>0</v>
          </cell>
          <cell r="X2479">
            <v>0</v>
          </cell>
          <cell r="Y2479">
            <v>0</v>
          </cell>
          <cell r="Z2479">
            <v>0</v>
          </cell>
          <cell r="AA2479">
            <v>0</v>
          </cell>
          <cell r="AB2479">
            <v>0</v>
          </cell>
          <cell r="AC2479">
            <v>0</v>
          </cell>
          <cell r="AD2479">
            <v>0</v>
          </cell>
          <cell r="AE2479">
            <v>0</v>
          </cell>
        </row>
        <row r="2480">
          <cell r="A2480" t="str">
            <v>PKN22BLG</v>
          </cell>
          <cell r="B2480" t="str">
            <v>PIÓRO KULKOWE CORDOBA GOLD</v>
          </cell>
          <cell r="C2480" t="str">
            <v>black/gold</v>
          </cell>
          <cell r="D2480">
            <v>0</v>
          </cell>
          <cell r="E2480">
            <v>0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  <cell r="J2480">
            <v>0</v>
          </cell>
          <cell r="K2480">
            <v>0</v>
          </cell>
          <cell r="L2480">
            <v>0</v>
          </cell>
          <cell r="M2480">
            <v>0</v>
          </cell>
          <cell r="N2480">
            <v>0</v>
          </cell>
          <cell r="O2480">
            <v>0</v>
          </cell>
          <cell r="P2480">
            <v>0</v>
          </cell>
          <cell r="Q2480">
            <v>0</v>
          </cell>
          <cell r="R2480">
            <v>0</v>
          </cell>
          <cell r="S2480">
            <v>0</v>
          </cell>
          <cell r="T2480">
            <v>0</v>
          </cell>
          <cell r="U2480">
            <v>0</v>
          </cell>
          <cell r="V2480">
            <v>0</v>
          </cell>
          <cell r="W2480">
            <v>0</v>
          </cell>
          <cell r="X2480">
            <v>0</v>
          </cell>
          <cell r="Y2480">
            <v>0</v>
          </cell>
          <cell r="Z2480">
            <v>0</v>
          </cell>
          <cell r="AA2480">
            <v>0</v>
          </cell>
          <cell r="AB2480">
            <v>0</v>
          </cell>
          <cell r="AC2480">
            <v>0</v>
          </cell>
          <cell r="AD2480">
            <v>0</v>
          </cell>
          <cell r="AE2480">
            <v>0</v>
          </cell>
        </row>
        <row r="2481">
          <cell r="A2481" t="str">
            <v>PKN22BLG2</v>
          </cell>
          <cell r="B2481" t="str">
            <v>PIÓRO KULKOWE CORDOBA GOLD 2</v>
          </cell>
          <cell r="C2481" t="str">
            <v>black/gold</v>
          </cell>
          <cell r="D2481">
            <v>0</v>
          </cell>
          <cell r="E2481">
            <v>0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  <cell r="J2481">
            <v>0</v>
          </cell>
          <cell r="K2481">
            <v>0</v>
          </cell>
          <cell r="L2481">
            <v>0</v>
          </cell>
          <cell r="M2481">
            <v>0</v>
          </cell>
          <cell r="N2481">
            <v>0</v>
          </cell>
          <cell r="O2481">
            <v>0</v>
          </cell>
          <cell r="P2481">
            <v>0</v>
          </cell>
          <cell r="Q2481">
            <v>0</v>
          </cell>
          <cell r="R2481">
            <v>0</v>
          </cell>
          <cell r="S2481">
            <v>0</v>
          </cell>
          <cell r="T2481">
            <v>0</v>
          </cell>
          <cell r="U2481">
            <v>0</v>
          </cell>
          <cell r="V2481">
            <v>0</v>
          </cell>
          <cell r="W2481">
            <v>0</v>
          </cell>
          <cell r="X2481">
            <v>0</v>
          </cell>
          <cell r="Y2481">
            <v>0</v>
          </cell>
          <cell r="Z2481">
            <v>0</v>
          </cell>
          <cell r="AA2481">
            <v>0</v>
          </cell>
          <cell r="AB2481">
            <v>0</v>
          </cell>
          <cell r="AC2481">
            <v>0</v>
          </cell>
          <cell r="AD2481">
            <v>0</v>
          </cell>
          <cell r="AE2481">
            <v>0</v>
          </cell>
        </row>
        <row r="2482">
          <cell r="A2482" t="str">
            <v>PKN28BL</v>
          </cell>
          <cell r="B2482" t="str">
            <v>Pióro kulkowe Copernicus</v>
          </cell>
          <cell r="C2482" t="str">
            <v>black</v>
          </cell>
          <cell r="D2482">
            <v>0</v>
          </cell>
          <cell r="E2482">
            <v>0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  <cell r="J2482">
            <v>0</v>
          </cell>
          <cell r="K2482">
            <v>0</v>
          </cell>
          <cell r="L2482">
            <v>0</v>
          </cell>
          <cell r="M2482">
            <v>0</v>
          </cell>
          <cell r="N2482">
            <v>0</v>
          </cell>
          <cell r="O2482">
            <v>0</v>
          </cell>
          <cell r="P2482">
            <v>0</v>
          </cell>
          <cell r="Q2482">
            <v>0</v>
          </cell>
          <cell r="R2482">
            <v>0</v>
          </cell>
          <cell r="S2482">
            <v>0</v>
          </cell>
          <cell r="T2482">
            <v>0</v>
          </cell>
          <cell r="U2482">
            <v>0</v>
          </cell>
          <cell r="V2482">
            <v>0</v>
          </cell>
          <cell r="W2482">
            <v>0</v>
          </cell>
          <cell r="X2482">
            <v>0</v>
          </cell>
          <cell r="Y2482">
            <v>0</v>
          </cell>
          <cell r="Z2482">
            <v>0</v>
          </cell>
          <cell r="AA2482">
            <v>0</v>
          </cell>
          <cell r="AB2482">
            <v>0</v>
          </cell>
          <cell r="AC2482">
            <v>0</v>
          </cell>
          <cell r="AD2482">
            <v>0</v>
          </cell>
          <cell r="AE2482">
            <v>0</v>
          </cell>
        </row>
        <row r="2483">
          <cell r="A2483" t="str">
            <v>PKN29BL</v>
          </cell>
          <cell r="B2483" t="str">
            <v>PIÓRO KULKOWE LILLY</v>
          </cell>
          <cell r="C2483" t="str">
            <v>black</v>
          </cell>
          <cell r="D2483">
            <v>0</v>
          </cell>
          <cell r="E2483">
            <v>0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  <cell r="J2483">
            <v>0</v>
          </cell>
          <cell r="K2483">
            <v>0</v>
          </cell>
          <cell r="L2483">
            <v>0</v>
          </cell>
          <cell r="M2483">
            <v>0</v>
          </cell>
          <cell r="N2483">
            <v>0</v>
          </cell>
          <cell r="O2483">
            <v>0</v>
          </cell>
          <cell r="P2483">
            <v>0</v>
          </cell>
          <cell r="Q2483">
            <v>0</v>
          </cell>
          <cell r="R2483">
            <v>0</v>
          </cell>
          <cell r="S2483">
            <v>0</v>
          </cell>
          <cell r="T2483">
            <v>0</v>
          </cell>
          <cell r="U2483">
            <v>0</v>
          </cell>
          <cell r="V2483">
            <v>0</v>
          </cell>
          <cell r="W2483">
            <v>0</v>
          </cell>
          <cell r="X2483">
            <v>0</v>
          </cell>
          <cell r="Y2483">
            <v>0</v>
          </cell>
          <cell r="Z2483">
            <v>0</v>
          </cell>
          <cell r="AA2483">
            <v>0</v>
          </cell>
          <cell r="AB2483">
            <v>0</v>
          </cell>
          <cell r="AC2483">
            <v>0</v>
          </cell>
          <cell r="AD2483">
            <v>0</v>
          </cell>
          <cell r="AE2483">
            <v>0</v>
          </cell>
        </row>
        <row r="2484">
          <cell r="A2484" t="str">
            <v>PKN29BU</v>
          </cell>
          <cell r="B2484" t="str">
            <v>PIÓRO KULKOWE LILLY</v>
          </cell>
          <cell r="C2484" t="str">
            <v>blue</v>
          </cell>
          <cell r="D2484">
            <v>0</v>
          </cell>
          <cell r="E2484">
            <v>0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  <cell r="J2484">
            <v>0</v>
          </cell>
          <cell r="K2484">
            <v>0</v>
          </cell>
          <cell r="L2484">
            <v>0</v>
          </cell>
          <cell r="M2484">
            <v>0</v>
          </cell>
          <cell r="N2484">
            <v>0</v>
          </cell>
          <cell r="O2484">
            <v>0</v>
          </cell>
          <cell r="P2484">
            <v>0</v>
          </cell>
          <cell r="Q2484">
            <v>0</v>
          </cell>
          <cell r="R2484">
            <v>0</v>
          </cell>
          <cell r="S2484">
            <v>0</v>
          </cell>
          <cell r="T2484">
            <v>0</v>
          </cell>
          <cell r="U2484">
            <v>0</v>
          </cell>
          <cell r="V2484">
            <v>0</v>
          </cell>
          <cell r="W2484">
            <v>0</v>
          </cell>
          <cell r="X2484">
            <v>0</v>
          </cell>
          <cell r="Y2484">
            <v>0</v>
          </cell>
          <cell r="Z2484">
            <v>0</v>
          </cell>
          <cell r="AA2484">
            <v>0</v>
          </cell>
          <cell r="AB2484">
            <v>0</v>
          </cell>
          <cell r="AC2484">
            <v>0</v>
          </cell>
          <cell r="AD2484">
            <v>0</v>
          </cell>
          <cell r="AE2484">
            <v>0</v>
          </cell>
        </row>
        <row r="2485">
          <cell r="A2485" t="str">
            <v>PKN29RE</v>
          </cell>
          <cell r="B2485" t="str">
            <v>PIÓRO KULKOWE LILLY</v>
          </cell>
          <cell r="C2485" t="str">
            <v>red</v>
          </cell>
          <cell r="D2485">
            <v>0</v>
          </cell>
          <cell r="E2485">
            <v>0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  <cell r="J2485">
            <v>0</v>
          </cell>
          <cell r="K2485">
            <v>0</v>
          </cell>
          <cell r="L2485">
            <v>0</v>
          </cell>
          <cell r="M2485">
            <v>0</v>
          </cell>
          <cell r="N2485">
            <v>0</v>
          </cell>
          <cell r="O2485">
            <v>0</v>
          </cell>
          <cell r="P2485">
            <v>0</v>
          </cell>
          <cell r="Q2485">
            <v>0</v>
          </cell>
          <cell r="R2485">
            <v>0</v>
          </cell>
          <cell r="S2485">
            <v>0</v>
          </cell>
          <cell r="T2485">
            <v>0</v>
          </cell>
          <cell r="U2485">
            <v>0</v>
          </cell>
          <cell r="V2485">
            <v>0</v>
          </cell>
          <cell r="W2485">
            <v>0</v>
          </cell>
          <cell r="X2485">
            <v>0</v>
          </cell>
          <cell r="Y2485">
            <v>0</v>
          </cell>
          <cell r="Z2485">
            <v>0</v>
          </cell>
          <cell r="AA2485">
            <v>0</v>
          </cell>
          <cell r="AB2485">
            <v>0</v>
          </cell>
          <cell r="AC2485">
            <v>0</v>
          </cell>
          <cell r="AD2485">
            <v>0</v>
          </cell>
          <cell r="AE2485">
            <v>0</v>
          </cell>
        </row>
        <row r="2486">
          <cell r="A2486" t="str">
            <v>PKN29VL</v>
          </cell>
          <cell r="B2486" t="str">
            <v>PIÓRO KULKOWE LILLY</v>
          </cell>
          <cell r="C2486" t="str">
            <v>violet</v>
          </cell>
          <cell r="D2486">
            <v>0</v>
          </cell>
          <cell r="E2486">
            <v>0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  <cell r="J2486">
            <v>0</v>
          </cell>
          <cell r="K2486">
            <v>0</v>
          </cell>
          <cell r="L2486">
            <v>0</v>
          </cell>
          <cell r="M2486">
            <v>0</v>
          </cell>
          <cell r="N2486">
            <v>0</v>
          </cell>
          <cell r="O2486">
            <v>0</v>
          </cell>
          <cell r="P2486">
            <v>0</v>
          </cell>
          <cell r="Q2486">
            <v>0</v>
          </cell>
          <cell r="R2486">
            <v>0</v>
          </cell>
          <cell r="S2486">
            <v>0</v>
          </cell>
          <cell r="T2486">
            <v>0</v>
          </cell>
          <cell r="U2486">
            <v>0</v>
          </cell>
          <cell r="V2486">
            <v>0</v>
          </cell>
          <cell r="W2486">
            <v>0</v>
          </cell>
          <cell r="X2486">
            <v>0</v>
          </cell>
          <cell r="Y2486">
            <v>0</v>
          </cell>
          <cell r="Z2486">
            <v>0</v>
          </cell>
          <cell r="AA2486">
            <v>0</v>
          </cell>
          <cell r="AB2486">
            <v>0</v>
          </cell>
          <cell r="AC2486">
            <v>0</v>
          </cell>
          <cell r="AD2486">
            <v>0</v>
          </cell>
          <cell r="AE2486">
            <v>0</v>
          </cell>
        </row>
        <row r="2487">
          <cell r="A2487" t="str">
            <v>PKN29WH</v>
          </cell>
          <cell r="B2487" t="str">
            <v>PIÓRO KULKOWE LILLY</v>
          </cell>
          <cell r="C2487" t="str">
            <v>white</v>
          </cell>
          <cell r="D2487">
            <v>2</v>
          </cell>
          <cell r="E2487">
            <v>0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  <cell r="J2487">
            <v>0</v>
          </cell>
          <cell r="K2487">
            <v>0</v>
          </cell>
          <cell r="L2487">
            <v>0</v>
          </cell>
          <cell r="M2487">
            <v>0</v>
          </cell>
          <cell r="N2487">
            <v>0</v>
          </cell>
          <cell r="O2487">
            <v>0</v>
          </cell>
          <cell r="P2487">
            <v>0</v>
          </cell>
          <cell r="Q2487">
            <v>0</v>
          </cell>
          <cell r="R2487">
            <v>0</v>
          </cell>
          <cell r="S2487">
            <v>0</v>
          </cell>
          <cell r="T2487">
            <v>0</v>
          </cell>
          <cell r="U2487">
            <v>0</v>
          </cell>
          <cell r="V2487">
            <v>0</v>
          </cell>
          <cell r="W2487">
            <v>0</v>
          </cell>
          <cell r="X2487">
            <v>0</v>
          </cell>
          <cell r="Y2487">
            <v>0</v>
          </cell>
          <cell r="Z2487">
            <v>0</v>
          </cell>
          <cell r="AA2487">
            <v>0</v>
          </cell>
          <cell r="AB2487">
            <v>0</v>
          </cell>
          <cell r="AC2487">
            <v>0</v>
          </cell>
          <cell r="AD2487">
            <v>0</v>
          </cell>
          <cell r="AE2487">
            <v>0</v>
          </cell>
        </row>
        <row r="2488">
          <cell r="A2488" t="str">
            <v>PP02</v>
          </cell>
          <cell r="B2488" t="str">
            <v>PIÓRO WIECZNE LATINO</v>
          </cell>
          <cell r="C2488" t="str">
            <v>black</v>
          </cell>
          <cell r="D2488">
            <v>0</v>
          </cell>
          <cell r="E2488">
            <v>0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  <cell r="J2488">
            <v>0</v>
          </cell>
          <cell r="K2488">
            <v>0</v>
          </cell>
          <cell r="L2488">
            <v>0</v>
          </cell>
          <cell r="M2488">
            <v>0</v>
          </cell>
          <cell r="N2488">
            <v>0</v>
          </cell>
          <cell r="O2488">
            <v>0</v>
          </cell>
          <cell r="P2488">
            <v>0</v>
          </cell>
          <cell r="Q2488">
            <v>0</v>
          </cell>
          <cell r="R2488">
            <v>0</v>
          </cell>
          <cell r="S2488">
            <v>0</v>
          </cell>
          <cell r="T2488">
            <v>0</v>
          </cell>
          <cell r="U2488">
            <v>0</v>
          </cell>
          <cell r="V2488">
            <v>0</v>
          </cell>
          <cell r="W2488">
            <v>0</v>
          </cell>
          <cell r="X2488">
            <v>0</v>
          </cell>
          <cell r="Y2488">
            <v>0</v>
          </cell>
          <cell r="Z2488">
            <v>0</v>
          </cell>
          <cell r="AA2488">
            <v>0</v>
          </cell>
          <cell r="AB2488">
            <v>0</v>
          </cell>
          <cell r="AC2488">
            <v>0</v>
          </cell>
          <cell r="AD2488">
            <v>0</v>
          </cell>
          <cell r="AE2488">
            <v>0</v>
          </cell>
        </row>
        <row r="2489">
          <cell r="A2489" t="str">
            <v>PP03</v>
          </cell>
          <cell r="B2489" t="str">
            <v>PIÓRO WIECZNE TERASSA</v>
          </cell>
          <cell r="C2489" t="str">
            <v>black/chrome</v>
          </cell>
          <cell r="D2489">
            <v>0</v>
          </cell>
          <cell r="E2489">
            <v>0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  <cell r="J2489">
            <v>0</v>
          </cell>
          <cell r="K2489">
            <v>0</v>
          </cell>
          <cell r="L2489">
            <v>0</v>
          </cell>
          <cell r="M2489">
            <v>0</v>
          </cell>
          <cell r="N2489">
            <v>0</v>
          </cell>
          <cell r="O2489">
            <v>0</v>
          </cell>
          <cell r="P2489">
            <v>0</v>
          </cell>
          <cell r="Q2489">
            <v>0</v>
          </cell>
          <cell r="R2489">
            <v>0</v>
          </cell>
          <cell r="S2489">
            <v>0</v>
          </cell>
          <cell r="T2489">
            <v>0</v>
          </cell>
          <cell r="U2489">
            <v>0</v>
          </cell>
          <cell r="V2489">
            <v>0</v>
          </cell>
          <cell r="W2489">
            <v>0</v>
          </cell>
          <cell r="X2489">
            <v>0</v>
          </cell>
          <cell r="Y2489">
            <v>0</v>
          </cell>
          <cell r="Z2489">
            <v>0</v>
          </cell>
          <cell r="AA2489">
            <v>0</v>
          </cell>
          <cell r="AB2489">
            <v>0</v>
          </cell>
          <cell r="AC2489">
            <v>0</v>
          </cell>
          <cell r="AD2489">
            <v>0</v>
          </cell>
          <cell r="AE2489">
            <v>0</v>
          </cell>
        </row>
        <row r="2490">
          <cell r="A2490" t="str">
            <v>PP07</v>
          </cell>
          <cell r="B2490" t="str">
            <v>PIÓRO WIECZNE DA VINCI</v>
          </cell>
          <cell r="C2490" t="str">
            <v>black/chrome</v>
          </cell>
          <cell r="D2490">
            <v>0</v>
          </cell>
          <cell r="E2490">
            <v>0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  <cell r="J2490">
            <v>0</v>
          </cell>
          <cell r="K2490">
            <v>0</v>
          </cell>
          <cell r="L2490">
            <v>0</v>
          </cell>
          <cell r="M2490">
            <v>0</v>
          </cell>
          <cell r="N2490">
            <v>0</v>
          </cell>
          <cell r="O2490">
            <v>0</v>
          </cell>
          <cell r="P2490">
            <v>0</v>
          </cell>
          <cell r="Q2490">
            <v>0</v>
          </cell>
          <cell r="R2490">
            <v>0</v>
          </cell>
          <cell r="S2490">
            <v>0</v>
          </cell>
          <cell r="T2490">
            <v>0</v>
          </cell>
          <cell r="U2490">
            <v>0</v>
          </cell>
          <cell r="V2490">
            <v>0</v>
          </cell>
          <cell r="W2490">
            <v>0</v>
          </cell>
          <cell r="X2490">
            <v>0</v>
          </cell>
          <cell r="Y2490">
            <v>0</v>
          </cell>
          <cell r="Z2490">
            <v>0</v>
          </cell>
          <cell r="AA2490">
            <v>0</v>
          </cell>
          <cell r="AB2490">
            <v>0</v>
          </cell>
          <cell r="AC2490">
            <v>0</v>
          </cell>
          <cell r="AD2490">
            <v>0</v>
          </cell>
          <cell r="AE2490">
            <v>0</v>
          </cell>
        </row>
        <row r="2491">
          <cell r="A2491" t="str">
            <v>PPN03</v>
          </cell>
          <cell r="B2491" t="str">
            <v>PIÓRO WIECZNE TERASSA</v>
          </cell>
          <cell r="C2491" t="str">
            <v>black/chrome</v>
          </cell>
          <cell r="D2491">
            <v>0</v>
          </cell>
          <cell r="E2491">
            <v>0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  <cell r="J2491">
            <v>0</v>
          </cell>
          <cell r="K2491">
            <v>0</v>
          </cell>
          <cell r="L2491">
            <v>0</v>
          </cell>
          <cell r="M2491">
            <v>0</v>
          </cell>
          <cell r="N2491">
            <v>0</v>
          </cell>
          <cell r="O2491">
            <v>0</v>
          </cell>
          <cell r="P2491">
            <v>0</v>
          </cell>
          <cell r="Q2491">
            <v>0</v>
          </cell>
          <cell r="R2491">
            <v>0</v>
          </cell>
          <cell r="S2491">
            <v>0</v>
          </cell>
          <cell r="T2491">
            <v>0</v>
          </cell>
          <cell r="U2491">
            <v>0</v>
          </cell>
          <cell r="V2491">
            <v>0</v>
          </cell>
          <cell r="W2491">
            <v>0</v>
          </cell>
          <cell r="X2491">
            <v>0</v>
          </cell>
          <cell r="Y2491">
            <v>0</v>
          </cell>
          <cell r="Z2491">
            <v>0</v>
          </cell>
          <cell r="AA2491">
            <v>0</v>
          </cell>
          <cell r="AB2491">
            <v>0</v>
          </cell>
          <cell r="AC2491">
            <v>0</v>
          </cell>
          <cell r="AD2491">
            <v>0</v>
          </cell>
          <cell r="AE2491">
            <v>0</v>
          </cell>
        </row>
        <row r="2492">
          <cell r="A2492" t="str">
            <v>IPD01NB</v>
          </cell>
          <cell r="B2492" t="str">
            <v>Niebieski wkład do długopisu Fiori PD01</v>
          </cell>
          <cell r="C2492" t="str">
            <v>blue</v>
          </cell>
          <cell r="D2492">
            <v>7200</v>
          </cell>
          <cell r="E2492">
            <v>0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  <cell r="J2492">
            <v>0</v>
          </cell>
          <cell r="K2492">
            <v>0</v>
          </cell>
          <cell r="L2492">
            <v>0</v>
          </cell>
          <cell r="M2492">
            <v>0</v>
          </cell>
          <cell r="N2492">
            <v>0</v>
          </cell>
          <cell r="O2492">
            <v>0</v>
          </cell>
          <cell r="P2492">
            <v>0</v>
          </cell>
          <cell r="Q2492">
            <v>0</v>
          </cell>
          <cell r="R2492">
            <v>0</v>
          </cell>
          <cell r="S2492">
            <v>0</v>
          </cell>
          <cell r="T2492">
            <v>0</v>
          </cell>
          <cell r="U2492">
            <v>0</v>
          </cell>
          <cell r="V2492">
            <v>0</v>
          </cell>
          <cell r="W2492">
            <v>0</v>
          </cell>
          <cell r="X2492">
            <v>0</v>
          </cell>
          <cell r="Y2492">
            <v>0</v>
          </cell>
          <cell r="Z2492">
            <v>0</v>
          </cell>
          <cell r="AA2492">
            <v>0</v>
          </cell>
          <cell r="AB2492">
            <v>0</v>
          </cell>
          <cell r="AC2492">
            <v>0</v>
          </cell>
          <cell r="AD2492">
            <v>0</v>
          </cell>
          <cell r="AE2492">
            <v>0</v>
          </cell>
        </row>
        <row r="2493">
          <cell r="A2493" t="str">
            <v>(xxx)SP311-GL14</v>
          </cell>
          <cell r="B2493" t="str">
            <v xml:space="preserve">Portfel LonGerre CM-28 z logo na blaszce w pudełku kartonowym pojedynczym z logo, ze skóry włoskiej czarny </v>
          </cell>
          <cell r="C2493" t="str">
            <v/>
          </cell>
          <cell r="D2493">
            <v>0</v>
          </cell>
          <cell r="E2493">
            <v>0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  <cell r="J2493">
            <v>0</v>
          </cell>
          <cell r="K2493">
            <v>0</v>
          </cell>
          <cell r="L2493">
            <v>0</v>
          </cell>
          <cell r="M2493">
            <v>0</v>
          </cell>
          <cell r="N2493">
            <v>0</v>
          </cell>
          <cell r="O2493">
            <v>0</v>
          </cell>
          <cell r="P2493">
            <v>0</v>
          </cell>
          <cell r="Q2493">
            <v>0</v>
          </cell>
          <cell r="R2493">
            <v>0</v>
          </cell>
          <cell r="S2493">
            <v>0</v>
          </cell>
          <cell r="T2493">
            <v>0</v>
          </cell>
          <cell r="U2493">
            <v>0</v>
          </cell>
          <cell r="V2493">
            <v>0</v>
          </cell>
          <cell r="W2493">
            <v>0</v>
          </cell>
          <cell r="X2493">
            <v>0</v>
          </cell>
          <cell r="Y2493">
            <v>0</v>
          </cell>
          <cell r="Z2493">
            <v>0</v>
          </cell>
          <cell r="AA2493">
            <v>0</v>
          </cell>
          <cell r="AB2493">
            <v>0</v>
          </cell>
          <cell r="AC2493">
            <v>0</v>
          </cell>
          <cell r="AD2493">
            <v>0</v>
          </cell>
          <cell r="AE2493">
            <v>0</v>
          </cell>
        </row>
        <row r="2494">
          <cell r="A2494" t="str">
            <v>ASX00-011</v>
          </cell>
          <cell r="B2494" t="str">
            <v xml:space="preserve">Spinki do mankietu damskie bez opakowania </v>
          </cell>
          <cell r="C2494" t="str">
            <v/>
          </cell>
          <cell r="D2494">
            <v>0</v>
          </cell>
          <cell r="E2494">
            <v>0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  <cell r="J2494">
            <v>0</v>
          </cell>
          <cell r="K2494">
            <v>0</v>
          </cell>
          <cell r="L2494">
            <v>0</v>
          </cell>
          <cell r="M2494">
            <v>0</v>
          </cell>
          <cell r="N2494">
            <v>0</v>
          </cell>
          <cell r="O2494">
            <v>0</v>
          </cell>
          <cell r="P2494">
            <v>0</v>
          </cell>
          <cell r="Q2494">
            <v>0</v>
          </cell>
          <cell r="R2494">
            <v>0</v>
          </cell>
          <cell r="S2494">
            <v>0</v>
          </cell>
          <cell r="T2494">
            <v>0</v>
          </cell>
          <cell r="U2494">
            <v>0</v>
          </cell>
          <cell r="V2494">
            <v>0</v>
          </cell>
          <cell r="W2494">
            <v>0</v>
          </cell>
          <cell r="X2494">
            <v>0</v>
          </cell>
          <cell r="Y2494">
            <v>0</v>
          </cell>
          <cell r="Z2494">
            <v>0</v>
          </cell>
          <cell r="AA2494">
            <v>0</v>
          </cell>
          <cell r="AB2494">
            <v>0</v>
          </cell>
          <cell r="AC2494">
            <v>0</v>
          </cell>
          <cell r="AD2494">
            <v>0</v>
          </cell>
          <cell r="AE2494">
            <v>0</v>
          </cell>
        </row>
        <row r="2495">
          <cell r="A2495" t="str">
            <v>AT1BL</v>
          </cell>
          <cell r="B2495" t="str">
            <v>ZESTAW: NÓŻ RATUNKOWY EXTREME + ŁADOWARKA SAMOCHODOWA</v>
          </cell>
          <cell r="C2495" t="str">
            <v/>
          </cell>
          <cell r="D2495">
            <v>32</v>
          </cell>
          <cell r="E2495">
            <v>0</v>
          </cell>
          <cell r="F2495">
            <v>0</v>
          </cell>
          <cell r="G2495">
            <v>0</v>
          </cell>
          <cell r="H2495">
            <v>0</v>
          </cell>
          <cell r="I2495">
            <v>0</v>
          </cell>
          <cell r="J2495">
            <v>0</v>
          </cell>
          <cell r="K2495">
            <v>0</v>
          </cell>
          <cell r="L2495">
            <v>0</v>
          </cell>
          <cell r="M2495">
            <v>0</v>
          </cell>
          <cell r="N2495">
            <v>0</v>
          </cell>
          <cell r="O2495">
            <v>0</v>
          </cell>
          <cell r="P2495">
            <v>0</v>
          </cell>
          <cell r="Q2495">
            <v>0</v>
          </cell>
          <cell r="R2495">
            <v>0</v>
          </cell>
          <cell r="S2495">
            <v>0</v>
          </cell>
          <cell r="T2495">
            <v>0</v>
          </cell>
          <cell r="U2495">
            <v>0</v>
          </cell>
          <cell r="V2495">
            <v>0</v>
          </cell>
          <cell r="W2495">
            <v>0</v>
          </cell>
          <cell r="X2495">
            <v>0</v>
          </cell>
          <cell r="Y2495">
            <v>0</v>
          </cell>
          <cell r="Z2495">
            <v>0</v>
          </cell>
          <cell r="AA2495">
            <v>0</v>
          </cell>
          <cell r="AB2495">
            <v>0</v>
          </cell>
          <cell r="AC2495">
            <v>0</v>
          </cell>
          <cell r="AD2495">
            <v>0</v>
          </cell>
          <cell r="AE2495">
            <v>0</v>
          </cell>
        </row>
        <row r="2496">
          <cell r="A2496" t="str">
            <v>AT1BU</v>
          </cell>
          <cell r="B2496" t="str">
            <v>ZESTAW: NÓŻ RATUNKOWY EXTREME + ŁADOWARKA SAMOCHODOWA</v>
          </cell>
          <cell r="C2496" t="str">
            <v/>
          </cell>
          <cell r="D2496">
            <v>3</v>
          </cell>
          <cell r="E2496">
            <v>0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  <cell r="J2496">
            <v>0</v>
          </cell>
          <cell r="K2496">
            <v>0</v>
          </cell>
          <cell r="L2496">
            <v>0</v>
          </cell>
          <cell r="M2496">
            <v>0</v>
          </cell>
          <cell r="N2496">
            <v>0</v>
          </cell>
          <cell r="O2496">
            <v>0</v>
          </cell>
          <cell r="P2496">
            <v>0</v>
          </cell>
          <cell r="Q2496">
            <v>0</v>
          </cell>
          <cell r="R2496">
            <v>0</v>
          </cell>
          <cell r="S2496">
            <v>0</v>
          </cell>
          <cell r="T2496">
            <v>0</v>
          </cell>
          <cell r="U2496">
            <v>0</v>
          </cell>
          <cell r="V2496">
            <v>0</v>
          </cell>
          <cell r="W2496">
            <v>0</v>
          </cell>
          <cell r="X2496">
            <v>0</v>
          </cell>
          <cell r="Y2496">
            <v>0</v>
          </cell>
          <cell r="Z2496">
            <v>0</v>
          </cell>
          <cell r="AA2496">
            <v>0</v>
          </cell>
          <cell r="AB2496">
            <v>0</v>
          </cell>
          <cell r="AC2496">
            <v>0</v>
          </cell>
          <cell r="AD2496">
            <v>0</v>
          </cell>
          <cell r="AE2496">
            <v>0</v>
          </cell>
        </row>
        <row r="2497">
          <cell r="A2497" t="str">
            <v>AT1GR</v>
          </cell>
          <cell r="B2497" t="str">
            <v>ZESTAW: NÓŻ RATUNKOWY EXTREME + ŁADOWARKA SAMOCHODOWA</v>
          </cell>
          <cell r="C2497" t="str">
            <v/>
          </cell>
          <cell r="D2497">
            <v>13</v>
          </cell>
          <cell r="E2497">
            <v>0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  <cell r="J2497">
            <v>0</v>
          </cell>
          <cell r="K2497">
            <v>0</v>
          </cell>
          <cell r="L2497">
            <v>0</v>
          </cell>
          <cell r="M2497">
            <v>0</v>
          </cell>
          <cell r="N2497">
            <v>0</v>
          </cell>
          <cell r="O2497">
            <v>0</v>
          </cell>
          <cell r="P2497">
            <v>0</v>
          </cell>
          <cell r="Q2497">
            <v>0</v>
          </cell>
          <cell r="R2497">
            <v>0</v>
          </cell>
          <cell r="S2497">
            <v>0</v>
          </cell>
          <cell r="T2497">
            <v>0</v>
          </cell>
          <cell r="U2497">
            <v>0</v>
          </cell>
          <cell r="V2497">
            <v>0</v>
          </cell>
          <cell r="W2497">
            <v>0</v>
          </cell>
          <cell r="X2497">
            <v>0</v>
          </cell>
          <cell r="Y2497">
            <v>0</v>
          </cell>
          <cell r="Z2497">
            <v>0</v>
          </cell>
          <cell r="AA2497">
            <v>0</v>
          </cell>
          <cell r="AB2497">
            <v>0</v>
          </cell>
          <cell r="AC2497">
            <v>0</v>
          </cell>
          <cell r="AD2497">
            <v>0</v>
          </cell>
          <cell r="AE2497">
            <v>0</v>
          </cell>
        </row>
        <row r="2498">
          <cell r="A2498" t="str">
            <v>AT1OR</v>
          </cell>
          <cell r="B2498" t="str">
            <v>ZESTAW: NÓŻ RATUNKOWY EXTREME + ŁADOWARKA SAMOCHODOWA</v>
          </cell>
          <cell r="C2498" t="str">
            <v/>
          </cell>
          <cell r="D2498">
            <v>32</v>
          </cell>
          <cell r="E2498">
            <v>0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  <cell r="J2498">
            <v>0</v>
          </cell>
          <cell r="K2498">
            <v>0</v>
          </cell>
          <cell r="L2498">
            <v>0</v>
          </cell>
          <cell r="M2498">
            <v>0</v>
          </cell>
          <cell r="N2498">
            <v>0</v>
          </cell>
          <cell r="O2498">
            <v>0</v>
          </cell>
          <cell r="P2498">
            <v>0</v>
          </cell>
          <cell r="Q2498">
            <v>0</v>
          </cell>
          <cell r="R2498">
            <v>0</v>
          </cell>
          <cell r="S2498">
            <v>0</v>
          </cell>
          <cell r="T2498">
            <v>0</v>
          </cell>
          <cell r="U2498">
            <v>0</v>
          </cell>
          <cell r="V2498">
            <v>0</v>
          </cell>
          <cell r="W2498">
            <v>0</v>
          </cell>
          <cell r="X2498">
            <v>0</v>
          </cell>
          <cell r="Y2498">
            <v>0</v>
          </cell>
          <cell r="Z2498">
            <v>0</v>
          </cell>
          <cell r="AA2498">
            <v>0</v>
          </cell>
          <cell r="AB2498">
            <v>0</v>
          </cell>
          <cell r="AC2498">
            <v>0</v>
          </cell>
          <cell r="AD2498">
            <v>0</v>
          </cell>
          <cell r="AE2498">
            <v>0</v>
          </cell>
        </row>
        <row r="2499">
          <cell r="A2499" t="str">
            <v>AT1PR</v>
          </cell>
          <cell r="B2499" t="str">
            <v>ZESTAW: NÓŻ RATUNKOWY EXTREME + ŁADOWARKA SAMOCHODOWA</v>
          </cell>
          <cell r="C2499" t="str">
            <v/>
          </cell>
          <cell r="D2499">
            <v>32</v>
          </cell>
          <cell r="E2499">
            <v>0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  <cell r="J2499">
            <v>0</v>
          </cell>
          <cell r="K2499">
            <v>0</v>
          </cell>
          <cell r="L2499">
            <v>0</v>
          </cell>
          <cell r="M2499">
            <v>0</v>
          </cell>
          <cell r="N2499">
            <v>0</v>
          </cell>
          <cell r="O2499">
            <v>0</v>
          </cell>
          <cell r="P2499">
            <v>0</v>
          </cell>
          <cell r="Q2499">
            <v>0</v>
          </cell>
          <cell r="R2499">
            <v>0</v>
          </cell>
          <cell r="S2499">
            <v>0</v>
          </cell>
          <cell r="T2499">
            <v>0</v>
          </cell>
          <cell r="U2499">
            <v>0</v>
          </cell>
          <cell r="V2499">
            <v>0</v>
          </cell>
          <cell r="W2499">
            <v>0</v>
          </cell>
          <cell r="X2499">
            <v>0</v>
          </cell>
          <cell r="Y2499">
            <v>0</v>
          </cell>
          <cell r="Z2499">
            <v>0</v>
          </cell>
          <cell r="AA2499">
            <v>0</v>
          </cell>
          <cell r="AB2499">
            <v>0</v>
          </cell>
          <cell r="AC2499">
            <v>0</v>
          </cell>
          <cell r="AD2499">
            <v>0</v>
          </cell>
          <cell r="AE2499">
            <v>0</v>
          </cell>
        </row>
        <row r="2500">
          <cell r="A2500" t="str">
            <v>AT1RE</v>
          </cell>
          <cell r="B2500" t="str">
            <v>ZESTAW: NÓŻ RATUNKOWY EXTREME + ŁADOWARKA SAMOCHODOWA</v>
          </cell>
          <cell r="C2500" t="str">
            <v/>
          </cell>
          <cell r="D2500">
            <v>32</v>
          </cell>
          <cell r="E2500">
            <v>0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  <cell r="J2500">
            <v>0</v>
          </cell>
          <cell r="K2500">
            <v>0</v>
          </cell>
          <cell r="L2500">
            <v>0</v>
          </cell>
          <cell r="M2500">
            <v>0</v>
          </cell>
          <cell r="N2500">
            <v>0</v>
          </cell>
          <cell r="O2500">
            <v>0</v>
          </cell>
          <cell r="P2500">
            <v>0</v>
          </cell>
          <cell r="Q2500">
            <v>0</v>
          </cell>
          <cell r="R2500">
            <v>0</v>
          </cell>
          <cell r="S2500">
            <v>0</v>
          </cell>
          <cell r="T2500">
            <v>0</v>
          </cell>
          <cell r="U2500">
            <v>0</v>
          </cell>
          <cell r="V2500">
            <v>0</v>
          </cell>
          <cell r="W2500">
            <v>0</v>
          </cell>
          <cell r="X2500">
            <v>0</v>
          </cell>
          <cell r="Y2500">
            <v>0</v>
          </cell>
          <cell r="Z2500">
            <v>0</v>
          </cell>
          <cell r="AA2500">
            <v>0</v>
          </cell>
          <cell r="AB2500">
            <v>0</v>
          </cell>
          <cell r="AC2500">
            <v>0</v>
          </cell>
          <cell r="AD2500">
            <v>0</v>
          </cell>
          <cell r="AE2500">
            <v>0</v>
          </cell>
        </row>
        <row r="2501">
          <cell r="A2501" t="str">
            <v>AT1RO</v>
          </cell>
          <cell r="B2501" t="str">
            <v>ZESTAW: NÓŻ RATUNKOWY EXTREME + ŁADOWARKA SAMOCHODOWA</v>
          </cell>
          <cell r="C2501" t="str">
            <v/>
          </cell>
          <cell r="D2501">
            <v>32</v>
          </cell>
          <cell r="E2501">
            <v>0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  <cell r="J2501">
            <v>0</v>
          </cell>
          <cell r="K2501">
            <v>0</v>
          </cell>
          <cell r="L2501">
            <v>0</v>
          </cell>
          <cell r="M2501">
            <v>0</v>
          </cell>
          <cell r="N2501">
            <v>0</v>
          </cell>
          <cell r="O2501">
            <v>0</v>
          </cell>
          <cell r="P2501">
            <v>0</v>
          </cell>
          <cell r="Q2501">
            <v>0</v>
          </cell>
          <cell r="R2501">
            <v>0</v>
          </cell>
          <cell r="S2501">
            <v>0</v>
          </cell>
          <cell r="T2501">
            <v>0</v>
          </cell>
          <cell r="U2501">
            <v>0</v>
          </cell>
          <cell r="V2501">
            <v>0</v>
          </cell>
          <cell r="W2501">
            <v>0</v>
          </cell>
          <cell r="X2501">
            <v>0</v>
          </cell>
          <cell r="Y2501">
            <v>0</v>
          </cell>
          <cell r="Z2501">
            <v>0</v>
          </cell>
          <cell r="AA2501">
            <v>0</v>
          </cell>
          <cell r="AB2501">
            <v>0</v>
          </cell>
          <cell r="AC2501">
            <v>0</v>
          </cell>
          <cell r="AD2501">
            <v>0</v>
          </cell>
          <cell r="AE2501">
            <v>0</v>
          </cell>
        </row>
        <row r="2502">
          <cell r="A2502" t="str">
            <v>AT1YL</v>
          </cell>
          <cell r="B2502" t="str">
            <v>ZESTAW: NÓŻ RATUNKOWY EXTREME + ŁADOWARKA SAMOCHODOWA</v>
          </cell>
          <cell r="C2502" t="str">
            <v/>
          </cell>
          <cell r="D2502">
            <v>32</v>
          </cell>
          <cell r="E2502">
            <v>0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  <cell r="J2502">
            <v>0</v>
          </cell>
          <cell r="K2502">
            <v>0</v>
          </cell>
          <cell r="L2502">
            <v>0</v>
          </cell>
          <cell r="M2502">
            <v>0</v>
          </cell>
          <cell r="N2502">
            <v>0</v>
          </cell>
          <cell r="O2502">
            <v>0</v>
          </cell>
          <cell r="P2502">
            <v>0</v>
          </cell>
          <cell r="Q2502">
            <v>0</v>
          </cell>
          <cell r="R2502">
            <v>0</v>
          </cell>
          <cell r="S2502">
            <v>0</v>
          </cell>
          <cell r="T2502">
            <v>0</v>
          </cell>
          <cell r="U2502">
            <v>0</v>
          </cell>
          <cell r="V2502">
            <v>0</v>
          </cell>
          <cell r="W2502">
            <v>0</v>
          </cell>
          <cell r="X2502">
            <v>0</v>
          </cell>
          <cell r="Y2502">
            <v>0</v>
          </cell>
          <cell r="Z2502">
            <v>0</v>
          </cell>
          <cell r="AA2502">
            <v>0</v>
          </cell>
          <cell r="AB2502">
            <v>0</v>
          </cell>
          <cell r="AC2502">
            <v>0</v>
          </cell>
          <cell r="AD2502">
            <v>0</v>
          </cell>
          <cell r="AE2502">
            <v>0</v>
          </cell>
        </row>
        <row r="2503">
          <cell r="A2503" t="str">
            <v>AT2BL</v>
          </cell>
          <cell r="B2503" t="str">
            <v>ZESTAW: KUBEK + NÓŻ RATUNKOWY EXTREME</v>
          </cell>
          <cell r="C2503" t="str">
            <v/>
          </cell>
          <cell r="D2503">
            <v>0</v>
          </cell>
          <cell r="E2503">
            <v>0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L2503">
            <v>0</v>
          </cell>
          <cell r="M2503">
            <v>0</v>
          </cell>
          <cell r="N2503">
            <v>0</v>
          </cell>
          <cell r="O2503">
            <v>0</v>
          </cell>
          <cell r="P2503">
            <v>0</v>
          </cell>
          <cell r="Q2503">
            <v>0</v>
          </cell>
          <cell r="R2503">
            <v>0</v>
          </cell>
          <cell r="S2503">
            <v>0</v>
          </cell>
          <cell r="T2503">
            <v>0</v>
          </cell>
          <cell r="U2503">
            <v>0</v>
          </cell>
          <cell r="V2503">
            <v>0</v>
          </cell>
          <cell r="W2503">
            <v>0</v>
          </cell>
          <cell r="X2503">
            <v>0</v>
          </cell>
          <cell r="Y2503">
            <v>0</v>
          </cell>
          <cell r="Z2503">
            <v>0</v>
          </cell>
          <cell r="AA2503">
            <v>0</v>
          </cell>
          <cell r="AB2503">
            <v>0</v>
          </cell>
          <cell r="AC2503">
            <v>0</v>
          </cell>
          <cell r="AD2503">
            <v>0</v>
          </cell>
          <cell r="AE2503">
            <v>0</v>
          </cell>
        </row>
        <row r="2504">
          <cell r="A2504" t="str">
            <v>AT3BL</v>
          </cell>
          <cell r="B2504" t="str">
            <v>ZESTAW: POWER BANK 2600 + NÓŻ RATUNKOWY EXTREME</v>
          </cell>
          <cell r="C2504" t="str">
            <v/>
          </cell>
          <cell r="D2504">
            <v>0</v>
          </cell>
          <cell r="E2504">
            <v>0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  <cell r="J2504">
            <v>0</v>
          </cell>
          <cell r="K2504">
            <v>0</v>
          </cell>
          <cell r="L2504">
            <v>0</v>
          </cell>
          <cell r="M2504">
            <v>0</v>
          </cell>
          <cell r="N2504">
            <v>0</v>
          </cell>
          <cell r="O2504">
            <v>0</v>
          </cell>
          <cell r="P2504">
            <v>0</v>
          </cell>
          <cell r="Q2504">
            <v>0</v>
          </cell>
          <cell r="R2504">
            <v>0</v>
          </cell>
          <cell r="S2504">
            <v>0</v>
          </cell>
          <cell r="T2504">
            <v>0</v>
          </cell>
          <cell r="U2504">
            <v>0</v>
          </cell>
          <cell r="V2504">
            <v>0</v>
          </cell>
          <cell r="W2504">
            <v>0</v>
          </cell>
          <cell r="X2504">
            <v>0</v>
          </cell>
          <cell r="Y2504">
            <v>0</v>
          </cell>
          <cell r="Z2504">
            <v>0</v>
          </cell>
          <cell r="AA2504">
            <v>0</v>
          </cell>
          <cell r="AB2504">
            <v>0</v>
          </cell>
          <cell r="AC2504">
            <v>0</v>
          </cell>
          <cell r="AD2504">
            <v>0</v>
          </cell>
          <cell r="AE2504">
            <v>0</v>
          </cell>
        </row>
        <row r="2505">
          <cell r="A2505" t="str">
            <v>AT4BL</v>
          </cell>
          <cell r="B2505" t="str">
            <v>ZESTAW: NÓŻ RATUNKOWY EXTREME + ŁADOWARKA SAMOCHODOWA + KUBEK</v>
          </cell>
          <cell r="C2505" t="str">
            <v/>
          </cell>
          <cell r="D2505">
            <v>0</v>
          </cell>
          <cell r="E2505">
            <v>0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  <cell r="J2505">
            <v>0</v>
          </cell>
          <cell r="K2505">
            <v>0</v>
          </cell>
          <cell r="L2505">
            <v>0</v>
          </cell>
          <cell r="M2505">
            <v>0</v>
          </cell>
          <cell r="N2505">
            <v>0</v>
          </cell>
          <cell r="O2505">
            <v>0</v>
          </cell>
          <cell r="P2505">
            <v>0</v>
          </cell>
          <cell r="Q2505">
            <v>0</v>
          </cell>
          <cell r="R2505">
            <v>0</v>
          </cell>
          <cell r="S2505">
            <v>0</v>
          </cell>
          <cell r="T2505">
            <v>0</v>
          </cell>
          <cell r="U2505">
            <v>0</v>
          </cell>
          <cell r="V2505">
            <v>0</v>
          </cell>
          <cell r="W2505">
            <v>0</v>
          </cell>
          <cell r="X2505">
            <v>0</v>
          </cell>
          <cell r="Y2505">
            <v>0</v>
          </cell>
          <cell r="Z2505">
            <v>0</v>
          </cell>
          <cell r="AA2505">
            <v>0</v>
          </cell>
          <cell r="AB2505">
            <v>0</v>
          </cell>
          <cell r="AC2505">
            <v>0</v>
          </cell>
          <cell r="AD2505">
            <v>0</v>
          </cell>
          <cell r="AE2505">
            <v>0</v>
          </cell>
        </row>
        <row r="2506">
          <cell r="A2506" t="str">
            <v>AT4BU</v>
          </cell>
          <cell r="B2506" t="str">
            <v>ZESTAW: NÓŻ RATUNKOWY EXTREME + ŁADOWARKA SAMOCHODOWA + KUBEK</v>
          </cell>
          <cell r="C2506" t="str">
            <v/>
          </cell>
          <cell r="D2506">
            <v>0</v>
          </cell>
          <cell r="E2506">
            <v>0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  <cell r="J2506">
            <v>0</v>
          </cell>
          <cell r="K2506">
            <v>0</v>
          </cell>
          <cell r="L2506">
            <v>0</v>
          </cell>
          <cell r="M2506">
            <v>0</v>
          </cell>
          <cell r="N2506">
            <v>0</v>
          </cell>
          <cell r="O2506">
            <v>0</v>
          </cell>
          <cell r="P2506">
            <v>0</v>
          </cell>
          <cell r="Q2506">
            <v>0</v>
          </cell>
          <cell r="R2506">
            <v>0</v>
          </cell>
          <cell r="S2506">
            <v>0</v>
          </cell>
          <cell r="T2506">
            <v>0</v>
          </cell>
          <cell r="U2506">
            <v>0</v>
          </cell>
          <cell r="V2506">
            <v>0</v>
          </cell>
          <cell r="W2506">
            <v>0</v>
          </cell>
          <cell r="X2506">
            <v>0</v>
          </cell>
          <cell r="Y2506">
            <v>0</v>
          </cell>
          <cell r="Z2506">
            <v>0</v>
          </cell>
          <cell r="AA2506">
            <v>0</v>
          </cell>
          <cell r="AB2506">
            <v>0</v>
          </cell>
          <cell r="AC2506">
            <v>0</v>
          </cell>
          <cell r="AD2506">
            <v>0</v>
          </cell>
          <cell r="AE2506">
            <v>0</v>
          </cell>
        </row>
        <row r="2507">
          <cell r="A2507" t="str">
            <v>AT4GR</v>
          </cell>
          <cell r="B2507" t="str">
            <v>ZESTAW: NÓŻ RATUNKOWY EXTREME + ŁADOWARKA SAMOCHODOWA + KUBEK</v>
          </cell>
          <cell r="C2507" t="str">
            <v/>
          </cell>
          <cell r="D2507">
            <v>0</v>
          </cell>
          <cell r="E2507">
            <v>0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  <cell r="J2507">
            <v>0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0</v>
          </cell>
          <cell r="Q2507">
            <v>0</v>
          </cell>
          <cell r="R2507">
            <v>0</v>
          </cell>
          <cell r="S2507">
            <v>0</v>
          </cell>
          <cell r="T2507">
            <v>0</v>
          </cell>
          <cell r="U2507">
            <v>0</v>
          </cell>
          <cell r="V2507">
            <v>0</v>
          </cell>
          <cell r="W2507">
            <v>0</v>
          </cell>
          <cell r="X2507">
            <v>0</v>
          </cell>
          <cell r="Y2507">
            <v>0</v>
          </cell>
          <cell r="Z2507">
            <v>0</v>
          </cell>
          <cell r="AA2507">
            <v>0</v>
          </cell>
          <cell r="AB2507">
            <v>0</v>
          </cell>
          <cell r="AC2507">
            <v>0</v>
          </cell>
          <cell r="AD2507">
            <v>0</v>
          </cell>
          <cell r="AE2507">
            <v>0</v>
          </cell>
        </row>
        <row r="2508">
          <cell r="A2508" t="str">
            <v>AT4OR</v>
          </cell>
          <cell r="B2508" t="str">
            <v>ZESTAW: NÓŻ RATUNKOWY EXTREME + ŁADOWARKA SAMOCHODOWA + KUBEK</v>
          </cell>
          <cell r="C2508" t="str">
            <v/>
          </cell>
          <cell r="D2508">
            <v>0</v>
          </cell>
          <cell r="E2508">
            <v>0</v>
          </cell>
          <cell r="F2508">
            <v>0</v>
          </cell>
          <cell r="G2508">
            <v>0</v>
          </cell>
          <cell r="H2508">
            <v>0</v>
          </cell>
          <cell r="I2508">
            <v>0</v>
          </cell>
          <cell r="J2508">
            <v>0</v>
          </cell>
          <cell r="K2508">
            <v>0</v>
          </cell>
          <cell r="L2508">
            <v>0</v>
          </cell>
          <cell r="M2508">
            <v>0</v>
          </cell>
          <cell r="N2508">
            <v>0</v>
          </cell>
          <cell r="O2508">
            <v>0</v>
          </cell>
          <cell r="P2508">
            <v>0</v>
          </cell>
          <cell r="Q2508">
            <v>0</v>
          </cell>
          <cell r="R2508">
            <v>0</v>
          </cell>
          <cell r="S2508">
            <v>0</v>
          </cell>
          <cell r="T2508">
            <v>0</v>
          </cell>
          <cell r="U2508">
            <v>0</v>
          </cell>
          <cell r="V2508">
            <v>0</v>
          </cell>
          <cell r="W2508">
            <v>0</v>
          </cell>
          <cell r="X2508">
            <v>0</v>
          </cell>
          <cell r="Y2508">
            <v>0</v>
          </cell>
          <cell r="Z2508">
            <v>0</v>
          </cell>
          <cell r="AA2508">
            <v>0</v>
          </cell>
          <cell r="AB2508">
            <v>0</v>
          </cell>
          <cell r="AC2508">
            <v>0</v>
          </cell>
          <cell r="AD2508">
            <v>0</v>
          </cell>
          <cell r="AE2508">
            <v>0</v>
          </cell>
        </row>
        <row r="2509">
          <cell r="A2509" t="str">
            <v>AT4PR</v>
          </cell>
          <cell r="B2509" t="str">
            <v>ZESTAW: NÓŻ RATUNKOWY EXTREME + ŁADOWARKA SAMOCHODOWA + KUBEK</v>
          </cell>
          <cell r="C2509" t="str">
            <v/>
          </cell>
          <cell r="D2509">
            <v>0</v>
          </cell>
          <cell r="E2509">
            <v>0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  <cell r="J2509">
            <v>0</v>
          </cell>
          <cell r="K2509">
            <v>0</v>
          </cell>
          <cell r="L2509">
            <v>0</v>
          </cell>
          <cell r="M2509">
            <v>0</v>
          </cell>
          <cell r="N2509">
            <v>0</v>
          </cell>
          <cell r="O2509">
            <v>0</v>
          </cell>
          <cell r="P2509">
            <v>0</v>
          </cell>
          <cell r="Q2509">
            <v>0</v>
          </cell>
          <cell r="R2509">
            <v>0</v>
          </cell>
          <cell r="S2509">
            <v>0</v>
          </cell>
          <cell r="T2509">
            <v>0</v>
          </cell>
          <cell r="U2509">
            <v>0</v>
          </cell>
          <cell r="V2509">
            <v>0</v>
          </cell>
          <cell r="W2509">
            <v>0</v>
          </cell>
          <cell r="X2509">
            <v>0</v>
          </cell>
          <cell r="Y2509">
            <v>0</v>
          </cell>
          <cell r="Z2509">
            <v>0</v>
          </cell>
          <cell r="AA2509">
            <v>0</v>
          </cell>
          <cell r="AB2509">
            <v>0</v>
          </cell>
          <cell r="AC2509">
            <v>0</v>
          </cell>
          <cell r="AD2509">
            <v>0</v>
          </cell>
          <cell r="AE2509">
            <v>0</v>
          </cell>
        </row>
        <row r="2510">
          <cell r="A2510" t="str">
            <v>AT4RE</v>
          </cell>
          <cell r="B2510" t="str">
            <v>ZESTAW: NÓŻ RATUNKOWY EXTREME + ŁADOWARKA SAMOCHODOWA + KUBEK</v>
          </cell>
          <cell r="C2510" t="str">
            <v/>
          </cell>
          <cell r="D2510">
            <v>0</v>
          </cell>
          <cell r="E2510">
            <v>0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  <cell r="J2510">
            <v>0</v>
          </cell>
          <cell r="K2510">
            <v>0</v>
          </cell>
          <cell r="L2510">
            <v>0</v>
          </cell>
          <cell r="M2510">
            <v>0</v>
          </cell>
          <cell r="N2510">
            <v>0</v>
          </cell>
          <cell r="O2510">
            <v>0</v>
          </cell>
          <cell r="P2510">
            <v>0</v>
          </cell>
          <cell r="Q2510">
            <v>0</v>
          </cell>
          <cell r="R2510">
            <v>0</v>
          </cell>
          <cell r="S2510">
            <v>0</v>
          </cell>
          <cell r="T2510">
            <v>0</v>
          </cell>
          <cell r="U2510">
            <v>0</v>
          </cell>
          <cell r="V2510">
            <v>0</v>
          </cell>
          <cell r="W2510">
            <v>0</v>
          </cell>
          <cell r="X2510">
            <v>0</v>
          </cell>
          <cell r="Y2510">
            <v>0</v>
          </cell>
          <cell r="Z2510">
            <v>0</v>
          </cell>
          <cell r="AA2510">
            <v>0</v>
          </cell>
          <cell r="AB2510">
            <v>0</v>
          </cell>
          <cell r="AC2510">
            <v>0</v>
          </cell>
          <cell r="AD2510">
            <v>0</v>
          </cell>
          <cell r="AE2510">
            <v>0</v>
          </cell>
        </row>
        <row r="2511">
          <cell r="A2511" t="str">
            <v>AT4RO</v>
          </cell>
          <cell r="B2511" t="str">
            <v>ZESTAW: NÓŻ RATUNKOWY EXTREME + ŁADOWARKA SAMOCHODOWA + KUBEK</v>
          </cell>
          <cell r="C2511" t="str">
            <v/>
          </cell>
          <cell r="D2511">
            <v>0</v>
          </cell>
          <cell r="E2511">
            <v>0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  <cell r="J2511">
            <v>0</v>
          </cell>
          <cell r="K2511">
            <v>0</v>
          </cell>
          <cell r="L2511">
            <v>0</v>
          </cell>
          <cell r="M2511">
            <v>0</v>
          </cell>
          <cell r="N2511">
            <v>0</v>
          </cell>
          <cell r="O2511">
            <v>0</v>
          </cell>
          <cell r="P2511">
            <v>0</v>
          </cell>
          <cell r="Q2511">
            <v>0</v>
          </cell>
          <cell r="R2511">
            <v>0</v>
          </cell>
          <cell r="S2511">
            <v>0</v>
          </cell>
          <cell r="T2511">
            <v>0</v>
          </cell>
          <cell r="U2511">
            <v>0</v>
          </cell>
          <cell r="V2511">
            <v>0</v>
          </cell>
          <cell r="W2511">
            <v>0</v>
          </cell>
          <cell r="X2511">
            <v>0</v>
          </cell>
          <cell r="Y2511">
            <v>0</v>
          </cell>
          <cell r="Z2511">
            <v>0</v>
          </cell>
          <cell r="AA2511">
            <v>0</v>
          </cell>
          <cell r="AB2511">
            <v>0</v>
          </cell>
          <cell r="AC2511">
            <v>0</v>
          </cell>
          <cell r="AD2511">
            <v>0</v>
          </cell>
          <cell r="AE2511">
            <v>0</v>
          </cell>
        </row>
        <row r="2512">
          <cell r="A2512" t="str">
            <v>AT4YL</v>
          </cell>
          <cell r="B2512" t="str">
            <v>ZESTAW: NÓŻ RATUNKOWY EXTREME + ŁADOWARKA SAMOCHODOWA + KUBEK</v>
          </cell>
          <cell r="C2512" t="str">
            <v/>
          </cell>
          <cell r="D2512">
            <v>0</v>
          </cell>
          <cell r="E2512">
            <v>0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  <cell r="J2512">
            <v>0</v>
          </cell>
          <cell r="K2512">
            <v>0</v>
          </cell>
          <cell r="L2512">
            <v>0</v>
          </cell>
          <cell r="M2512">
            <v>0</v>
          </cell>
          <cell r="N2512">
            <v>0</v>
          </cell>
          <cell r="O2512">
            <v>0</v>
          </cell>
          <cell r="P2512">
            <v>0</v>
          </cell>
          <cell r="Q2512">
            <v>0</v>
          </cell>
          <cell r="R2512">
            <v>0</v>
          </cell>
          <cell r="S2512">
            <v>0</v>
          </cell>
          <cell r="T2512">
            <v>0</v>
          </cell>
          <cell r="U2512">
            <v>0</v>
          </cell>
          <cell r="V2512">
            <v>0</v>
          </cell>
          <cell r="W2512">
            <v>0</v>
          </cell>
          <cell r="X2512">
            <v>0</v>
          </cell>
          <cell r="Y2512">
            <v>0</v>
          </cell>
          <cell r="Z2512">
            <v>0</v>
          </cell>
          <cell r="AA2512">
            <v>0</v>
          </cell>
          <cell r="AB2512">
            <v>0</v>
          </cell>
          <cell r="AC2512">
            <v>0</v>
          </cell>
          <cell r="AD2512">
            <v>0</v>
          </cell>
          <cell r="AE2512">
            <v>0</v>
          </cell>
        </row>
        <row r="2513">
          <cell r="A2513" t="str">
            <v>AT5BL</v>
          </cell>
          <cell r="B2513" t="str">
            <v>ZESTAW: TERMOS + MULTITOOL</v>
          </cell>
          <cell r="C2513" t="str">
            <v/>
          </cell>
          <cell r="D2513">
            <v>0</v>
          </cell>
          <cell r="E2513">
            <v>0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  <cell r="L2513">
            <v>0</v>
          </cell>
          <cell r="M2513">
            <v>0</v>
          </cell>
          <cell r="N2513">
            <v>0</v>
          </cell>
          <cell r="O2513">
            <v>0</v>
          </cell>
          <cell r="P2513">
            <v>0</v>
          </cell>
          <cell r="Q2513">
            <v>0</v>
          </cell>
          <cell r="R2513">
            <v>0</v>
          </cell>
          <cell r="S2513">
            <v>0</v>
          </cell>
          <cell r="T2513">
            <v>0</v>
          </cell>
          <cell r="U2513">
            <v>0</v>
          </cell>
          <cell r="V2513">
            <v>0</v>
          </cell>
          <cell r="W2513">
            <v>0</v>
          </cell>
          <cell r="X2513">
            <v>0</v>
          </cell>
          <cell r="Y2513">
            <v>0</v>
          </cell>
          <cell r="Z2513">
            <v>0</v>
          </cell>
          <cell r="AA2513">
            <v>0</v>
          </cell>
          <cell r="AB2513">
            <v>0</v>
          </cell>
          <cell r="AC2513">
            <v>0</v>
          </cell>
          <cell r="AD2513">
            <v>0</v>
          </cell>
          <cell r="AE2513">
            <v>0</v>
          </cell>
        </row>
        <row r="2514">
          <cell r="A2514" t="str">
            <v>AT5GR</v>
          </cell>
          <cell r="B2514" t="str">
            <v>ZESTAW: TERMOS + MULTITOOL</v>
          </cell>
          <cell r="C2514" t="str">
            <v/>
          </cell>
          <cell r="D2514">
            <v>0</v>
          </cell>
          <cell r="E2514">
            <v>0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  <cell r="J2514">
            <v>0</v>
          </cell>
          <cell r="K2514">
            <v>0</v>
          </cell>
          <cell r="L2514">
            <v>0</v>
          </cell>
          <cell r="M2514">
            <v>0</v>
          </cell>
          <cell r="N2514">
            <v>0</v>
          </cell>
          <cell r="O2514">
            <v>0</v>
          </cell>
          <cell r="P2514">
            <v>0</v>
          </cell>
          <cell r="Q2514">
            <v>0</v>
          </cell>
          <cell r="R2514">
            <v>0</v>
          </cell>
          <cell r="S2514">
            <v>0</v>
          </cell>
          <cell r="T2514">
            <v>0</v>
          </cell>
          <cell r="U2514">
            <v>0</v>
          </cell>
          <cell r="V2514">
            <v>0</v>
          </cell>
          <cell r="W2514">
            <v>0</v>
          </cell>
          <cell r="X2514">
            <v>0</v>
          </cell>
          <cell r="Y2514">
            <v>0</v>
          </cell>
          <cell r="Z2514">
            <v>0</v>
          </cell>
          <cell r="AA2514">
            <v>0</v>
          </cell>
          <cell r="AB2514">
            <v>0</v>
          </cell>
          <cell r="AC2514">
            <v>0</v>
          </cell>
          <cell r="AD2514">
            <v>0</v>
          </cell>
          <cell r="AE2514">
            <v>0</v>
          </cell>
        </row>
        <row r="2515">
          <cell r="A2515" t="str">
            <v>AT5NB</v>
          </cell>
          <cell r="B2515" t="str">
            <v>ZESTAW: TERMOS + MULTITOOL</v>
          </cell>
          <cell r="C2515" t="str">
            <v/>
          </cell>
          <cell r="D2515">
            <v>0</v>
          </cell>
          <cell r="E2515">
            <v>0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  <cell r="L2515">
            <v>0</v>
          </cell>
          <cell r="M2515">
            <v>0</v>
          </cell>
          <cell r="N2515">
            <v>0</v>
          </cell>
          <cell r="O2515">
            <v>0</v>
          </cell>
          <cell r="P2515">
            <v>0</v>
          </cell>
          <cell r="Q2515">
            <v>0</v>
          </cell>
          <cell r="R2515">
            <v>0</v>
          </cell>
          <cell r="S2515">
            <v>0</v>
          </cell>
          <cell r="T2515">
            <v>0</v>
          </cell>
          <cell r="U2515">
            <v>0</v>
          </cell>
          <cell r="V2515">
            <v>0</v>
          </cell>
          <cell r="W2515">
            <v>0</v>
          </cell>
          <cell r="X2515">
            <v>0</v>
          </cell>
          <cell r="Y2515">
            <v>0</v>
          </cell>
          <cell r="Z2515">
            <v>0</v>
          </cell>
          <cell r="AA2515">
            <v>0</v>
          </cell>
          <cell r="AB2515">
            <v>0</v>
          </cell>
          <cell r="AC2515">
            <v>0</v>
          </cell>
          <cell r="AD2515">
            <v>0</v>
          </cell>
          <cell r="AE2515">
            <v>0</v>
          </cell>
        </row>
        <row r="2516">
          <cell r="A2516" t="str">
            <v>AT5PR</v>
          </cell>
          <cell r="B2516" t="str">
            <v>ZESTAW: TERMOS + MULTITOOL</v>
          </cell>
          <cell r="C2516" t="str">
            <v/>
          </cell>
          <cell r="D2516">
            <v>0</v>
          </cell>
          <cell r="E2516">
            <v>0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  <cell r="J2516">
            <v>0</v>
          </cell>
          <cell r="K2516">
            <v>0</v>
          </cell>
          <cell r="L2516">
            <v>0</v>
          </cell>
          <cell r="M2516">
            <v>0</v>
          </cell>
          <cell r="N2516">
            <v>0</v>
          </cell>
          <cell r="O2516">
            <v>0</v>
          </cell>
          <cell r="P2516">
            <v>0</v>
          </cell>
          <cell r="Q2516">
            <v>0</v>
          </cell>
          <cell r="R2516">
            <v>0</v>
          </cell>
          <cell r="S2516">
            <v>0</v>
          </cell>
          <cell r="T2516">
            <v>0</v>
          </cell>
          <cell r="U2516">
            <v>0</v>
          </cell>
          <cell r="V2516">
            <v>0</v>
          </cell>
          <cell r="W2516">
            <v>0</v>
          </cell>
          <cell r="X2516">
            <v>0</v>
          </cell>
          <cell r="Y2516">
            <v>0</v>
          </cell>
          <cell r="Z2516">
            <v>0</v>
          </cell>
          <cell r="AA2516">
            <v>0</v>
          </cell>
          <cell r="AB2516">
            <v>0</v>
          </cell>
          <cell r="AC2516">
            <v>0</v>
          </cell>
          <cell r="AD2516">
            <v>0</v>
          </cell>
          <cell r="AE2516">
            <v>0</v>
          </cell>
        </row>
        <row r="2517">
          <cell r="A2517" t="str">
            <v>AT5RE</v>
          </cell>
          <cell r="B2517" t="str">
            <v>ZESTAW: TERMOS + MULTITOOL</v>
          </cell>
          <cell r="C2517" t="str">
            <v/>
          </cell>
          <cell r="D2517">
            <v>0</v>
          </cell>
          <cell r="E2517">
            <v>0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  <cell r="J2517">
            <v>0</v>
          </cell>
          <cell r="K2517">
            <v>0</v>
          </cell>
          <cell r="L2517">
            <v>0</v>
          </cell>
          <cell r="M2517">
            <v>0</v>
          </cell>
          <cell r="N2517">
            <v>0</v>
          </cell>
          <cell r="O2517">
            <v>0</v>
          </cell>
          <cell r="P2517">
            <v>0</v>
          </cell>
          <cell r="Q2517">
            <v>0</v>
          </cell>
          <cell r="R2517">
            <v>0</v>
          </cell>
          <cell r="S2517">
            <v>0</v>
          </cell>
          <cell r="T2517">
            <v>0</v>
          </cell>
          <cell r="U2517">
            <v>0</v>
          </cell>
          <cell r="V2517">
            <v>0</v>
          </cell>
          <cell r="W2517">
            <v>0</v>
          </cell>
          <cell r="X2517">
            <v>0</v>
          </cell>
          <cell r="Y2517">
            <v>0</v>
          </cell>
          <cell r="Z2517">
            <v>0</v>
          </cell>
          <cell r="AA2517">
            <v>0</v>
          </cell>
          <cell r="AB2517">
            <v>0</v>
          </cell>
          <cell r="AC2517">
            <v>0</v>
          </cell>
          <cell r="AD2517">
            <v>0</v>
          </cell>
          <cell r="AE2517">
            <v>0</v>
          </cell>
        </row>
        <row r="2518">
          <cell r="A2518" t="str">
            <v>BKP10-104</v>
          </cell>
          <cell r="B2518" t="str">
            <v xml:space="preserve">Pudełko kartonowe pojedyncze z logo LonGerre bez wypełnienia na receptariusz </v>
          </cell>
          <cell r="C2518" t="str">
            <v/>
          </cell>
          <cell r="D2518">
            <v>0</v>
          </cell>
          <cell r="E2518">
            <v>0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  <cell r="J2518">
            <v>0</v>
          </cell>
          <cell r="K2518">
            <v>0</v>
          </cell>
          <cell r="L2518">
            <v>0</v>
          </cell>
          <cell r="M2518">
            <v>0</v>
          </cell>
          <cell r="N2518">
            <v>0</v>
          </cell>
          <cell r="O2518">
            <v>0</v>
          </cell>
          <cell r="P2518">
            <v>0</v>
          </cell>
          <cell r="Q2518">
            <v>0</v>
          </cell>
          <cell r="R2518">
            <v>0</v>
          </cell>
          <cell r="S2518">
            <v>0</v>
          </cell>
          <cell r="T2518">
            <v>0</v>
          </cell>
          <cell r="U2518">
            <v>0</v>
          </cell>
          <cell r="V2518">
            <v>0</v>
          </cell>
          <cell r="W2518">
            <v>0</v>
          </cell>
          <cell r="X2518">
            <v>0</v>
          </cell>
          <cell r="Y2518">
            <v>0</v>
          </cell>
          <cell r="Z2518">
            <v>0</v>
          </cell>
          <cell r="AA2518">
            <v>0</v>
          </cell>
          <cell r="AB2518">
            <v>0</v>
          </cell>
          <cell r="AC2518">
            <v>0</v>
          </cell>
          <cell r="AD2518">
            <v>0</v>
          </cell>
          <cell r="AE2518">
            <v>0</v>
          </cell>
        </row>
        <row r="2519">
          <cell r="A2519" t="str">
            <v xml:space="preserve">BKP10-998 </v>
          </cell>
          <cell r="B2519" t="str">
            <v xml:space="preserve">Pudełko DEUTSCHE BANK  </v>
          </cell>
          <cell r="C2519" t="str">
            <v/>
          </cell>
          <cell r="D2519">
            <v>0</v>
          </cell>
          <cell r="E2519">
            <v>0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  <cell r="J2519">
            <v>0</v>
          </cell>
          <cell r="K2519">
            <v>0</v>
          </cell>
          <cell r="L2519">
            <v>0</v>
          </cell>
          <cell r="M2519">
            <v>0</v>
          </cell>
          <cell r="N2519">
            <v>0</v>
          </cell>
          <cell r="O2519">
            <v>0</v>
          </cell>
          <cell r="P2519">
            <v>0</v>
          </cell>
          <cell r="Q2519">
            <v>0</v>
          </cell>
          <cell r="R2519">
            <v>0</v>
          </cell>
          <cell r="S2519">
            <v>0</v>
          </cell>
          <cell r="T2519">
            <v>0</v>
          </cell>
          <cell r="U2519">
            <v>0</v>
          </cell>
          <cell r="V2519">
            <v>0</v>
          </cell>
          <cell r="W2519">
            <v>0</v>
          </cell>
          <cell r="X2519">
            <v>0</v>
          </cell>
          <cell r="Y2519">
            <v>0</v>
          </cell>
          <cell r="Z2519">
            <v>0</v>
          </cell>
          <cell r="AA2519">
            <v>0</v>
          </cell>
          <cell r="AB2519">
            <v>0</v>
          </cell>
          <cell r="AC2519">
            <v>0</v>
          </cell>
          <cell r="AD2519">
            <v>0</v>
          </cell>
          <cell r="AE2519">
            <v>0</v>
          </cell>
        </row>
        <row r="2520">
          <cell r="A2520" t="str">
            <v>BOX2F</v>
          </cell>
          <cell r="B2520" t="str">
            <v xml:space="preserve">Pudełko na kuferek New Level (35x25x20) </v>
          </cell>
          <cell r="C2520" t="str">
            <v/>
          </cell>
          <cell r="D2520">
            <v>0</v>
          </cell>
          <cell r="E2520">
            <v>0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  <cell r="J2520">
            <v>0</v>
          </cell>
          <cell r="K2520">
            <v>0</v>
          </cell>
          <cell r="L2520">
            <v>0</v>
          </cell>
          <cell r="M2520">
            <v>0</v>
          </cell>
          <cell r="N2520">
            <v>0</v>
          </cell>
          <cell r="O2520">
            <v>0</v>
          </cell>
          <cell r="P2520">
            <v>0</v>
          </cell>
          <cell r="Q2520">
            <v>0</v>
          </cell>
          <cell r="R2520">
            <v>0</v>
          </cell>
          <cell r="S2520">
            <v>0</v>
          </cell>
          <cell r="T2520">
            <v>0</v>
          </cell>
          <cell r="U2520">
            <v>0</v>
          </cell>
          <cell r="V2520">
            <v>0</v>
          </cell>
          <cell r="W2520">
            <v>0</v>
          </cell>
          <cell r="X2520">
            <v>0</v>
          </cell>
          <cell r="Y2520">
            <v>0</v>
          </cell>
          <cell r="Z2520">
            <v>0</v>
          </cell>
          <cell r="AA2520">
            <v>0</v>
          </cell>
          <cell r="AB2520">
            <v>0</v>
          </cell>
          <cell r="AC2520">
            <v>0</v>
          </cell>
          <cell r="AD2520">
            <v>0</v>
          </cell>
          <cell r="AE2520">
            <v>0</v>
          </cell>
        </row>
        <row r="2521">
          <cell r="A2521" t="str">
            <v>BOX3</v>
          </cell>
          <cell r="B2521" t="str">
            <v xml:space="preserve">Magic Box duży (47x47x41,5) </v>
          </cell>
          <cell r="C2521" t="str">
            <v/>
          </cell>
          <cell r="D2521">
            <v>0</v>
          </cell>
          <cell r="E2521">
            <v>0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  <cell r="J2521">
            <v>0</v>
          </cell>
          <cell r="K2521">
            <v>0</v>
          </cell>
          <cell r="L2521">
            <v>0</v>
          </cell>
          <cell r="M2521">
            <v>0</v>
          </cell>
          <cell r="N2521">
            <v>0</v>
          </cell>
          <cell r="O2521">
            <v>0</v>
          </cell>
          <cell r="P2521">
            <v>0</v>
          </cell>
          <cell r="Q2521">
            <v>0</v>
          </cell>
          <cell r="R2521">
            <v>0</v>
          </cell>
          <cell r="S2521">
            <v>0</v>
          </cell>
          <cell r="T2521">
            <v>0</v>
          </cell>
          <cell r="U2521">
            <v>0</v>
          </cell>
          <cell r="V2521">
            <v>0</v>
          </cell>
          <cell r="W2521">
            <v>0</v>
          </cell>
          <cell r="X2521">
            <v>0</v>
          </cell>
          <cell r="Y2521">
            <v>0</v>
          </cell>
          <cell r="Z2521">
            <v>0</v>
          </cell>
          <cell r="AA2521">
            <v>0</v>
          </cell>
          <cell r="AB2521">
            <v>0</v>
          </cell>
          <cell r="AC2521">
            <v>0</v>
          </cell>
          <cell r="AD2521">
            <v>0</v>
          </cell>
          <cell r="AE2521">
            <v>0</v>
          </cell>
        </row>
        <row r="2522">
          <cell r="A2522" t="str">
            <v>BOXB2-WK</v>
          </cell>
          <cell r="B2522" t="str">
            <v xml:space="preserve">wkładka do BOXB2 (termos+kubek) </v>
          </cell>
          <cell r="C2522" t="str">
            <v/>
          </cell>
          <cell r="D2522">
            <v>0</v>
          </cell>
          <cell r="E2522">
            <v>0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  <cell r="J2522">
            <v>0</v>
          </cell>
          <cell r="K2522">
            <v>0</v>
          </cell>
          <cell r="L2522">
            <v>0</v>
          </cell>
          <cell r="M2522">
            <v>0</v>
          </cell>
          <cell r="N2522">
            <v>0</v>
          </cell>
          <cell r="O2522">
            <v>0</v>
          </cell>
          <cell r="P2522">
            <v>0</v>
          </cell>
          <cell r="Q2522">
            <v>0</v>
          </cell>
          <cell r="R2522">
            <v>0</v>
          </cell>
          <cell r="S2522">
            <v>0</v>
          </cell>
          <cell r="T2522">
            <v>0</v>
          </cell>
          <cell r="U2522">
            <v>0</v>
          </cell>
          <cell r="V2522">
            <v>0</v>
          </cell>
          <cell r="W2522">
            <v>0</v>
          </cell>
          <cell r="X2522">
            <v>0</v>
          </cell>
          <cell r="Y2522">
            <v>0</v>
          </cell>
          <cell r="Z2522">
            <v>0</v>
          </cell>
          <cell r="AA2522">
            <v>0</v>
          </cell>
          <cell r="AB2522">
            <v>0</v>
          </cell>
          <cell r="AC2522">
            <v>0</v>
          </cell>
          <cell r="AD2522">
            <v>0</v>
          </cell>
          <cell r="AE2522">
            <v>0</v>
          </cell>
        </row>
        <row r="2523">
          <cell r="A2523" t="str">
            <v>BOXBC16wk</v>
          </cell>
          <cell r="B2523" t="str">
            <v xml:space="preserve">WKŁADKA DO WYSYŁKI MKT(10 KAT HD02 BKL46) </v>
          </cell>
          <cell r="C2523" t="str">
            <v/>
          </cell>
          <cell r="D2523">
            <v>0</v>
          </cell>
          <cell r="E2523">
            <v>0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  <cell r="J2523">
            <v>0</v>
          </cell>
          <cell r="K2523">
            <v>0</v>
          </cell>
          <cell r="L2523">
            <v>0</v>
          </cell>
          <cell r="M2523">
            <v>0</v>
          </cell>
          <cell r="N2523">
            <v>0</v>
          </cell>
          <cell r="O2523">
            <v>0</v>
          </cell>
          <cell r="P2523">
            <v>0</v>
          </cell>
          <cell r="Q2523">
            <v>0</v>
          </cell>
          <cell r="R2523">
            <v>0</v>
          </cell>
          <cell r="S2523">
            <v>0</v>
          </cell>
          <cell r="T2523">
            <v>0</v>
          </cell>
          <cell r="U2523">
            <v>0</v>
          </cell>
          <cell r="V2523">
            <v>0</v>
          </cell>
          <cell r="W2523">
            <v>0</v>
          </cell>
          <cell r="X2523">
            <v>0</v>
          </cell>
          <cell r="Y2523">
            <v>0</v>
          </cell>
          <cell r="Z2523">
            <v>0</v>
          </cell>
          <cell r="AA2523">
            <v>0</v>
          </cell>
          <cell r="AB2523">
            <v>0</v>
          </cell>
          <cell r="AC2523">
            <v>0</v>
          </cell>
          <cell r="AD2523">
            <v>0</v>
          </cell>
          <cell r="AE2523">
            <v>0</v>
          </cell>
        </row>
        <row r="2524">
          <cell r="A2524" t="str">
            <v>BPS10</v>
          </cell>
          <cell r="B2524" t="str">
            <v xml:space="preserve">Pudełko plastkowe na długopis z logo (C40)(BPP12-202) </v>
          </cell>
          <cell r="C2524" t="str">
            <v/>
          </cell>
          <cell r="D2524">
            <v>0</v>
          </cell>
          <cell r="E2524">
            <v>0</v>
          </cell>
          <cell r="F2524">
            <v>0</v>
          </cell>
          <cell r="G2524">
            <v>0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  <cell r="L2524">
            <v>0</v>
          </cell>
          <cell r="M2524">
            <v>0</v>
          </cell>
          <cell r="N2524">
            <v>0</v>
          </cell>
          <cell r="O2524">
            <v>0</v>
          </cell>
          <cell r="P2524">
            <v>0</v>
          </cell>
          <cell r="Q2524">
            <v>0</v>
          </cell>
          <cell r="R2524">
            <v>0</v>
          </cell>
          <cell r="S2524">
            <v>0</v>
          </cell>
          <cell r="T2524">
            <v>0</v>
          </cell>
          <cell r="U2524">
            <v>0</v>
          </cell>
          <cell r="V2524">
            <v>0</v>
          </cell>
          <cell r="W2524">
            <v>0</v>
          </cell>
          <cell r="X2524">
            <v>0</v>
          </cell>
          <cell r="Y2524">
            <v>0</v>
          </cell>
          <cell r="Z2524">
            <v>0</v>
          </cell>
          <cell r="AA2524">
            <v>0</v>
          </cell>
          <cell r="AB2524">
            <v>0</v>
          </cell>
          <cell r="AC2524">
            <v>0</v>
          </cell>
          <cell r="AD2524">
            <v>0</v>
          </cell>
          <cell r="AE2524">
            <v>0</v>
          </cell>
        </row>
        <row r="2525">
          <cell r="A2525" t="str">
            <v>C199015-01</v>
          </cell>
          <cell r="B2525" t="str">
            <v xml:space="preserve">Corso torba podręczna kolor czarny </v>
          </cell>
          <cell r="C2525" t="str">
            <v/>
          </cell>
          <cell r="D2525">
            <v>1</v>
          </cell>
          <cell r="E2525">
            <v>0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  <cell r="J2525">
            <v>0</v>
          </cell>
          <cell r="K2525">
            <v>0</v>
          </cell>
          <cell r="L2525">
            <v>0</v>
          </cell>
          <cell r="M2525">
            <v>0</v>
          </cell>
          <cell r="N2525">
            <v>0</v>
          </cell>
          <cell r="O2525">
            <v>0</v>
          </cell>
          <cell r="P2525">
            <v>0</v>
          </cell>
          <cell r="Q2525">
            <v>0</v>
          </cell>
          <cell r="R2525">
            <v>0</v>
          </cell>
          <cell r="S2525">
            <v>0</v>
          </cell>
          <cell r="T2525">
            <v>0</v>
          </cell>
          <cell r="U2525">
            <v>0</v>
          </cell>
          <cell r="V2525">
            <v>0</v>
          </cell>
          <cell r="W2525">
            <v>0</v>
          </cell>
          <cell r="X2525">
            <v>0</v>
          </cell>
          <cell r="Y2525">
            <v>0</v>
          </cell>
          <cell r="Z2525">
            <v>0</v>
          </cell>
          <cell r="AA2525">
            <v>0</v>
          </cell>
          <cell r="AB2525">
            <v>0</v>
          </cell>
          <cell r="AC2525">
            <v>0</v>
          </cell>
          <cell r="AD2525">
            <v>0</v>
          </cell>
          <cell r="AE2525">
            <v>0</v>
          </cell>
        </row>
        <row r="2526">
          <cell r="A2526" t="str">
            <v>C199015-09</v>
          </cell>
          <cell r="B2526" t="str">
            <v xml:space="preserve">Corso torba podręczna kolor czerwony </v>
          </cell>
          <cell r="C2526" t="str">
            <v/>
          </cell>
          <cell r="D2526">
            <v>1</v>
          </cell>
          <cell r="E2526">
            <v>0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  <cell r="J2526">
            <v>0</v>
          </cell>
          <cell r="K2526">
            <v>0</v>
          </cell>
          <cell r="L2526">
            <v>0</v>
          </cell>
          <cell r="M2526">
            <v>0</v>
          </cell>
          <cell r="N2526">
            <v>0</v>
          </cell>
          <cell r="O2526">
            <v>0</v>
          </cell>
          <cell r="P2526">
            <v>0</v>
          </cell>
          <cell r="Q2526">
            <v>0</v>
          </cell>
          <cell r="R2526">
            <v>0</v>
          </cell>
          <cell r="S2526">
            <v>0</v>
          </cell>
          <cell r="T2526">
            <v>0</v>
          </cell>
          <cell r="U2526">
            <v>0</v>
          </cell>
          <cell r="V2526">
            <v>0</v>
          </cell>
          <cell r="W2526">
            <v>0</v>
          </cell>
          <cell r="X2526">
            <v>0</v>
          </cell>
          <cell r="Y2526">
            <v>0</v>
          </cell>
          <cell r="Z2526">
            <v>0</v>
          </cell>
          <cell r="AA2526">
            <v>0</v>
          </cell>
          <cell r="AB2526">
            <v>0</v>
          </cell>
          <cell r="AC2526">
            <v>0</v>
          </cell>
          <cell r="AD2526">
            <v>0</v>
          </cell>
          <cell r="AE2526">
            <v>0</v>
          </cell>
        </row>
        <row r="2527">
          <cell r="A2527" t="str">
            <v>C2058X-01</v>
          </cell>
          <cell r="B2527" t="str">
            <v xml:space="preserve">Torba sportowa na ramię  Longerre z kolekcji Corso, kolor czarny,logo na blaszcze,  bez opakowania (C2058-18TB) </v>
          </cell>
          <cell r="C2527" t="str">
            <v/>
          </cell>
          <cell r="D2527">
            <v>0</v>
          </cell>
          <cell r="E2527">
            <v>0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  <cell r="J2527">
            <v>0</v>
          </cell>
          <cell r="K2527">
            <v>0</v>
          </cell>
          <cell r="L2527">
            <v>0</v>
          </cell>
          <cell r="M2527">
            <v>0</v>
          </cell>
          <cell r="N2527">
            <v>0</v>
          </cell>
          <cell r="O2527">
            <v>0</v>
          </cell>
          <cell r="P2527">
            <v>0</v>
          </cell>
          <cell r="Q2527">
            <v>0</v>
          </cell>
          <cell r="R2527">
            <v>0</v>
          </cell>
          <cell r="S2527">
            <v>0</v>
          </cell>
          <cell r="T2527">
            <v>0</v>
          </cell>
          <cell r="U2527">
            <v>0</v>
          </cell>
          <cell r="V2527">
            <v>0</v>
          </cell>
          <cell r="W2527">
            <v>0</v>
          </cell>
          <cell r="X2527">
            <v>0</v>
          </cell>
          <cell r="Y2527">
            <v>0</v>
          </cell>
          <cell r="Z2527">
            <v>0</v>
          </cell>
          <cell r="AA2527">
            <v>0</v>
          </cell>
          <cell r="AB2527">
            <v>0</v>
          </cell>
          <cell r="AC2527">
            <v>0</v>
          </cell>
          <cell r="AD2527">
            <v>0</v>
          </cell>
          <cell r="AE2527">
            <v>0</v>
          </cell>
        </row>
        <row r="2528">
          <cell r="A2528" t="str">
            <v>C2058X-09</v>
          </cell>
          <cell r="B2528" t="str">
            <v xml:space="preserve">Torba podróżna na ramię  Longerre z kolekcji Corso, kolor czerwony, blaszka z logo,bez opakowania (C2058-18TB) </v>
          </cell>
          <cell r="C2528" t="str">
            <v/>
          </cell>
          <cell r="D2528">
            <v>0</v>
          </cell>
          <cell r="E2528">
            <v>0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  <cell r="J2528">
            <v>0</v>
          </cell>
          <cell r="K2528">
            <v>0</v>
          </cell>
          <cell r="L2528">
            <v>0</v>
          </cell>
          <cell r="M2528">
            <v>0</v>
          </cell>
          <cell r="N2528">
            <v>0</v>
          </cell>
          <cell r="O2528">
            <v>0</v>
          </cell>
          <cell r="P2528">
            <v>0</v>
          </cell>
          <cell r="Q2528">
            <v>0</v>
          </cell>
          <cell r="R2528">
            <v>0</v>
          </cell>
          <cell r="S2528">
            <v>0</v>
          </cell>
          <cell r="T2528">
            <v>0</v>
          </cell>
          <cell r="U2528">
            <v>0</v>
          </cell>
          <cell r="V2528">
            <v>0</v>
          </cell>
          <cell r="W2528">
            <v>0</v>
          </cell>
          <cell r="X2528">
            <v>0</v>
          </cell>
          <cell r="Y2528">
            <v>0</v>
          </cell>
          <cell r="Z2528">
            <v>0</v>
          </cell>
          <cell r="AA2528">
            <v>0</v>
          </cell>
          <cell r="AB2528">
            <v>0</v>
          </cell>
          <cell r="AC2528">
            <v>0</v>
          </cell>
          <cell r="AD2528">
            <v>0</v>
          </cell>
          <cell r="AE2528">
            <v>0</v>
          </cell>
        </row>
        <row r="2529">
          <cell r="A2529" t="str">
            <v>D60</v>
          </cell>
          <cell r="B2529" t="str">
            <v xml:space="preserve">Plastikowy długopis dotykowy </v>
          </cell>
          <cell r="C2529" t="str">
            <v/>
          </cell>
          <cell r="D2529">
            <v>0</v>
          </cell>
          <cell r="E2529">
            <v>0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0</v>
          </cell>
          <cell r="R2529">
            <v>0</v>
          </cell>
          <cell r="S2529">
            <v>0</v>
          </cell>
          <cell r="T2529">
            <v>0</v>
          </cell>
          <cell r="U2529">
            <v>0</v>
          </cell>
          <cell r="V2529">
            <v>0</v>
          </cell>
          <cell r="W2529">
            <v>0</v>
          </cell>
          <cell r="X2529">
            <v>0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  <cell r="AC2529">
            <v>0</v>
          </cell>
          <cell r="AD2529">
            <v>0</v>
          </cell>
          <cell r="AE2529">
            <v>0</v>
          </cell>
        </row>
        <row r="2530">
          <cell r="A2530" t="str">
            <v>DIS1A</v>
          </cell>
          <cell r="B2530" t="str">
            <v xml:space="preserve">Prezenter Longerre z paskami (PEŁNY SET) </v>
          </cell>
          <cell r="C2530" t="str">
            <v/>
          </cell>
          <cell r="D2530">
            <v>0</v>
          </cell>
          <cell r="E2530">
            <v>0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  <cell r="J2530">
            <v>0</v>
          </cell>
          <cell r="K2530">
            <v>0</v>
          </cell>
          <cell r="L2530">
            <v>0</v>
          </cell>
          <cell r="M2530">
            <v>0</v>
          </cell>
          <cell r="N2530">
            <v>0</v>
          </cell>
          <cell r="O2530">
            <v>0</v>
          </cell>
          <cell r="P2530">
            <v>0</v>
          </cell>
          <cell r="Q2530">
            <v>0</v>
          </cell>
          <cell r="R2530">
            <v>0</v>
          </cell>
          <cell r="S2530">
            <v>0</v>
          </cell>
          <cell r="T2530">
            <v>0</v>
          </cell>
          <cell r="U2530">
            <v>0</v>
          </cell>
          <cell r="V2530">
            <v>0</v>
          </cell>
          <cell r="W2530">
            <v>0</v>
          </cell>
          <cell r="X2530">
            <v>0</v>
          </cell>
          <cell r="Y2530">
            <v>0</v>
          </cell>
          <cell r="Z2530">
            <v>0</v>
          </cell>
          <cell r="AA2530">
            <v>0</v>
          </cell>
          <cell r="AB2530">
            <v>0</v>
          </cell>
          <cell r="AC2530">
            <v>0</v>
          </cell>
          <cell r="AD2530">
            <v>0</v>
          </cell>
          <cell r="AE2530">
            <v>0</v>
          </cell>
        </row>
        <row r="2531">
          <cell r="A2531" t="str">
            <v>DIS1B</v>
          </cell>
          <cell r="B2531" t="str">
            <v xml:space="preserve">Prezenter Longerre bez pasków (PEŁNY SET) </v>
          </cell>
          <cell r="C2531" t="str">
            <v/>
          </cell>
          <cell r="D2531">
            <v>0</v>
          </cell>
          <cell r="E2531">
            <v>0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L2531">
            <v>0</v>
          </cell>
          <cell r="M2531">
            <v>0</v>
          </cell>
          <cell r="N2531">
            <v>0</v>
          </cell>
          <cell r="O2531">
            <v>0</v>
          </cell>
          <cell r="P2531">
            <v>0</v>
          </cell>
          <cell r="Q2531">
            <v>0</v>
          </cell>
          <cell r="R2531">
            <v>0</v>
          </cell>
          <cell r="S2531">
            <v>0</v>
          </cell>
          <cell r="T2531">
            <v>0</v>
          </cell>
          <cell r="U2531">
            <v>0</v>
          </cell>
          <cell r="V2531">
            <v>0</v>
          </cell>
          <cell r="W2531">
            <v>0</v>
          </cell>
          <cell r="X2531">
            <v>0</v>
          </cell>
          <cell r="Y2531">
            <v>0</v>
          </cell>
          <cell r="Z2531">
            <v>0</v>
          </cell>
          <cell r="AA2531">
            <v>0</v>
          </cell>
          <cell r="AB2531">
            <v>0</v>
          </cell>
          <cell r="AC2531">
            <v>0</v>
          </cell>
          <cell r="AD2531">
            <v>0</v>
          </cell>
          <cell r="AE2531">
            <v>0</v>
          </cell>
        </row>
        <row r="2532">
          <cell r="A2532" t="str">
            <v>DIS2A</v>
          </cell>
          <cell r="B2532" t="str">
            <v xml:space="preserve">Podstawa prezentera Longerre z paskami </v>
          </cell>
          <cell r="C2532" t="str">
            <v/>
          </cell>
          <cell r="D2532">
            <v>0</v>
          </cell>
          <cell r="E2532">
            <v>0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  <cell r="J2532">
            <v>0</v>
          </cell>
          <cell r="K2532">
            <v>0</v>
          </cell>
          <cell r="L2532">
            <v>0</v>
          </cell>
          <cell r="M2532">
            <v>0</v>
          </cell>
          <cell r="N2532">
            <v>0</v>
          </cell>
          <cell r="O2532">
            <v>0</v>
          </cell>
          <cell r="P2532">
            <v>0</v>
          </cell>
          <cell r="Q2532">
            <v>0</v>
          </cell>
          <cell r="R2532">
            <v>0</v>
          </cell>
          <cell r="S2532">
            <v>0</v>
          </cell>
          <cell r="T2532">
            <v>0</v>
          </cell>
          <cell r="U2532">
            <v>0</v>
          </cell>
          <cell r="V2532">
            <v>0</v>
          </cell>
          <cell r="W2532">
            <v>0</v>
          </cell>
          <cell r="X2532">
            <v>0</v>
          </cell>
          <cell r="Y2532">
            <v>0</v>
          </cell>
          <cell r="Z2532">
            <v>0</v>
          </cell>
          <cell r="AA2532">
            <v>0</v>
          </cell>
          <cell r="AB2532">
            <v>0</v>
          </cell>
          <cell r="AC2532">
            <v>0</v>
          </cell>
          <cell r="AD2532">
            <v>0</v>
          </cell>
          <cell r="AE2532">
            <v>0</v>
          </cell>
        </row>
        <row r="2533">
          <cell r="A2533" t="str">
            <v>DIS2B</v>
          </cell>
          <cell r="B2533" t="str">
            <v xml:space="preserve">Podstawa prezentera Longerre bez pasków </v>
          </cell>
          <cell r="C2533" t="str">
            <v/>
          </cell>
          <cell r="D2533">
            <v>0</v>
          </cell>
          <cell r="E2533">
            <v>0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  <cell r="J2533">
            <v>0</v>
          </cell>
          <cell r="K2533">
            <v>0</v>
          </cell>
          <cell r="L2533">
            <v>0</v>
          </cell>
          <cell r="M2533">
            <v>0</v>
          </cell>
          <cell r="N2533">
            <v>0</v>
          </cell>
          <cell r="O2533">
            <v>0</v>
          </cell>
          <cell r="P2533">
            <v>0</v>
          </cell>
          <cell r="Q2533">
            <v>0</v>
          </cell>
          <cell r="R2533">
            <v>0</v>
          </cell>
          <cell r="S2533">
            <v>0</v>
          </cell>
          <cell r="T2533">
            <v>0</v>
          </cell>
          <cell r="U2533">
            <v>0</v>
          </cell>
          <cell r="V2533">
            <v>0</v>
          </cell>
          <cell r="W2533">
            <v>0</v>
          </cell>
          <cell r="X2533">
            <v>0</v>
          </cell>
          <cell r="Y2533">
            <v>0</v>
          </cell>
          <cell r="Z2533">
            <v>0</v>
          </cell>
          <cell r="AA2533">
            <v>0</v>
          </cell>
          <cell r="AB2533">
            <v>0</v>
          </cell>
          <cell r="AC2533">
            <v>0</v>
          </cell>
          <cell r="AD2533">
            <v>0</v>
          </cell>
          <cell r="AE2533">
            <v>0</v>
          </cell>
        </row>
        <row r="2534">
          <cell r="A2534" t="str">
            <v>DIS3A</v>
          </cell>
          <cell r="B2534" t="str">
            <v xml:space="preserve">Prezenter obrotowy Longerre z paskami </v>
          </cell>
          <cell r="C2534" t="str">
            <v/>
          </cell>
          <cell r="D2534">
            <v>0</v>
          </cell>
          <cell r="E2534">
            <v>0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  <cell r="J2534">
            <v>0</v>
          </cell>
          <cell r="K2534">
            <v>0</v>
          </cell>
          <cell r="L2534">
            <v>0</v>
          </cell>
          <cell r="M2534">
            <v>0</v>
          </cell>
          <cell r="N2534">
            <v>0</v>
          </cell>
          <cell r="O2534">
            <v>0</v>
          </cell>
          <cell r="P2534">
            <v>0</v>
          </cell>
          <cell r="Q2534">
            <v>0</v>
          </cell>
          <cell r="R2534">
            <v>0</v>
          </cell>
          <cell r="S2534">
            <v>0</v>
          </cell>
          <cell r="T2534">
            <v>0</v>
          </cell>
          <cell r="U2534">
            <v>0</v>
          </cell>
          <cell r="V2534">
            <v>0</v>
          </cell>
          <cell r="W2534">
            <v>0</v>
          </cell>
          <cell r="X2534">
            <v>0</v>
          </cell>
          <cell r="Y2534">
            <v>0</v>
          </cell>
          <cell r="Z2534">
            <v>0</v>
          </cell>
          <cell r="AA2534">
            <v>0</v>
          </cell>
          <cell r="AB2534">
            <v>0</v>
          </cell>
          <cell r="AC2534">
            <v>0</v>
          </cell>
          <cell r="AD2534">
            <v>0</v>
          </cell>
          <cell r="AE2534">
            <v>0</v>
          </cell>
        </row>
        <row r="2535">
          <cell r="A2535" t="str">
            <v>DIS3B</v>
          </cell>
          <cell r="B2535" t="str">
            <v xml:space="preserve">Prezenter obrotowy Longerre bez pasków </v>
          </cell>
          <cell r="C2535" t="str">
            <v/>
          </cell>
          <cell r="D2535">
            <v>0</v>
          </cell>
          <cell r="E2535">
            <v>0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  <cell r="AC2535">
            <v>0</v>
          </cell>
          <cell r="AD2535">
            <v>0</v>
          </cell>
          <cell r="AE2535">
            <v>0</v>
          </cell>
        </row>
        <row r="2536">
          <cell r="A2536" t="str">
            <v>DIS4</v>
          </cell>
          <cell r="B2536" t="str">
            <v xml:space="preserve">Stojaczek Longerre </v>
          </cell>
          <cell r="C2536" t="str">
            <v/>
          </cell>
          <cell r="D2536">
            <v>0</v>
          </cell>
          <cell r="E2536">
            <v>0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  <cell r="J2536">
            <v>0</v>
          </cell>
          <cell r="K2536">
            <v>0</v>
          </cell>
          <cell r="L2536">
            <v>0</v>
          </cell>
          <cell r="M2536">
            <v>0</v>
          </cell>
          <cell r="N2536">
            <v>0</v>
          </cell>
          <cell r="O2536">
            <v>0</v>
          </cell>
          <cell r="P2536">
            <v>0</v>
          </cell>
          <cell r="Q2536">
            <v>0</v>
          </cell>
          <cell r="R2536">
            <v>0</v>
          </cell>
          <cell r="S2536">
            <v>0</v>
          </cell>
          <cell r="T2536">
            <v>0</v>
          </cell>
          <cell r="U2536">
            <v>0</v>
          </cell>
          <cell r="V2536">
            <v>0</v>
          </cell>
          <cell r="W2536">
            <v>0</v>
          </cell>
          <cell r="X2536">
            <v>0</v>
          </cell>
          <cell r="Y2536">
            <v>0</v>
          </cell>
          <cell r="Z2536">
            <v>0</v>
          </cell>
          <cell r="AA2536">
            <v>0</v>
          </cell>
          <cell r="AB2536">
            <v>0</v>
          </cell>
          <cell r="AC2536">
            <v>0</v>
          </cell>
          <cell r="AD2536">
            <v>0</v>
          </cell>
          <cell r="AE2536">
            <v>0</v>
          </cell>
        </row>
        <row r="2537">
          <cell r="A2537" t="str">
            <v>IPD24BL</v>
          </cell>
          <cell r="B2537" t="str">
            <v xml:space="preserve">Czarny wkład typu Zenith - plastikowy do długpisu PD24 </v>
          </cell>
          <cell r="C2537" t="str">
            <v/>
          </cell>
          <cell r="D2537">
            <v>950</v>
          </cell>
          <cell r="E2537">
            <v>0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  <cell r="J2537">
            <v>0</v>
          </cell>
          <cell r="K2537">
            <v>0</v>
          </cell>
          <cell r="L2537">
            <v>0</v>
          </cell>
          <cell r="M2537">
            <v>0</v>
          </cell>
          <cell r="N2537">
            <v>0</v>
          </cell>
          <cell r="O2537">
            <v>0</v>
          </cell>
          <cell r="P2537">
            <v>0</v>
          </cell>
          <cell r="Q2537">
            <v>0</v>
          </cell>
          <cell r="R2537">
            <v>0</v>
          </cell>
          <cell r="S2537">
            <v>0</v>
          </cell>
          <cell r="T2537">
            <v>0</v>
          </cell>
          <cell r="U2537">
            <v>0</v>
          </cell>
          <cell r="V2537">
            <v>0</v>
          </cell>
          <cell r="W2537">
            <v>0</v>
          </cell>
          <cell r="X2537">
            <v>0</v>
          </cell>
          <cell r="Y2537">
            <v>0</v>
          </cell>
          <cell r="Z2537">
            <v>0</v>
          </cell>
          <cell r="AA2537">
            <v>0</v>
          </cell>
          <cell r="AB2537">
            <v>0</v>
          </cell>
          <cell r="AC2537">
            <v>0</v>
          </cell>
          <cell r="AD2537">
            <v>0</v>
          </cell>
          <cell r="AE2537">
            <v>0</v>
          </cell>
        </row>
        <row r="2538">
          <cell r="A2538" t="str">
            <v>LLN130-NB</v>
          </cell>
          <cell r="B2538" t="str">
            <v xml:space="preserve">Damska torba na laptop </v>
          </cell>
          <cell r="C2538" t="str">
            <v/>
          </cell>
          <cell r="D2538">
            <v>0</v>
          </cell>
          <cell r="E2538">
            <v>0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  <cell r="J2538">
            <v>0</v>
          </cell>
          <cell r="K2538">
            <v>0</v>
          </cell>
          <cell r="L2538">
            <v>0</v>
          </cell>
          <cell r="M2538">
            <v>0</v>
          </cell>
          <cell r="N2538">
            <v>0</v>
          </cell>
          <cell r="O2538">
            <v>0</v>
          </cell>
          <cell r="P2538">
            <v>0</v>
          </cell>
          <cell r="Q2538">
            <v>0</v>
          </cell>
          <cell r="R2538">
            <v>0</v>
          </cell>
          <cell r="S2538">
            <v>0</v>
          </cell>
          <cell r="T2538">
            <v>0</v>
          </cell>
          <cell r="U2538">
            <v>0</v>
          </cell>
          <cell r="V2538">
            <v>0</v>
          </cell>
          <cell r="W2538">
            <v>0</v>
          </cell>
          <cell r="X2538">
            <v>0</v>
          </cell>
          <cell r="Y2538">
            <v>0</v>
          </cell>
          <cell r="Z2538">
            <v>0</v>
          </cell>
          <cell r="AA2538">
            <v>0</v>
          </cell>
          <cell r="AB2538">
            <v>0</v>
          </cell>
          <cell r="AC2538">
            <v>0</v>
          </cell>
          <cell r="AD2538">
            <v>0</v>
          </cell>
          <cell r="AE2538">
            <v>0</v>
          </cell>
        </row>
        <row r="2539">
          <cell r="A2539" t="str">
            <v>NPB22-BL</v>
          </cell>
          <cell r="B2539" t="str">
            <v>Power bank TRIO 2600 mAh</v>
          </cell>
          <cell r="C2539" t="str">
            <v/>
          </cell>
          <cell r="D2539">
            <v>0</v>
          </cell>
          <cell r="E2539">
            <v>0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  <cell r="J2539">
            <v>0</v>
          </cell>
          <cell r="K2539">
            <v>0</v>
          </cell>
          <cell r="L2539">
            <v>0</v>
          </cell>
          <cell r="M2539">
            <v>0</v>
          </cell>
          <cell r="N2539">
            <v>0</v>
          </cell>
          <cell r="O2539">
            <v>0</v>
          </cell>
          <cell r="P2539">
            <v>0</v>
          </cell>
          <cell r="Q2539">
            <v>0</v>
          </cell>
          <cell r="R2539">
            <v>0</v>
          </cell>
          <cell r="S2539">
            <v>0</v>
          </cell>
          <cell r="T2539">
            <v>0</v>
          </cell>
          <cell r="U2539">
            <v>0</v>
          </cell>
          <cell r="V2539">
            <v>0</v>
          </cell>
          <cell r="W2539">
            <v>0</v>
          </cell>
          <cell r="X2539">
            <v>0</v>
          </cell>
          <cell r="Y2539">
            <v>0</v>
          </cell>
          <cell r="Z2539">
            <v>0</v>
          </cell>
          <cell r="AA2539">
            <v>0</v>
          </cell>
          <cell r="AB2539">
            <v>0</v>
          </cell>
          <cell r="AC2539">
            <v>0</v>
          </cell>
          <cell r="AD2539">
            <v>0</v>
          </cell>
          <cell r="AE2539">
            <v>0</v>
          </cell>
        </row>
        <row r="2540">
          <cell r="A2540" t="str">
            <v>NPB22-BU</v>
          </cell>
          <cell r="B2540" t="str">
            <v>Power bank TRIO 2600 mAh</v>
          </cell>
          <cell r="C2540" t="str">
            <v/>
          </cell>
          <cell r="D2540">
            <v>20</v>
          </cell>
          <cell r="E2540">
            <v>0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  <cell r="J2540">
            <v>0</v>
          </cell>
          <cell r="K2540">
            <v>0</v>
          </cell>
          <cell r="L2540">
            <v>0</v>
          </cell>
          <cell r="M2540">
            <v>0</v>
          </cell>
          <cell r="N2540">
            <v>0</v>
          </cell>
          <cell r="O2540">
            <v>0</v>
          </cell>
          <cell r="P2540">
            <v>0</v>
          </cell>
          <cell r="Q2540">
            <v>0</v>
          </cell>
          <cell r="R2540">
            <v>0</v>
          </cell>
          <cell r="S2540">
            <v>0</v>
          </cell>
          <cell r="T2540">
            <v>0</v>
          </cell>
          <cell r="U2540">
            <v>0</v>
          </cell>
          <cell r="V2540">
            <v>0</v>
          </cell>
          <cell r="W2540">
            <v>0</v>
          </cell>
          <cell r="X2540">
            <v>0</v>
          </cell>
          <cell r="Y2540">
            <v>0</v>
          </cell>
          <cell r="Z2540">
            <v>0</v>
          </cell>
          <cell r="AA2540">
            <v>0</v>
          </cell>
          <cell r="AB2540">
            <v>0</v>
          </cell>
          <cell r="AC2540">
            <v>0</v>
          </cell>
          <cell r="AD2540">
            <v>0</v>
          </cell>
          <cell r="AE2540">
            <v>0</v>
          </cell>
        </row>
        <row r="2541">
          <cell r="A2541" t="str">
            <v>NPB22-GR</v>
          </cell>
          <cell r="B2541" t="str">
            <v>Power bank TRIO 2600 mAh</v>
          </cell>
          <cell r="C2541" t="str">
            <v/>
          </cell>
          <cell r="D2541">
            <v>19</v>
          </cell>
          <cell r="E2541">
            <v>0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  <cell r="J2541">
            <v>0</v>
          </cell>
          <cell r="K2541">
            <v>0</v>
          </cell>
          <cell r="L2541">
            <v>0</v>
          </cell>
          <cell r="M2541">
            <v>0</v>
          </cell>
          <cell r="N2541">
            <v>0</v>
          </cell>
          <cell r="O2541">
            <v>0</v>
          </cell>
          <cell r="P2541">
            <v>0</v>
          </cell>
          <cell r="Q2541">
            <v>0</v>
          </cell>
          <cell r="R2541">
            <v>0</v>
          </cell>
          <cell r="S2541">
            <v>0</v>
          </cell>
          <cell r="T2541">
            <v>0</v>
          </cell>
          <cell r="U2541">
            <v>0</v>
          </cell>
          <cell r="V2541">
            <v>0</v>
          </cell>
          <cell r="W2541">
            <v>0</v>
          </cell>
          <cell r="X2541">
            <v>0</v>
          </cell>
          <cell r="Y2541">
            <v>0</v>
          </cell>
          <cell r="Z2541">
            <v>0</v>
          </cell>
          <cell r="AA2541">
            <v>0</v>
          </cell>
          <cell r="AB2541">
            <v>0</v>
          </cell>
          <cell r="AC2541">
            <v>0</v>
          </cell>
          <cell r="AD2541">
            <v>0</v>
          </cell>
          <cell r="AE2541">
            <v>0</v>
          </cell>
        </row>
        <row r="2542">
          <cell r="A2542" t="str">
            <v>NPB22-GY</v>
          </cell>
          <cell r="B2542" t="str">
            <v>Power bank TRIO 2600 mAh</v>
          </cell>
          <cell r="C2542" t="str">
            <v/>
          </cell>
          <cell r="D2542">
            <v>16</v>
          </cell>
          <cell r="E2542">
            <v>0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  <cell r="J2542">
            <v>0</v>
          </cell>
          <cell r="K2542">
            <v>0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  <cell r="S2542">
            <v>0</v>
          </cell>
          <cell r="T2542">
            <v>0</v>
          </cell>
          <cell r="U2542">
            <v>0</v>
          </cell>
          <cell r="V2542">
            <v>0</v>
          </cell>
          <cell r="W2542">
            <v>0</v>
          </cell>
          <cell r="X2542">
            <v>0</v>
          </cell>
          <cell r="Y2542">
            <v>0</v>
          </cell>
          <cell r="Z2542">
            <v>0</v>
          </cell>
          <cell r="AA2542">
            <v>0</v>
          </cell>
          <cell r="AB2542">
            <v>0</v>
          </cell>
          <cell r="AC2542">
            <v>0</v>
          </cell>
          <cell r="AD2542">
            <v>0</v>
          </cell>
          <cell r="AE2542">
            <v>0</v>
          </cell>
        </row>
        <row r="2543">
          <cell r="A2543" t="str">
            <v>NPB22-LB</v>
          </cell>
          <cell r="B2543" t="str">
            <v>Power bank TRIO 2600 mAh</v>
          </cell>
          <cell r="C2543" t="str">
            <v/>
          </cell>
          <cell r="D2543">
            <v>9</v>
          </cell>
          <cell r="E2543">
            <v>0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  <cell r="J2543">
            <v>0</v>
          </cell>
          <cell r="K2543">
            <v>0</v>
          </cell>
          <cell r="L2543">
            <v>0</v>
          </cell>
          <cell r="M2543">
            <v>0</v>
          </cell>
          <cell r="N2543">
            <v>0</v>
          </cell>
          <cell r="O2543">
            <v>0</v>
          </cell>
          <cell r="P2543">
            <v>0</v>
          </cell>
          <cell r="Q2543">
            <v>0</v>
          </cell>
          <cell r="R2543">
            <v>0</v>
          </cell>
          <cell r="S2543">
            <v>0</v>
          </cell>
          <cell r="T2543">
            <v>0</v>
          </cell>
          <cell r="U2543">
            <v>0</v>
          </cell>
          <cell r="V2543">
            <v>0</v>
          </cell>
          <cell r="W2543">
            <v>0</v>
          </cell>
          <cell r="X2543">
            <v>0</v>
          </cell>
          <cell r="Y2543">
            <v>0</v>
          </cell>
          <cell r="Z2543">
            <v>0</v>
          </cell>
          <cell r="AA2543">
            <v>0</v>
          </cell>
          <cell r="AB2543">
            <v>0</v>
          </cell>
          <cell r="AC2543">
            <v>0</v>
          </cell>
          <cell r="AD2543">
            <v>0</v>
          </cell>
          <cell r="AE2543">
            <v>0</v>
          </cell>
        </row>
        <row r="2544">
          <cell r="A2544" t="str">
            <v>NPB22-OR</v>
          </cell>
          <cell r="B2544" t="str">
            <v>Power bank TRIO 2600 mAh</v>
          </cell>
          <cell r="C2544" t="str">
            <v/>
          </cell>
          <cell r="D2544">
            <v>28</v>
          </cell>
          <cell r="E2544">
            <v>0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  <cell r="J2544">
            <v>0</v>
          </cell>
          <cell r="K2544">
            <v>0</v>
          </cell>
          <cell r="L2544">
            <v>0</v>
          </cell>
          <cell r="M2544">
            <v>0</v>
          </cell>
          <cell r="N2544">
            <v>0</v>
          </cell>
          <cell r="O2544">
            <v>0</v>
          </cell>
          <cell r="P2544">
            <v>0</v>
          </cell>
          <cell r="Q2544">
            <v>0</v>
          </cell>
          <cell r="R2544">
            <v>0</v>
          </cell>
          <cell r="S2544">
            <v>0</v>
          </cell>
          <cell r="T2544">
            <v>0</v>
          </cell>
          <cell r="U2544">
            <v>0</v>
          </cell>
          <cell r="V2544">
            <v>0</v>
          </cell>
          <cell r="W2544">
            <v>0</v>
          </cell>
          <cell r="X2544">
            <v>0</v>
          </cell>
          <cell r="Y2544">
            <v>0</v>
          </cell>
          <cell r="Z2544">
            <v>0</v>
          </cell>
          <cell r="AA2544">
            <v>0</v>
          </cell>
          <cell r="AB2544">
            <v>0</v>
          </cell>
          <cell r="AC2544">
            <v>0</v>
          </cell>
          <cell r="AD2544">
            <v>0</v>
          </cell>
          <cell r="AE2544">
            <v>0</v>
          </cell>
        </row>
        <row r="2545">
          <cell r="A2545" t="str">
            <v>NPB22-PR</v>
          </cell>
          <cell r="B2545" t="str">
            <v>Power bank TRIO 2600 mAh</v>
          </cell>
          <cell r="C2545" t="str">
            <v/>
          </cell>
          <cell r="D2545">
            <v>10</v>
          </cell>
          <cell r="E2545">
            <v>0</v>
          </cell>
          <cell r="F2545">
            <v>0</v>
          </cell>
          <cell r="G2545">
            <v>0</v>
          </cell>
          <cell r="H2545">
            <v>0</v>
          </cell>
          <cell r="I2545">
            <v>0</v>
          </cell>
          <cell r="J2545">
            <v>0</v>
          </cell>
          <cell r="K2545">
            <v>0</v>
          </cell>
          <cell r="L2545">
            <v>0</v>
          </cell>
          <cell r="M2545">
            <v>0</v>
          </cell>
          <cell r="N2545">
            <v>0</v>
          </cell>
          <cell r="O2545">
            <v>0</v>
          </cell>
          <cell r="P2545">
            <v>0</v>
          </cell>
          <cell r="Q2545">
            <v>0</v>
          </cell>
          <cell r="R2545">
            <v>0</v>
          </cell>
          <cell r="S2545">
            <v>0</v>
          </cell>
          <cell r="T2545">
            <v>0</v>
          </cell>
          <cell r="U2545">
            <v>0</v>
          </cell>
          <cell r="V2545">
            <v>0</v>
          </cell>
          <cell r="W2545">
            <v>0</v>
          </cell>
          <cell r="X2545">
            <v>0</v>
          </cell>
          <cell r="Y2545">
            <v>0</v>
          </cell>
          <cell r="Z2545">
            <v>0</v>
          </cell>
          <cell r="AA2545">
            <v>0</v>
          </cell>
          <cell r="AB2545">
            <v>0</v>
          </cell>
          <cell r="AC2545">
            <v>0</v>
          </cell>
          <cell r="AD2545">
            <v>0</v>
          </cell>
          <cell r="AE2545">
            <v>0</v>
          </cell>
        </row>
        <row r="2546">
          <cell r="A2546" t="str">
            <v>NPB22-RE</v>
          </cell>
          <cell r="B2546" t="str">
            <v>Power bank TRIO 2600 mAh</v>
          </cell>
          <cell r="C2546" t="str">
            <v/>
          </cell>
          <cell r="D2546">
            <v>25</v>
          </cell>
          <cell r="E2546">
            <v>0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  <cell r="J2546">
            <v>0</v>
          </cell>
          <cell r="K2546">
            <v>0</v>
          </cell>
          <cell r="L2546">
            <v>0</v>
          </cell>
          <cell r="M2546">
            <v>0</v>
          </cell>
          <cell r="N2546">
            <v>0</v>
          </cell>
          <cell r="O2546">
            <v>0</v>
          </cell>
          <cell r="P2546">
            <v>0</v>
          </cell>
          <cell r="Q2546">
            <v>0</v>
          </cell>
          <cell r="R2546">
            <v>0</v>
          </cell>
          <cell r="S2546">
            <v>0</v>
          </cell>
          <cell r="T2546">
            <v>0</v>
          </cell>
          <cell r="U2546">
            <v>0</v>
          </cell>
          <cell r="V2546">
            <v>0</v>
          </cell>
          <cell r="W2546">
            <v>0</v>
          </cell>
          <cell r="X2546">
            <v>0</v>
          </cell>
          <cell r="Y2546">
            <v>0</v>
          </cell>
          <cell r="Z2546">
            <v>0</v>
          </cell>
          <cell r="AA2546">
            <v>0</v>
          </cell>
          <cell r="AB2546">
            <v>0</v>
          </cell>
          <cell r="AC2546">
            <v>0</v>
          </cell>
          <cell r="AD2546">
            <v>0</v>
          </cell>
          <cell r="AE2546">
            <v>0</v>
          </cell>
        </row>
        <row r="2547">
          <cell r="A2547" t="str">
            <v>NPB22-RO</v>
          </cell>
          <cell r="B2547" t="str">
            <v>Power bank TRIO 2600 mAh</v>
          </cell>
          <cell r="C2547" t="str">
            <v/>
          </cell>
          <cell r="D2547">
            <v>0</v>
          </cell>
          <cell r="E2547">
            <v>0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  <cell r="J2547">
            <v>0</v>
          </cell>
          <cell r="K2547">
            <v>0</v>
          </cell>
          <cell r="L2547">
            <v>0</v>
          </cell>
          <cell r="M2547">
            <v>0</v>
          </cell>
          <cell r="N2547">
            <v>0</v>
          </cell>
          <cell r="O2547">
            <v>0</v>
          </cell>
          <cell r="P2547">
            <v>0</v>
          </cell>
          <cell r="Q2547">
            <v>0</v>
          </cell>
          <cell r="R2547">
            <v>0</v>
          </cell>
          <cell r="S2547">
            <v>0</v>
          </cell>
          <cell r="T2547">
            <v>0</v>
          </cell>
          <cell r="U2547">
            <v>0</v>
          </cell>
          <cell r="V2547">
            <v>0</v>
          </cell>
          <cell r="W2547">
            <v>0</v>
          </cell>
          <cell r="X2547">
            <v>0</v>
          </cell>
          <cell r="Y2547">
            <v>0</v>
          </cell>
          <cell r="Z2547">
            <v>0</v>
          </cell>
          <cell r="AA2547">
            <v>0</v>
          </cell>
          <cell r="AB2547">
            <v>0</v>
          </cell>
          <cell r="AC2547">
            <v>0</v>
          </cell>
          <cell r="AD2547">
            <v>0</v>
          </cell>
          <cell r="AE2547">
            <v>0</v>
          </cell>
        </row>
        <row r="2548">
          <cell r="A2548" t="str">
            <v>NPB22-TU</v>
          </cell>
          <cell r="B2548" t="str">
            <v>Power bank TRIO 2600 mAh</v>
          </cell>
          <cell r="C2548" t="str">
            <v/>
          </cell>
          <cell r="D2548">
            <v>12</v>
          </cell>
          <cell r="E2548">
            <v>0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  <cell r="J2548">
            <v>0</v>
          </cell>
          <cell r="K2548">
            <v>0</v>
          </cell>
          <cell r="L2548">
            <v>0</v>
          </cell>
          <cell r="M2548">
            <v>0</v>
          </cell>
          <cell r="N2548">
            <v>0</v>
          </cell>
          <cell r="O2548">
            <v>0</v>
          </cell>
          <cell r="P2548">
            <v>0</v>
          </cell>
          <cell r="Q2548">
            <v>0</v>
          </cell>
          <cell r="R2548">
            <v>0</v>
          </cell>
          <cell r="S2548">
            <v>0</v>
          </cell>
          <cell r="T2548">
            <v>0</v>
          </cell>
          <cell r="U2548">
            <v>0</v>
          </cell>
          <cell r="V2548">
            <v>0</v>
          </cell>
          <cell r="W2548">
            <v>0</v>
          </cell>
          <cell r="X2548">
            <v>0</v>
          </cell>
          <cell r="Y2548">
            <v>0</v>
          </cell>
          <cell r="Z2548">
            <v>0</v>
          </cell>
          <cell r="AA2548">
            <v>0</v>
          </cell>
          <cell r="AB2548">
            <v>0</v>
          </cell>
          <cell r="AC2548">
            <v>0</v>
          </cell>
          <cell r="AD2548">
            <v>0</v>
          </cell>
          <cell r="AE2548">
            <v>0</v>
          </cell>
        </row>
        <row r="2549">
          <cell r="A2549" t="str">
            <v>NPB22-YL</v>
          </cell>
          <cell r="B2549" t="str">
            <v>Power bank TRIO 2600 mAh</v>
          </cell>
          <cell r="C2549" t="str">
            <v/>
          </cell>
          <cell r="D2549">
            <v>14</v>
          </cell>
          <cell r="E2549">
            <v>0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  <cell r="J2549">
            <v>0</v>
          </cell>
          <cell r="K2549">
            <v>0</v>
          </cell>
          <cell r="L2549">
            <v>0</v>
          </cell>
          <cell r="M2549">
            <v>0</v>
          </cell>
          <cell r="N2549">
            <v>0</v>
          </cell>
          <cell r="O2549">
            <v>0</v>
          </cell>
          <cell r="P2549">
            <v>0</v>
          </cell>
          <cell r="Q2549">
            <v>0</v>
          </cell>
          <cell r="R2549">
            <v>0</v>
          </cell>
          <cell r="S2549">
            <v>0</v>
          </cell>
          <cell r="T2549">
            <v>0</v>
          </cell>
          <cell r="U2549">
            <v>0</v>
          </cell>
          <cell r="V2549">
            <v>0</v>
          </cell>
          <cell r="W2549">
            <v>0</v>
          </cell>
          <cell r="X2549">
            <v>0</v>
          </cell>
          <cell r="Y2549">
            <v>0</v>
          </cell>
          <cell r="Z2549">
            <v>0</v>
          </cell>
          <cell r="AA2549">
            <v>0</v>
          </cell>
          <cell r="AB2549">
            <v>0</v>
          </cell>
          <cell r="AC2549">
            <v>0</v>
          </cell>
          <cell r="AD2549">
            <v>0</v>
          </cell>
          <cell r="AE2549">
            <v>0</v>
          </cell>
        </row>
        <row r="2550">
          <cell r="A2550" t="str">
            <v>NPB28-BL</v>
          </cell>
          <cell r="B2550" t="str">
            <v xml:space="preserve">Powerbank PB28 z nakładką </v>
          </cell>
          <cell r="C2550" t="str">
            <v/>
          </cell>
          <cell r="D2550">
            <v>4</v>
          </cell>
          <cell r="E2550">
            <v>0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  <cell r="J2550">
            <v>0</v>
          </cell>
          <cell r="K2550">
            <v>0</v>
          </cell>
          <cell r="L2550">
            <v>0</v>
          </cell>
          <cell r="M2550">
            <v>0</v>
          </cell>
          <cell r="N2550">
            <v>0</v>
          </cell>
          <cell r="O2550">
            <v>0</v>
          </cell>
          <cell r="P2550">
            <v>0</v>
          </cell>
          <cell r="Q2550">
            <v>0</v>
          </cell>
          <cell r="R2550">
            <v>0</v>
          </cell>
          <cell r="S2550">
            <v>0</v>
          </cell>
          <cell r="T2550">
            <v>0</v>
          </cell>
          <cell r="U2550">
            <v>0</v>
          </cell>
          <cell r="V2550">
            <v>0</v>
          </cell>
          <cell r="W2550">
            <v>0</v>
          </cell>
          <cell r="X2550">
            <v>0</v>
          </cell>
          <cell r="Y2550">
            <v>0</v>
          </cell>
          <cell r="Z2550">
            <v>0</v>
          </cell>
          <cell r="AA2550">
            <v>0</v>
          </cell>
          <cell r="AB2550">
            <v>0</v>
          </cell>
          <cell r="AC2550">
            <v>0</v>
          </cell>
          <cell r="AD2550">
            <v>0</v>
          </cell>
          <cell r="AE2550">
            <v>0</v>
          </cell>
        </row>
        <row r="2551">
          <cell r="A2551" t="str">
            <v>NPB28-BU</v>
          </cell>
          <cell r="B2551" t="str">
            <v xml:space="preserve">Powerbank PB28 z nakładką </v>
          </cell>
          <cell r="C2551" t="str">
            <v/>
          </cell>
          <cell r="D2551">
            <v>0</v>
          </cell>
          <cell r="E2551">
            <v>0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  <cell r="J2551">
            <v>0</v>
          </cell>
          <cell r="K2551">
            <v>0</v>
          </cell>
          <cell r="L2551">
            <v>0</v>
          </cell>
          <cell r="M2551">
            <v>0</v>
          </cell>
          <cell r="N2551">
            <v>0</v>
          </cell>
          <cell r="O2551">
            <v>0</v>
          </cell>
          <cell r="P2551">
            <v>0</v>
          </cell>
          <cell r="Q2551">
            <v>0</v>
          </cell>
          <cell r="R2551">
            <v>0</v>
          </cell>
          <cell r="S2551">
            <v>0</v>
          </cell>
          <cell r="T2551">
            <v>0</v>
          </cell>
          <cell r="U2551">
            <v>0</v>
          </cell>
          <cell r="V2551">
            <v>0</v>
          </cell>
          <cell r="W2551">
            <v>0</v>
          </cell>
          <cell r="X2551">
            <v>0</v>
          </cell>
          <cell r="Y2551">
            <v>0</v>
          </cell>
          <cell r="Z2551">
            <v>0</v>
          </cell>
          <cell r="AA2551">
            <v>0</v>
          </cell>
          <cell r="AB2551">
            <v>0</v>
          </cell>
          <cell r="AC2551">
            <v>0</v>
          </cell>
          <cell r="AD2551">
            <v>0</v>
          </cell>
          <cell r="AE2551">
            <v>0</v>
          </cell>
        </row>
        <row r="2552">
          <cell r="A2552" t="str">
            <v>NPB28-GR</v>
          </cell>
          <cell r="B2552" t="str">
            <v xml:space="preserve">Powerbank PB28 z nakładką </v>
          </cell>
          <cell r="C2552" t="str">
            <v/>
          </cell>
          <cell r="D2552">
            <v>0</v>
          </cell>
          <cell r="E2552">
            <v>0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  <cell r="J2552">
            <v>0</v>
          </cell>
          <cell r="K2552">
            <v>0</v>
          </cell>
          <cell r="L2552">
            <v>0</v>
          </cell>
          <cell r="M2552">
            <v>0</v>
          </cell>
          <cell r="N2552">
            <v>0</v>
          </cell>
          <cell r="O2552">
            <v>0</v>
          </cell>
          <cell r="P2552">
            <v>0</v>
          </cell>
          <cell r="Q2552">
            <v>0</v>
          </cell>
          <cell r="R2552">
            <v>0</v>
          </cell>
          <cell r="S2552">
            <v>0</v>
          </cell>
          <cell r="T2552">
            <v>0</v>
          </cell>
          <cell r="U2552">
            <v>0</v>
          </cell>
          <cell r="V2552">
            <v>0</v>
          </cell>
          <cell r="W2552">
            <v>0</v>
          </cell>
          <cell r="X2552">
            <v>0</v>
          </cell>
          <cell r="Y2552">
            <v>0</v>
          </cell>
          <cell r="Z2552">
            <v>0</v>
          </cell>
          <cell r="AA2552">
            <v>0</v>
          </cell>
          <cell r="AB2552">
            <v>0</v>
          </cell>
          <cell r="AC2552">
            <v>0</v>
          </cell>
          <cell r="AD2552">
            <v>0</v>
          </cell>
          <cell r="AE2552">
            <v>0</v>
          </cell>
        </row>
        <row r="2553">
          <cell r="A2553" t="str">
            <v>NPB28-OR</v>
          </cell>
          <cell r="B2553" t="str">
            <v xml:space="preserve">Powerbank PB28 z nakładką </v>
          </cell>
          <cell r="C2553" t="str">
            <v/>
          </cell>
          <cell r="D2553">
            <v>91</v>
          </cell>
          <cell r="E2553">
            <v>0</v>
          </cell>
          <cell r="F2553">
            <v>0</v>
          </cell>
          <cell r="G2553">
            <v>0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  <cell r="L2553">
            <v>0</v>
          </cell>
          <cell r="M2553">
            <v>0</v>
          </cell>
          <cell r="N2553">
            <v>0</v>
          </cell>
          <cell r="O2553">
            <v>0</v>
          </cell>
          <cell r="P2553">
            <v>0</v>
          </cell>
          <cell r="Q2553">
            <v>0</v>
          </cell>
          <cell r="R2553">
            <v>0</v>
          </cell>
          <cell r="S2553">
            <v>0</v>
          </cell>
          <cell r="T2553">
            <v>0</v>
          </cell>
          <cell r="U2553">
            <v>0</v>
          </cell>
          <cell r="V2553">
            <v>0</v>
          </cell>
          <cell r="W2553">
            <v>0</v>
          </cell>
          <cell r="X2553">
            <v>0</v>
          </cell>
          <cell r="Y2553">
            <v>0</v>
          </cell>
          <cell r="Z2553">
            <v>0</v>
          </cell>
          <cell r="AA2553">
            <v>0</v>
          </cell>
          <cell r="AB2553">
            <v>0</v>
          </cell>
          <cell r="AC2553">
            <v>0</v>
          </cell>
          <cell r="AD2553">
            <v>0</v>
          </cell>
          <cell r="AE2553">
            <v>0</v>
          </cell>
        </row>
        <row r="2554">
          <cell r="A2554" t="str">
            <v>NPB28-PR</v>
          </cell>
          <cell r="B2554" t="str">
            <v xml:space="preserve">Powerbank PB28 z nakładką </v>
          </cell>
          <cell r="C2554" t="str">
            <v/>
          </cell>
          <cell r="D2554">
            <v>0</v>
          </cell>
          <cell r="E2554">
            <v>0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  <cell r="J2554">
            <v>0</v>
          </cell>
          <cell r="K2554">
            <v>0</v>
          </cell>
          <cell r="L2554">
            <v>0</v>
          </cell>
          <cell r="M2554">
            <v>0</v>
          </cell>
          <cell r="N2554">
            <v>0</v>
          </cell>
          <cell r="O2554">
            <v>0</v>
          </cell>
          <cell r="P2554">
            <v>0</v>
          </cell>
          <cell r="Q2554">
            <v>0</v>
          </cell>
          <cell r="R2554">
            <v>0</v>
          </cell>
          <cell r="S2554">
            <v>0</v>
          </cell>
          <cell r="T2554">
            <v>0</v>
          </cell>
          <cell r="U2554">
            <v>0</v>
          </cell>
          <cell r="V2554">
            <v>0</v>
          </cell>
          <cell r="W2554">
            <v>0</v>
          </cell>
          <cell r="X2554">
            <v>0</v>
          </cell>
          <cell r="Y2554">
            <v>0</v>
          </cell>
          <cell r="Z2554">
            <v>0</v>
          </cell>
          <cell r="AA2554">
            <v>0</v>
          </cell>
          <cell r="AB2554">
            <v>0</v>
          </cell>
          <cell r="AC2554">
            <v>0</v>
          </cell>
          <cell r="AD2554">
            <v>0</v>
          </cell>
          <cell r="AE2554">
            <v>0</v>
          </cell>
        </row>
        <row r="2555">
          <cell r="A2555" t="str">
            <v>NPB28-RE</v>
          </cell>
          <cell r="B2555" t="str">
            <v xml:space="preserve">Powerbank PB28 z nakładką </v>
          </cell>
          <cell r="C2555" t="str">
            <v/>
          </cell>
          <cell r="D2555">
            <v>43</v>
          </cell>
          <cell r="E2555">
            <v>0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  <cell r="J2555">
            <v>0</v>
          </cell>
          <cell r="K2555">
            <v>0</v>
          </cell>
          <cell r="L2555">
            <v>0</v>
          </cell>
          <cell r="M2555">
            <v>0</v>
          </cell>
          <cell r="N2555">
            <v>0</v>
          </cell>
          <cell r="O2555">
            <v>0</v>
          </cell>
          <cell r="P2555">
            <v>0</v>
          </cell>
          <cell r="Q2555">
            <v>0</v>
          </cell>
          <cell r="R2555">
            <v>0</v>
          </cell>
          <cell r="S2555">
            <v>0</v>
          </cell>
          <cell r="T2555">
            <v>0</v>
          </cell>
          <cell r="U2555">
            <v>0</v>
          </cell>
          <cell r="V2555">
            <v>0</v>
          </cell>
          <cell r="W2555">
            <v>0</v>
          </cell>
          <cell r="X2555">
            <v>0</v>
          </cell>
          <cell r="Y2555">
            <v>0</v>
          </cell>
          <cell r="Z2555">
            <v>0</v>
          </cell>
          <cell r="AA2555">
            <v>0</v>
          </cell>
          <cell r="AB2555">
            <v>0</v>
          </cell>
          <cell r="AC2555">
            <v>0</v>
          </cell>
          <cell r="AD2555">
            <v>0</v>
          </cell>
          <cell r="AE2555">
            <v>0</v>
          </cell>
        </row>
        <row r="2556">
          <cell r="A2556" t="str">
            <v>NPB28-RO</v>
          </cell>
          <cell r="B2556" t="str">
            <v xml:space="preserve">Powerbank PB28 z nakładką </v>
          </cell>
          <cell r="C2556" t="str">
            <v/>
          </cell>
          <cell r="D2556">
            <v>0</v>
          </cell>
          <cell r="E2556">
            <v>0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  <cell r="J2556">
            <v>0</v>
          </cell>
          <cell r="K2556">
            <v>0</v>
          </cell>
          <cell r="L2556">
            <v>0</v>
          </cell>
          <cell r="M2556">
            <v>0</v>
          </cell>
          <cell r="N2556">
            <v>0</v>
          </cell>
          <cell r="O2556">
            <v>0</v>
          </cell>
          <cell r="P2556">
            <v>0</v>
          </cell>
          <cell r="Q2556">
            <v>0</v>
          </cell>
          <cell r="R2556">
            <v>0</v>
          </cell>
          <cell r="S2556">
            <v>0</v>
          </cell>
          <cell r="T2556">
            <v>0</v>
          </cell>
          <cell r="U2556">
            <v>0</v>
          </cell>
          <cell r="V2556">
            <v>0</v>
          </cell>
          <cell r="W2556">
            <v>0</v>
          </cell>
          <cell r="X2556">
            <v>0</v>
          </cell>
          <cell r="Y2556">
            <v>0</v>
          </cell>
          <cell r="Z2556">
            <v>0</v>
          </cell>
          <cell r="AA2556">
            <v>0</v>
          </cell>
          <cell r="AB2556">
            <v>0</v>
          </cell>
          <cell r="AC2556">
            <v>0</v>
          </cell>
          <cell r="AD2556">
            <v>0</v>
          </cell>
          <cell r="AE2556">
            <v>0</v>
          </cell>
        </row>
        <row r="2557">
          <cell r="A2557" t="str">
            <v>NPB28-YL</v>
          </cell>
          <cell r="B2557" t="str">
            <v xml:space="preserve">Powerbank PB28 z nakładką </v>
          </cell>
          <cell r="C2557" t="str">
            <v/>
          </cell>
          <cell r="D2557">
            <v>0</v>
          </cell>
          <cell r="E2557">
            <v>0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  <cell r="J2557">
            <v>0</v>
          </cell>
          <cell r="K2557">
            <v>0</v>
          </cell>
          <cell r="L2557">
            <v>0</v>
          </cell>
          <cell r="M2557">
            <v>0</v>
          </cell>
          <cell r="N2557">
            <v>0</v>
          </cell>
          <cell r="O2557">
            <v>0</v>
          </cell>
          <cell r="P2557">
            <v>0</v>
          </cell>
          <cell r="Q2557">
            <v>0</v>
          </cell>
          <cell r="R2557">
            <v>0</v>
          </cell>
          <cell r="S2557">
            <v>0</v>
          </cell>
          <cell r="T2557">
            <v>0</v>
          </cell>
          <cell r="U2557">
            <v>0</v>
          </cell>
          <cell r="V2557">
            <v>0</v>
          </cell>
          <cell r="W2557">
            <v>0</v>
          </cell>
          <cell r="X2557">
            <v>0</v>
          </cell>
          <cell r="Y2557">
            <v>0</v>
          </cell>
          <cell r="Z2557">
            <v>0</v>
          </cell>
          <cell r="AA2557">
            <v>0</v>
          </cell>
          <cell r="AB2557">
            <v>0</v>
          </cell>
          <cell r="AC2557">
            <v>0</v>
          </cell>
          <cell r="AD2557">
            <v>0</v>
          </cell>
          <cell r="AE2557">
            <v>0</v>
          </cell>
        </row>
        <row r="2558">
          <cell r="A2558" t="str">
            <v>NPB54-BL</v>
          </cell>
          <cell r="B2558" t="str">
            <v xml:space="preserve">Powerbank PB54 z nakładką </v>
          </cell>
          <cell r="C2558" t="str">
            <v/>
          </cell>
          <cell r="D2558">
            <v>29</v>
          </cell>
          <cell r="E2558">
            <v>0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  <cell r="J2558">
            <v>0</v>
          </cell>
          <cell r="K2558">
            <v>0</v>
          </cell>
          <cell r="L2558">
            <v>0</v>
          </cell>
          <cell r="M2558">
            <v>0</v>
          </cell>
          <cell r="N2558">
            <v>0</v>
          </cell>
          <cell r="O2558">
            <v>0</v>
          </cell>
          <cell r="P2558">
            <v>0</v>
          </cell>
          <cell r="Q2558">
            <v>0</v>
          </cell>
          <cell r="R2558">
            <v>0</v>
          </cell>
          <cell r="S2558">
            <v>0</v>
          </cell>
          <cell r="T2558">
            <v>0</v>
          </cell>
          <cell r="U2558">
            <v>0</v>
          </cell>
          <cell r="V2558">
            <v>0</v>
          </cell>
          <cell r="W2558">
            <v>0</v>
          </cell>
          <cell r="X2558">
            <v>0</v>
          </cell>
          <cell r="Y2558">
            <v>0</v>
          </cell>
          <cell r="Z2558">
            <v>0</v>
          </cell>
          <cell r="AA2558">
            <v>0</v>
          </cell>
          <cell r="AB2558">
            <v>0</v>
          </cell>
          <cell r="AC2558">
            <v>0</v>
          </cell>
          <cell r="AD2558">
            <v>0</v>
          </cell>
          <cell r="AE2558">
            <v>0</v>
          </cell>
        </row>
        <row r="2559">
          <cell r="A2559" t="str">
            <v>NPB54-BU</v>
          </cell>
          <cell r="B2559" t="str">
            <v xml:space="preserve">Powerbank PB54 z nakładką </v>
          </cell>
          <cell r="C2559" t="str">
            <v/>
          </cell>
          <cell r="D2559">
            <v>102</v>
          </cell>
          <cell r="E2559">
            <v>0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  <cell r="J2559">
            <v>0</v>
          </cell>
          <cell r="K2559">
            <v>0</v>
          </cell>
          <cell r="L2559">
            <v>0</v>
          </cell>
          <cell r="M2559">
            <v>0</v>
          </cell>
          <cell r="N2559">
            <v>0</v>
          </cell>
          <cell r="O2559">
            <v>0</v>
          </cell>
          <cell r="P2559">
            <v>0</v>
          </cell>
          <cell r="Q2559">
            <v>0</v>
          </cell>
          <cell r="R2559">
            <v>0</v>
          </cell>
          <cell r="S2559">
            <v>0</v>
          </cell>
          <cell r="T2559">
            <v>0</v>
          </cell>
          <cell r="U2559">
            <v>0</v>
          </cell>
          <cell r="V2559">
            <v>0</v>
          </cell>
          <cell r="W2559">
            <v>0</v>
          </cell>
          <cell r="X2559">
            <v>0</v>
          </cell>
          <cell r="Y2559">
            <v>0</v>
          </cell>
          <cell r="Z2559">
            <v>0</v>
          </cell>
          <cell r="AA2559">
            <v>0</v>
          </cell>
          <cell r="AB2559">
            <v>0</v>
          </cell>
          <cell r="AC2559">
            <v>0</v>
          </cell>
          <cell r="AD2559">
            <v>0</v>
          </cell>
          <cell r="AE2559">
            <v>0</v>
          </cell>
        </row>
        <row r="2560">
          <cell r="A2560" t="str">
            <v>NPB54-GR</v>
          </cell>
          <cell r="B2560" t="str">
            <v xml:space="preserve">Powerbank PB54 z nakładką </v>
          </cell>
          <cell r="C2560" t="str">
            <v/>
          </cell>
          <cell r="D2560">
            <v>19</v>
          </cell>
          <cell r="E2560">
            <v>0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  <cell r="J2560">
            <v>0</v>
          </cell>
          <cell r="K2560">
            <v>0</v>
          </cell>
          <cell r="L2560">
            <v>0</v>
          </cell>
          <cell r="M2560">
            <v>0</v>
          </cell>
          <cell r="N2560">
            <v>0</v>
          </cell>
          <cell r="O2560">
            <v>0</v>
          </cell>
          <cell r="P2560">
            <v>0</v>
          </cell>
          <cell r="Q2560">
            <v>0</v>
          </cell>
          <cell r="R2560">
            <v>0</v>
          </cell>
          <cell r="S2560">
            <v>0</v>
          </cell>
          <cell r="T2560">
            <v>0</v>
          </cell>
          <cell r="U2560">
            <v>0</v>
          </cell>
          <cell r="V2560">
            <v>0</v>
          </cell>
          <cell r="W2560">
            <v>0</v>
          </cell>
          <cell r="X2560">
            <v>0</v>
          </cell>
          <cell r="Y2560">
            <v>0</v>
          </cell>
          <cell r="Z2560">
            <v>0</v>
          </cell>
          <cell r="AA2560">
            <v>0</v>
          </cell>
          <cell r="AB2560">
            <v>0</v>
          </cell>
          <cell r="AC2560">
            <v>0</v>
          </cell>
          <cell r="AD2560">
            <v>0</v>
          </cell>
          <cell r="AE2560">
            <v>0</v>
          </cell>
        </row>
        <row r="2561">
          <cell r="A2561" t="str">
            <v>NPB54-OR</v>
          </cell>
          <cell r="B2561" t="str">
            <v xml:space="preserve">Powerbank PB54 z nakładką </v>
          </cell>
          <cell r="C2561" t="str">
            <v/>
          </cell>
          <cell r="D2561">
            <v>32</v>
          </cell>
          <cell r="E2561">
            <v>0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  <cell r="J2561">
            <v>0</v>
          </cell>
          <cell r="K2561">
            <v>0</v>
          </cell>
          <cell r="L2561">
            <v>0</v>
          </cell>
          <cell r="M2561">
            <v>0</v>
          </cell>
          <cell r="N2561">
            <v>0</v>
          </cell>
          <cell r="O2561">
            <v>0</v>
          </cell>
          <cell r="P2561">
            <v>0</v>
          </cell>
          <cell r="Q2561">
            <v>0</v>
          </cell>
          <cell r="R2561">
            <v>0</v>
          </cell>
          <cell r="S2561">
            <v>0</v>
          </cell>
          <cell r="T2561">
            <v>0</v>
          </cell>
          <cell r="U2561">
            <v>0</v>
          </cell>
          <cell r="V2561">
            <v>0</v>
          </cell>
          <cell r="W2561">
            <v>0</v>
          </cell>
          <cell r="X2561">
            <v>0</v>
          </cell>
          <cell r="Y2561">
            <v>0</v>
          </cell>
          <cell r="Z2561">
            <v>0</v>
          </cell>
          <cell r="AA2561">
            <v>0</v>
          </cell>
          <cell r="AB2561">
            <v>0</v>
          </cell>
          <cell r="AC2561">
            <v>0</v>
          </cell>
          <cell r="AD2561">
            <v>0</v>
          </cell>
          <cell r="AE2561">
            <v>0</v>
          </cell>
        </row>
        <row r="2562">
          <cell r="A2562" t="str">
            <v>NPB54-PR</v>
          </cell>
          <cell r="B2562" t="str">
            <v xml:space="preserve">Powerbank PB54 z nakładką </v>
          </cell>
          <cell r="C2562" t="str">
            <v/>
          </cell>
          <cell r="D2562">
            <v>7</v>
          </cell>
          <cell r="E2562">
            <v>0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  <cell r="J2562">
            <v>0</v>
          </cell>
          <cell r="K2562">
            <v>0</v>
          </cell>
          <cell r="L2562">
            <v>0</v>
          </cell>
          <cell r="M2562">
            <v>0</v>
          </cell>
          <cell r="N2562">
            <v>0</v>
          </cell>
          <cell r="O2562">
            <v>0</v>
          </cell>
          <cell r="P2562">
            <v>0</v>
          </cell>
          <cell r="Q2562">
            <v>0</v>
          </cell>
          <cell r="R2562">
            <v>0</v>
          </cell>
          <cell r="S2562">
            <v>0</v>
          </cell>
          <cell r="T2562">
            <v>0</v>
          </cell>
          <cell r="U2562">
            <v>0</v>
          </cell>
          <cell r="V2562">
            <v>0</v>
          </cell>
          <cell r="W2562">
            <v>0</v>
          </cell>
          <cell r="X2562">
            <v>0</v>
          </cell>
          <cell r="Y2562">
            <v>0</v>
          </cell>
          <cell r="Z2562">
            <v>0</v>
          </cell>
          <cell r="AA2562">
            <v>0</v>
          </cell>
          <cell r="AB2562">
            <v>0</v>
          </cell>
          <cell r="AC2562">
            <v>0</v>
          </cell>
          <cell r="AD2562">
            <v>0</v>
          </cell>
          <cell r="AE2562">
            <v>0</v>
          </cell>
        </row>
        <row r="2563">
          <cell r="A2563" t="str">
            <v>NPB54-RE</v>
          </cell>
          <cell r="B2563" t="str">
            <v xml:space="preserve">Powerbank PB54 z nakładką </v>
          </cell>
          <cell r="C2563" t="str">
            <v/>
          </cell>
          <cell r="D2563">
            <v>20</v>
          </cell>
          <cell r="E2563">
            <v>0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  <cell r="J2563">
            <v>0</v>
          </cell>
          <cell r="K2563">
            <v>0</v>
          </cell>
          <cell r="L2563">
            <v>0</v>
          </cell>
          <cell r="M2563">
            <v>0</v>
          </cell>
          <cell r="N2563">
            <v>0</v>
          </cell>
          <cell r="O2563">
            <v>0</v>
          </cell>
          <cell r="P2563">
            <v>0</v>
          </cell>
          <cell r="Q2563">
            <v>0</v>
          </cell>
          <cell r="R2563">
            <v>0</v>
          </cell>
          <cell r="S2563">
            <v>0</v>
          </cell>
          <cell r="T2563">
            <v>0</v>
          </cell>
          <cell r="U2563">
            <v>0</v>
          </cell>
          <cell r="V2563">
            <v>0</v>
          </cell>
          <cell r="W2563">
            <v>0</v>
          </cell>
          <cell r="X2563">
            <v>0</v>
          </cell>
          <cell r="Y2563">
            <v>0</v>
          </cell>
          <cell r="Z2563">
            <v>0</v>
          </cell>
          <cell r="AA2563">
            <v>0</v>
          </cell>
          <cell r="AB2563">
            <v>0</v>
          </cell>
          <cell r="AC2563">
            <v>0</v>
          </cell>
          <cell r="AD2563">
            <v>0</v>
          </cell>
          <cell r="AE2563">
            <v>0</v>
          </cell>
        </row>
        <row r="2564">
          <cell r="A2564" t="str">
            <v>NPB54-RO</v>
          </cell>
          <cell r="B2564" t="str">
            <v xml:space="preserve">Powerbank PB54 z nakładką </v>
          </cell>
          <cell r="C2564" t="str">
            <v/>
          </cell>
          <cell r="D2564">
            <v>10</v>
          </cell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  <cell r="AC2564">
            <v>0</v>
          </cell>
          <cell r="AD2564">
            <v>0</v>
          </cell>
          <cell r="AE2564">
            <v>0</v>
          </cell>
        </row>
        <row r="2565">
          <cell r="A2565" t="str">
            <v>NPB54-YL</v>
          </cell>
          <cell r="B2565" t="str">
            <v xml:space="preserve">Powerbank PB54 z nakładką </v>
          </cell>
          <cell r="C2565" t="str">
            <v/>
          </cell>
          <cell r="D2565">
            <v>24</v>
          </cell>
          <cell r="E2565">
            <v>0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  <cell r="J2565">
            <v>0</v>
          </cell>
          <cell r="K2565">
            <v>0</v>
          </cell>
          <cell r="L2565">
            <v>0</v>
          </cell>
          <cell r="M2565">
            <v>0</v>
          </cell>
          <cell r="N2565">
            <v>0</v>
          </cell>
          <cell r="O2565">
            <v>0</v>
          </cell>
          <cell r="P2565">
            <v>0</v>
          </cell>
          <cell r="Q2565">
            <v>0</v>
          </cell>
          <cell r="R2565">
            <v>0</v>
          </cell>
          <cell r="S2565">
            <v>0</v>
          </cell>
          <cell r="T2565">
            <v>0</v>
          </cell>
          <cell r="U2565">
            <v>0</v>
          </cell>
          <cell r="V2565">
            <v>0</v>
          </cell>
          <cell r="W2565">
            <v>0</v>
          </cell>
          <cell r="X2565">
            <v>0</v>
          </cell>
          <cell r="Y2565">
            <v>0</v>
          </cell>
          <cell r="Z2565">
            <v>0</v>
          </cell>
          <cell r="AA2565">
            <v>0</v>
          </cell>
          <cell r="AB2565">
            <v>0</v>
          </cell>
          <cell r="AC2565">
            <v>0</v>
          </cell>
          <cell r="AD2565">
            <v>0</v>
          </cell>
          <cell r="AE2565">
            <v>0</v>
          </cell>
        </row>
        <row r="2566">
          <cell r="A2566" t="str">
            <v>NPB56-BU</v>
          </cell>
          <cell r="B2566" t="str">
            <v>Power bank TRIO 5200 mAh</v>
          </cell>
          <cell r="C2566" t="str">
            <v/>
          </cell>
          <cell r="D2566">
            <v>26</v>
          </cell>
          <cell r="E2566">
            <v>0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  <cell r="J2566">
            <v>0</v>
          </cell>
          <cell r="K2566">
            <v>0</v>
          </cell>
          <cell r="L2566">
            <v>0</v>
          </cell>
          <cell r="M2566">
            <v>0</v>
          </cell>
          <cell r="N2566">
            <v>0</v>
          </cell>
          <cell r="O2566">
            <v>0</v>
          </cell>
          <cell r="P2566">
            <v>0</v>
          </cell>
          <cell r="Q2566">
            <v>0</v>
          </cell>
          <cell r="R2566">
            <v>0</v>
          </cell>
          <cell r="S2566">
            <v>0</v>
          </cell>
          <cell r="T2566">
            <v>0</v>
          </cell>
          <cell r="U2566">
            <v>0</v>
          </cell>
          <cell r="V2566">
            <v>0</v>
          </cell>
          <cell r="W2566">
            <v>0</v>
          </cell>
          <cell r="X2566">
            <v>0</v>
          </cell>
          <cell r="Y2566">
            <v>0</v>
          </cell>
          <cell r="Z2566">
            <v>0</v>
          </cell>
          <cell r="AA2566">
            <v>0</v>
          </cell>
          <cell r="AB2566">
            <v>0</v>
          </cell>
          <cell r="AC2566">
            <v>0</v>
          </cell>
          <cell r="AD2566">
            <v>0</v>
          </cell>
          <cell r="AE2566">
            <v>0</v>
          </cell>
        </row>
        <row r="2567">
          <cell r="A2567" t="str">
            <v>NPB56-GR</v>
          </cell>
          <cell r="B2567" t="str">
            <v>Power bank TRIO 5200 mAh</v>
          </cell>
          <cell r="C2567" t="str">
            <v/>
          </cell>
          <cell r="D2567">
            <v>54</v>
          </cell>
          <cell r="E2567">
            <v>0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  <cell r="L2567">
            <v>0</v>
          </cell>
          <cell r="M2567">
            <v>0</v>
          </cell>
          <cell r="N2567">
            <v>0</v>
          </cell>
          <cell r="O2567">
            <v>0</v>
          </cell>
          <cell r="P2567">
            <v>0</v>
          </cell>
          <cell r="Q2567">
            <v>0</v>
          </cell>
          <cell r="R2567">
            <v>0</v>
          </cell>
          <cell r="S2567">
            <v>0</v>
          </cell>
          <cell r="T2567">
            <v>0</v>
          </cell>
          <cell r="U2567">
            <v>0</v>
          </cell>
          <cell r="V2567">
            <v>0</v>
          </cell>
          <cell r="W2567">
            <v>0</v>
          </cell>
          <cell r="X2567">
            <v>0</v>
          </cell>
          <cell r="Y2567">
            <v>0</v>
          </cell>
          <cell r="Z2567">
            <v>0</v>
          </cell>
          <cell r="AA2567">
            <v>0</v>
          </cell>
          <cell r="AB2567">
            <v>0</v>
          </cell>
          <cell r="AC2567">
            <v>0</v>
          </cell>
          <cell r="AD2567">
            <v>0</v>
          </cell>
          <cell r="AE2567">
            <v>0</v>
          </cell>
        </row>
        <row r="2568">
          <cell r="A2568" t="str">
            <v>NPB56-GY</v>
          </cell>
          <cell r="B2568" t="str">
            <v>Power bank TRIO 5200 mAh</v>
          </cell>
          <cell r="C2568" t="str">
            <v/>
          </cell>
          <cell r="D2568">
            <v>1</v>
          </cell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L2568">
            <v>0</v>
          </cell>
          <cell r="M2568">
            <v>0</v>
          </cell>
          <cell r="N2568">
            <v>0</v>
          </cell>
          <cell r="O2568">
            <v>0</v>
          </cell>
          <cell r="P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  <cell r="AC2568">
            <v>0</v>
          </cell>
          <cell r="AD2568">
            <v>0</v>
          </cell>
          <cell r="AE2568">
            <v>0</v>
          </cell>
        </row>
        <row r="2569">
          <cell r="A2569" t="str">
            <v>NPB56-LB</v>
          </cell>
          <cell r="B2569" t="str">
            <v>Power bank TRIO 5200 mAh</v>
          </cell>
          <cell r="C2569" t="str">
            <v/>
          </cell>
          <cell r="D2569">
            <v>27</v>
          </cell>
          <cell r="E2569">
            <v>0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  <cell r="J2569">
            <v>0</v>
          </cell>
          <cell r="K2569">
            <v>0</v>
          </cell>
          <cell r="L2569">
            <v>0</v>
          </cell>
          <cell r="M2569">
            <v>0</v>
          </cell>
          <cell r="N2569">
            <v>0</v>
          </cell>
          <cell r="O2569">
            <v>0</v>
          </cell>
          <cell r="P2569">
            <v>0</v>
          </cell>
          <cell r="Q2569">
            <v>0</v>
          </cell>
          <cell r="R2569">
            <v>0</v>
          </cell>
          <cell r="S2569">
            <v>0</v>
          </cell>
          <cell r="T2569">
            <v>0</v>
          </cell>
          <cell r="U2569">
            <v>0</v>
          </cell>
          <cell r="V2569">
            <v>0</v>
          </cell>
          <cell r="W2569">
            <v>0</v>
          </cell>
          <cell r="X2569">
            <v>0</v>
          </cell>
          <cell r="Y2569">
            <v>0</v>
          </cell>
          <cell r="Z2569">
            <v>0</v>
          </cell>
          <cell r="AA2569">
            <v>0</v>
          </cell>
          <cell r="AB2569">
            <v>0</v>
          </cell>
          <cell r="AC2569">
            <v>0</v>
          </cell>
          <cell r="AD2569">
            <v>0</v>
          </cell>
          <cell r="AE2569">
            <v>0</v>
          </cell>
        </row>
        <row r="2570">
          <cell r="A2570" t="str">
            <v>NPB56-OR</v>
          </cell>
          <cell r="B2570" t="str">
            <v>Power bank TRIO 5200 mAh</v>
          </cell>
          <cell r="C2570" t="str">
            <v/>
          </cell>
          <cell r="D2570">
            <v>23</v>
          </cell>
          <cell r="E2570">
            <v>0</v>
          </cell>
          <cell r="F2570">
            <v>0</v>
          </cell>
          <cell r="G2570">
            <v>0</v>
          </cell>
          <cell r="H2570">
            <v>0</v>
          </cell>
          <cell r="I2570">
            <v>0</v>
          </cell>
          <cell r="J2570">
            <v>0</v>
          </cell>
          <cell r="K2570">
            <v>0</v>
          </cell>
          <cell r="L2570">
            <v>0</v>
          </cell>
          <cell r="M2570">
            <v>0</v>
          </cell>
          <cell r="N2570">
            <v>0</v>
          </cell>
          <cell r="O2570">
            <v>0</v>
          </cell>
          <cell r="P2570">
            <v>0</v>
          </cell>
          <cell r="Q2570">
            <v>0</v>
          </cell>
          <cell r="R2570">
            <v>0</v>
          </cell>
          <cell r="S2570">
            <v>0</v>
          </cell>
          <cell r="T2570">
            <v>0</v>
          </cell>
          <cell r="U2570">
            <v>0</v>
          </cell>
          <cell r="V2570">
            <v>0</v>
          </cell>
          <cell r="W2570">
            <v>0</v>
          </cell>
          <cell r="X2570">
            <v>0</v>
          </cell>
          <cell r="Y2570">
            <v>0</v>
          </cell>
          <cell r="Z2570">
            <v>0</v>
          </cell>
          <cell r="AA2570">
            <v>0</v>
          </cell>
          <cell r="AB2570">
            <v>0</v>
          </cell>
          <cell r="AC2570">
            <v>0</v>
          </cell>
          <cell r="AD2570">
            <v>0</v>
          </cell>
          <cell r="AE2570">
            <v>0</v>
          </cell>
        </row>
        <row r="2571">
          <cell r="A2571" t="str">
            <v>NPB56-PR</v>
          </cell>
          <cell r="B2571" t="str">
            <v>Power bank TRIO 5200 mAh</v>
          </cell>
          <cell r="C2571" t="str">
            <v/>
          </cell>
          <cell r="D2571">
            <v>19</v>
          </cell>
          <cell r="E2571">
            <v>0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  <cell r="J2571">
            <v>0</v>
          </cell>
          <cell r="K2571">
            <v>0</v>
          </cell>
          <cell r="L2571">
            <v>0</v>
          </cell>
          <cell r="M2571">
            <v>0</v>
          </cell>
          <cell r="N2571">
            <v>0</v>
          </cell>
          <cell r="O2571">
            <v>0</v>
          </cell>
          <cell r="P2571">
            <v>0</v>
          </cell>
          <cell r="Q2571">
            <v>0</v>
          </cell>
          <cell r="R2571">
            <v>0</v>
          </cell>
          <cell r="S2571">
            <v>0</v>
          </cell>
          <cell r="T2571">
            <v>0</v>
          </cell>
          <cell r="U2571">
            <v>0</v>
          </cell>
          <cell r="V2571">
            <v>0</v>
          </cell>
          <cell r="W2571">
            <v>0</v>
          </cell>
          <cell r="X2571">
            <v>0</v>
          </cell>
          <cell r="Y2571">
            <v>0</v>
          </cell>
          <cell r="Z2571">
            <v>0</v>
          </cell>
          <cell r="AA2571">
            <v>0</v>
          </cell>
          <cell r="AB2571">
            <v>0</v>
          </cell>
          <cell r="AC2571">
            <v>0</v>
          </cell>
          <cell r="AD2571">
            <v>0</v>
          </cell>
          <cell r="AE2571">
            <v>0</v>
          </cell>
        </row>
        <row r="2572">
          <cell r="A2572" t="str">
            <v>NPB56-RE</v>
          </cell>
          <cell r="B2572" t="str">
            <v>Power bank TRIO 5200 mAh</v>
          </cell>
          <cell r="C2572" t="str">
            <v/>
          </cell>
          <cell r="D2572">
            <v>24</v>
          </cell>
          <cell r="E2572">
            <v>0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  <cell r="J2572">
            <v>0</v>
          </cell>
          <cell r="K2572">
            <v>0</v>
          </cell>
          <cell r="L2572">
            <v>0</v>
          </cell>
          <cell r="M2572">
            <v>0</v>
          </cell>
          <cell r="N2572">
            <v>0</v>
          </cell>
          <cell r="O2572">
            <v>0</v>
          </cell>
          <cell r="P2572">
            <v>0</v>
          </cell>
          <cell r="Q2572">
            <v>0</v>
          </cell>
          <cell r="R2572">
            <v>0</v>
          </cell>
          <cell r="S2572">
            <v>0</v>
          </cell>
          <cell r="T2572">
            <v>0</v>
          </cell>
          <cell r="U2572">
            <v>0</v>
          </cell>
          <cell r="V2572">
            <v>0</v>
          </cell>
          <cell r="W2572">
            <v>0</v>
          </cell>
          <cell r="X2572">
            <v>0</v>
          </cell>
          <cell r="Y2572">
            <v>0</v>
          </cell>
          <cell r="Z2572">
            <v>0</v>
          </cell>
          <cell r="AA2572">
            <v>0</v>
          </cell>
          <cell r="AB2572">
            <v>0</v>
          </cell>
          <cell r="AC2572">
            <v>0</v>
          </cell>
          <cell r="AD2572">
            <v>0</v>
          </cell>
          <cell r="AE2572">
            <v>0</v>
          </cell>
        </row>
        <row r="2573">
          <cell r="A2573" t="str">
            <v>NPB56-RO</v>
          </cell>
          <cell r="B2573" t="str">
            <v>Power bank TRIO 5200 mAh</v>
          </cell>
          <cell r="C2573" t="str">
            <v/>
          </cell>
          <cell r="D2573">
            <v>26</v>
          </cell>
          <cell r="E2573">
            <v>0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  <cell r="J2573">
            <v>0</v>
          </cell>
          <cell r="K2573">
            <v>0</v>
          </cell>
          <cell r="L2573">
            <v>0</v>
          </cell>
          <cell r="M2573">
            <v>0</v>
          </cell>
          <cell r="N2573">
            <v>0</v>
          </cell>
          <cell r="O2573">
            <v>0</v>
          </cell>
          <cell r="P2573">
            <v>0</v>
          </cell>
          <cell r="Q2573">
            <v>0</v>
          </cell>
          <cell r="R2573">
            <v>0</v>
          </cell>
          <cell r="S2573">
            <v>0</v>
          </cell>
          <cell r="T2573">
            <v>0</v>
          </cell>
          <cell r="U2573">
            <v>0</v>
          </cell>
          <cell r="V2573">
            <v>0</v>
          </cell>
          <cell r="W2573">
            <v>0</v>
          </cell>
          <cell r="X2573">
            <v>0</v>
          </cell>
          <cell r="Y2573">
            <v>0</v>
          </cell>
          <cell r="Z2573">
            <v>0</v>
          </cell>
          <cell r="AA2573">
            <v>0</v>
          </cell>
          <cell r="AB2573">
            <v>0</v>
          </cell>
          <cell r="AC2573">
            <v>0</v>
          </cell>
          <cell r="AD2573">
            <v>0</v>
          </cell>
          <cell r="AE2573">
            <v>0</v>
          </cell>
        </row>
        <row r="2574">
          <cell r="A2574" t="str">
            <v>NPB56-TU</v>
          </cell>
          <cell r="B2574" t="str">
            <v>Power bank TRIO 5200 mAh</v>
          </cell>
          <cell r="C2574" t="str">
            <v/>
          </cell>
          <cell r="D2574">
            <v>31</v>
          </cell>
          <cell r="E2574">
            <v>0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  <cell r="J2574">
            <v>0</v>
          </cell>
          <cell r="K2574">
            <v>0</v>
          </cell>
          <cell r="L2574">
            <v>0</v>
          </cell>
          <cell r="M2574">
            <v>0</v>
          </cell>
          <cell r="N2574">
            <v>0</v>
          </cell>
          <cell r="O2574">
            <v>0</v>
          </cell>
          <cell r="P2574">
            <v>0</v>
          </cell>
          <cell r="Q2574">
            <v>0</v>
          </cell>
          <cell r="R2574">
            <v>0</v>
          </cell>
          <cell r="S2574">
            <v>0</v>
          </cell>
          <cell r="T2574">
            <v>0</v>
          </cell>
          <cell r="U2574">
            <v>0</v>
          </cell>
          <cell r="V2574">
            <v>0</v>
          </cell>
          <cell r="W2574">
            <v>0</v>
          </cell>
          <cell r="X2574">
            <v>0</v>
          </cell>
          <cell r="Y2574">
            <v>0</v>
          </cell>
          <cell r="Z2574">
            <v>0</v>
          </cell>
          <cell r="AA2574">
            <v>0</v>
          </cell>
          <cell r="AB2574">
            <v>0</v>
          </cell>
          <cell r="AC2574">
            <v>0</v>
          </cell>
          <cell r="AD2574">
            <v>0</v>
          </cell>
          <cell r="AE2574">
            <v>0</v>
          </cell>
        </row>
        <row r="2575">
          <cell r="A2575" t="str">
            <v>NPB56-YL</v>
          </cell>
          <cell r="B2575" t="str">
            <v>Power bank TRIO 5200 mAh</v>
          </cell>
          <cell r="C2575" t="str">
            <v/>
          </cell>
          <cell r="D2575">
            <v>18</v>
          </cell>
          <cell r="E2575">
            <v>0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  <cell r="J2575">
            <v>0</v>
          </cell>
          <cell r="K2575">
            <v>0</v>
          </cell>
          <cell r="L2575">
            <v>0</v>
          </cell>
          <cell r="M2575">
            <v>0</v>
          </cell>
          <cell r="N2575">
            <v>0</v>
          </cell>
          <cell r="O2575">
            <v>0</v>
          </cell>
          <cell r="P2575">
            <v>0</v>
          </cell>
          <cell r="Q2575">
            <v>0</v>
          </cell>
          <cell r="R2575">
            <v>0</v>
          </cell>
          <cell r="S2575">
            <v>0</v>
          </cell>
          <cell r="T2575">
            <v>0</v>
          </cell>
          <cell r="U2575">
            <v>0</v>
          </cell>
          <cell r="V2575">
            <v>0</v>
          </cell>
          <cell r="W2575">
            <v>0</v>
          </cell>
          <cell r="X2575">
            <v>0</v>
          </cell>
          <cell r="Y2575">
            <v>0</v>
          </cell>
          <cell r="Z2575">
            <v>0</v>
          </cell>
          <cell r="AA2575">
            <v>0</v>
          </cell>
          <cell r="AB2575">
            <v>0</v>
          </cell>
          <cell r="AC2575">
            <v>0</v>
          </cell>
          <cell r="AD2575">
            <v>0</v>
          </cell>
          <cell r="AE2575">
            <v>0</v>
          </cell>
        </row>
        <row r="2576">
          <cell r="A2576" t="str">
            <v>O199115-09</v>
          </cell>
          <cell r="B2576" t="str">
            <v xml:space="preserve">Oslo torba podręczna kolor czerwony </v>
          </cell>
          <cell r="C2576" t="str">
            <v/>
          </cell>
          <cell r="D2576">
            <v>1</v>
          </cell>
          <cell r="E2576">
            <v>0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  <cell r="J2576">
            <v>0</v>
          </cell>
          <cell r="K2576">
            <v>0</v>
          </cell>
          <cell r="L2576">
            <v>0</v>
          </cell>
          <cell r="M2576">
            <v>0</v>
          </cell>
          <cell r="N2576">
            <v>0</v>
          </cell>
          <cell r="O2576">
            <v>0</v>
          </cell>
          <cell r="P2576">
            <v>0</v>
          </cell>
          <cell r="Q2576">
            <v>0</v>
          </cell>
          <cell r="R2576">
            <v>0</v>
          </cell>
          <cell r="S2576">
            <v>0</v>
          </cell>
          <cell r="T2576">
            <v>0</v>
          </cell>
          <cell r="U2576">
            <v>0</v>
          </cell>
          <cell r="V2576">
            <v>0</v>
          </cell>
          <cell r="W2576">
            <v>0</v>
          </cell>
          <cell r="X2576">
            <v>0</v>
          </cell>
          <cell r="Y2576">
            <v>0</v>
          </cell>
          <cell r="Z2576">
            <v>0</v>
          </cell>
          <cell r="AA2576">
            <v>0</v>
          </cell>
          <cell r="AB2576">
            <v>0</v>
          </cell>
          <cell r="AC2576">
            <v>0</v>
          </cell>
          <cell r="AD2576">
            <v>0</v>
          </cell>
          <cell r="AE2576">
            <v>0</v>
          </cell>
        </row>
        <row r="2577">
          <cell r="A2577" t="str">
            <v>PD00-012</v>
          </cell>
          <cell r="B2577" t="str">
            <v xml:space="preserve">Czarny błyszczący długopis B-729-1A z elementem chromowanym bez logo bez pudełka </v>
          </cell>
          <cell r="C2577" t="str">
            <v/>
          </cell>
          <cell r="D2577">
            <v>0</v>
          </cell>
          <cell r="E2577">
            <v>0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  <cell r="J2577">
            <v>0</v>
          </cell>
          <cell r="K2577">
            <v>0</v>
          </cell>
          <cell r="L2577">
            <v>0</v>
          </cell>
          <cell r="M2577">
            <v>0</v>
          </cell>
          <cell r="N2577">
            <v>0</v>
          </cell>
          <cell r="O2577">
            <v>0</v>
          </cell>
          <cell r="P2577">
            <v>0</v>
          </cell>
          <cell r="Q2577">
            <v>0</v>
          </cell>
          <cell r="R2577">
            <v>0</v>
          </cell>
          <cell r="S2577">
            <v>0</v>
          </cell>
          <cell r="T2577">
            <v>0</v>
          </cell>
          <cell r="U2577">
            <v>0</v>
          </cell>
          <cell r="V2577">
            <v>0</v>
          </cell>
          <cell r="W2577">
            <v>0</v>
          </cell>
          <cell r="X2577">
            <v>0</v>
          </cell>
          <cell r="Y2577">
            <v>0</v>
          </cell>
          <cell r="Z2577">
            <v>0</v>
          </cell>
          <cell r="AA2577">
            <v>0</v>
          </cell>
          <cell r="AB2577">
            <v>0</v>
          </cell>
          <cell r="AC2577">
            <v>0</v>
          </cell>
          <cell r="AD2577">
            <v>0</v>
          </cell>
          <cell r="AE2577">
            <v>0</v>
          </cell>
        </row>
        <row r="2578">
          <cell r="A2578" t="str">
            <v>PDK10</v>
          </cell>
          <cell r="B2578" t="str">
            <v xml:space="preserve">KRAWAT </v>
          </cell>
          <cell r="C2578" t="str">
            <v/>
          </cell>
          <cell r="D2578">
            <v>0</v>
          </cell>
          <cell r="E2578">
            <v>0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  <cell r="J2578">
            <v>0</v>
          </cell>
          <cell r="K2578">
            <v>0</v>
          </cell>
          <cell r="L2578">
            <v>0</v>
          </cell>
          <cell r="M2578">
            <v>0</v>
          </cell>
          <cell r="N2578">
            <v>0</v>
          </cell>
          <cell r="O2578">
            <v>0</v>
          </cell>
          <cell r="P2578">
            <v>0</v>
          </cell>
          <cell r="Q2578">
            <v>0</v>
          </cell>
          <cell r="R2578">
            <v>0</v>
          </cell>
          <cell r="S2578">
            <v>0</v>
          </cell>
          <cell r="T2578">
            <v>0</v>
          </cell>
          <cell r="U2578">
            <v>0</v>
          </cell>
          <cell r="V2578">
            <v>0</v>
          </cell>
          <cell r="W2578">
            <v>0</v>
          </cell>
          <cell r="X2578">
            <v>0</v>
          </cell>
          <cell r="Y2578">
            <v>0</v>
          </cell>
          <cell r="Z2578">
            <v>0</v>
          </cell>
          <cell r="AA2578">
            <v>0</v>
          </cell>
          <cell r="AB2578">
            <v>0</v>
          </cell>
          <cell r="AC2578">
            <v>0</v>
          </cell>
          <cell r="AD2578">
            <v>0</v>
          </cell>
          <cell r="AE2578">
            <v>0</v>
          </cell>
        </row>
        <row r="2579">
          <cell r="A2579" t="str">
            <v>PDK11</v>
          </cell>
          <cell r="B2579" t="str">
            <v xml:space="preserve">KRAWAT </v>
          </cell>
          <cell r="C2579" t="str">
            <v/>
          </cell>
          <cell r="D2579">
            <v>0</v>
          </cell>
          <cell r="E2579">
            <v>0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  <cell r="J2579">
            <v>0</v>
          </cell>
          <cell r="K2579">
            <v>0</v>
          </cell>
          <cell r="L2579">
            <v>0</v>
          </cell>
          <cell r="M2579">
            <v>0</v>
          </cell>
          <cell r="N2579">
            <v>0</v>
          </cell>
          <cell r="O2579">
            <v>0</v>
          </cell>
          <cell r="P2579">
            <v>0</v>
          </cell>
          <cell r="Q2579">
            <v>0</v>
          </cell>
          <cell r="R2579">
            <v>0</v>
          </cell>
          <cell r="S2579">
            <v>0</v>
          </cell>
          <cell r="T2579">
            <v>0</v>
          </cell>
          <cell r="U2579">
            <v>0</v>
          </cell>
          <cell r="V2579">
            <v>0</v>
          </cell>
          <cell r="W2579">
            <v>0</v>
          </cell>
          <cell r="X2579">
            <v>0</v>
          </cell>
          <cell r="Y2579">
            <v>0</v>
          </cell>
          <cell r="Z2579">
            <v>0</v>
          </cell>
          <cell r="AA2579">
            <v>0</v>
          </cell>
          <cell r="AB2579">
            <v>0</v>
          </cell>
          <cell r="AC2579">
            <v>0</v>
          </cell>
          <cell r="AD2579">
            <v>0</v>
          </cell>
          <cell r="AE2579">
            <v>0</v>
          </cell>
        </row>
        <row r="2580">
          <cell r="A2580" t="str">
            <v>PDK12</v>
          </cell>
          <cell r="B2580" t="str">
            <v xml:space="preserve">KRAWAT </v>
          </cell>
          <cell r="C2580" t="str">
            <v/>
          </cell>
          <cell r="D2580">
            <v>0</v>
          </cell>
          <cell r="E2580">
            <v>0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  <cell r="J2580">
            <v>0</v>
          </cell>
          <cell r="K2580">
            <v>0</v>
          </cell>
          <cell r="L2580">
            <v>0</v>
          </cell>
          <cell r="M2580">
            <v>0</v>
          </cell>
          <cell r="N2580">
            <v>0</v>
          </cell>
          <cell r="O2580">
            <v>0</v>
          </cell>
          <cell r="P2580">
            <v>0</v>
          </cell>
          <cell r="Q2580">
            <v>0</v>
          </cell>
          <cell r="R2580">
            <v>0</v>
          </cell>
          <cell r="S2580">
            <v>0</v>
          </cell>
          <cell r="T2580">
            <v>0</v>
          </cell>
          <cell r="U2580">
            <v>0</v>
          </cell>
          <cell r="V2580">
            <v>0</v>
          </cell>
          <cell r="W2580">
            <v>0</v>
          </cell>
          <cell r="X2580">
            <v>0</v>
          </cell>
          <cell r="Y2580">
            <v>0</v>
          </cell>
          <cell r="Z2580">
            <v>0</v>
          </cell>
          <cell r="AA2580">
            <v>0</v>
          </cell>
          <cell r="AB2580">
            <v>0</v>
          </cell>
          <cell r="AC2580">
            <v>0</v>
          </cell>
          <cell r="AD2580">
            <v>0</v>
          </cell>
          <cell r="AE2580">
            <v>0</v>
          </cell>
        </row>
        <row r="2581">
          <cell r="A2581" t="str">
            <v>PDP14</v>
          </cell>
          <cell r="B2581" t="str">
            <v xml:space="preserve">PASEK DAMSKI LILLY - WYPRZEDAŻ </v>
          </cell>
          <cell r="C2581" t="str">
            <v/>
          </cell>
          <cell r="D2581">
            <v>0</v>
          </cell>
          <cell r="E2581">
            <v>0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  <cell r="J2581">
            <v>0</v>
          </cell>
          <cell r="K2581">
            <v>0</v>
          </cell>
          <cell r="L2581">
            <v>0</v>
          </cell>
          <cell r="M2581">
            <v>0</v>
          </cell>
          <cell r="N2581">
            <v>0</v>
          </cell>
          <cell r="O2581">
            <v>0</v>
          </cell>
          <cell r="P2581">
            <v>0</v>
          </cell>
          <cell r="Q2581">
            <v>0</v>
          </cell>
          <cell r="R2581">
            <v>0</v>
          </cell>
          <cell r="S2581">
            <v>0</v>
          </cell>
          <cell r="T2581">
            <v>0</v>
          </cell>
          <cell r="U2581">
            <v>0</v>
          </cell>
          <cell r="V2581">
            <v>0</v>
          </cell>
          <cell r="W2581">
            <v>0</v>
          </cell>
          <cell r="X2581">
            <v>0</v>
          </cell>
          <cell r="Y2581">
            <v>0</v>
          </cell>
          <cell r="Z2581">
            <v>0</v>
          </cell>
          <cell r="AA2581">
            <v>0</v>
          </cell>
          <cell r="AB2581">
            <v>0</v>
          </cell>
          <cell r="AC2581">
            <v>0</v>
          </cell>
          <cell r="AD2581">
            <v>0</v>
          </cell>
          <cell r="AE2581">
            <v>0</v>
          </cell>
        </row>
        <row r="2582">
          <cell r="A2582" t="str">
            <v>PHB02-GR</v>
          </cell>
          <cell r="B2582" t="str">
            <v>Bidon Colorissimo w pudełku</v>
          </cell>
          <cell r="C2582" t="str">
            <v/>
          </cell>
          <cell r="D2582">
            <v>27</v>
          </cell>
          <cell r="E2582">
            <v>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  <cell r="R2582">
            <v>0</v>
          </cell>
          <cell r="S2582">
            <v>0</v>
          </cell>
          <cell r="T2582">
            <v>0</v>
          </cell>
          <cell r="U2582">
            <v>0</v>
          </cell>
          <cell r="V2582">
            <v>0</v>
          </cell>
          <cell r="W2582">
            <v>0</v>
          </cell>
          <cell r="X2582">
            <v>0</v>
          </cell>
          <cell r="Y2582">
            <v>0</v>
          </cell>
          <cell r="Z2582">
            <v>0</v>
          </cell>
          <cell r="AA2582">
            <v>0</v>
          </cell>
          <cell r="AB2582">
            <v>0</v>
          </cell>
          <cell r="AC2582">
            <v>0</v>
          </cell>
          <cell r="AD2582">
            <v>0</v>
          </cell>
          <cell r="AE2582">
            <v>0</v>
          </cell>
        </row>
        <row r="2583">
          <cell r="A2583" t="str">
            <v>PHB02-NB</v>
          </cell>
          <cell r="B2583" t="str">
            <v>Bidon Colorissimo w pudełku</v>
          </cell>
          <cell r="C2583" t="str">
            <v/>
          </cell>
          <cell r="D2583">
            <v>1</v>
          </cell>
          <cell r="E2583">
            <v>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  <cell r="R2583">
            <v>0</v>
          </cell>
          <cell r="S2583">
            <v>0</v>
          </cell>
          <cell r="T2583">
            <v>0</v>
          </cell>
          <cell r="U2583">
            <v>0</v>
          </cell>
          <cell r="V2583">
            <v>0</v>
          </cell>
          <cell r="W2583">
            <v>0</v>
          </cell>
          <cell r="X2583">
            <v>0</v>
          </cell>
          <cell r="Y2583">
            <v>0</v>
          </cell>
          <cell r="Z2583">
            <v>0</v>
          </cell>
          <cell r="AA2583">
            <v>0</v>
          </cell>
          <cell r="AB2583">
            <v>0</v>
          </cell>
          <cell r="AC2583">
            <v>0</v>
          </cell>
          <cell r="AD2583">
            <v>0</v>
          </cell>
          <cell r="AE2583">
            <v>0</v>
          </cell>
        </row>
        <row r="2584">
          <cell r="A2584" t="str">
            <v>PHB02-OR</v>
          </cell>
          <cell r="B2584" t="str">
            <v>Bidon Colorissimo w pudełku</v>
          </cell>
          <cell r="C2584" t="str">
            <v/>
          </cell>
          <cell r="D2584">
            <v>8</v>
          </cell>
          <cell r="E2584">
            <v>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  <cell r="R2584">
            <v>0</v>
          </cell>
          <cell r="S2584">
            <v>0</v>
          </cell>
          <cell r="T2584">
            <v>0</v>
          </cell>
          <cell r="U2584">
            <v>0</v>
          </cell>
          <cell r="V2584">
            <v>0</v>
          </cell>
          <cell r="W2584">
            <v>0</v>
          </cell>
          <cell r="X2584">
            <v>0</v>
          </cell>
          <cell r="Y2584">
            <v>0</v>
          </cell>
          <cell r="Z2584">
            <v>0</v>
          </cell>
          <cell r="AA2584">
            <v>0</v>
          </cell>
          <cell r="AB2584">
            <v>0</v>
          </cell>
          <cell r="AC2584">
            <v>0</v>
          </cell>
          <cell r="AD2584">
            <v>0</v>
          </cell>
          <cell r="AE2584">
            <v>0</v>
          </cell>
        </row>
        <row r="2585">
          <cell r="A2585" t="str">
            <v>PHB02-PR</v>
          </cell>
          <cell r="B2585" t="str">
            <v>Bidon Colorissimo w pudełku</v>
          </cell>
          <cell r="C2585" t="str">
            <v/>
          </cell>
          <cell r="D2585">
            <v>0</v>
          </cell>
          <cell r="E2585">
            <v>0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  <cell r="R2585">
            <v>0</v>
          </cell>
          <cell r="S2585">
            <v>0</v>
          </cell>
          <cell r="T2585">
            <v>0</v>
          </cell>
          <cell r="U2585">
            <v>0</v>
          </cell>
          <cell r="V2585">
            <v>0</v>
          </cell>
          <cell r="W2585">
            <v>0</v>
          </cell>
          <cell r="X2585">
            <v>0</v>
          </cell>
          <cell r="Y2585">
            <v>0</v>
          </cell>
          <cell r="Z2585">
            <v>0</v>
          </cell>
          <cell r="AA2585">
            <v>0</v>
          </cell>
          <cell r="AB2585">
            <v>0</v>
          </cell>
          <cell r="AC2585">
            <v>0</v>
          </cell>
          <cell r="AD2585">
            <v>0</v>
          </cell>
          <cell r="AE2585">
            <v>0</v>
          </cell>
        </row>
        <row r="2586">
          <cell r="A2586" t="str">
            <v>PHB02-RE</v>
          </cell>
          <cell r="B2586" t="str">
            <v>Bidon Colorissimo w pudełku</v>
          </cell>
          <cell r="C2586" t="str">
            <v/>
          </cell>
          <cell r="D2586">
            <v>27</v>
          </cell>
          <cell r="E2586">
            <v>0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  <cell r="R2586">
            <v>0</v>
          </cell>
          <cell r="S2586">
            <v>0</v>
          </cell>
          <cell r="T2586">
            <v>0</v>
          </cell>
          <cell r="U2586">
            <v>0</v>
          </cell>
          <cell r="V2586">
            <v>0</v>
          </cell>
          <cell r="W2586">
            <v>0</v>
          </cell>
          <cell r="X2586">
            <v>0</v>
          </cell>
          <cell r="Y2586">
            <v>0</v>
          </cell>
          <cell r="Z2586">
            <v>0</v>
          </cell>
          <cell r="AA2586">
            <v>0</v>
          </cell>
          <cell r="AB2586">
            <v>0</v>
          </cell>
          <cell r="AC2586">
            <v>0</v>
          </cell>
          <cell r="AD2586">
            <v>0</v>
          </cell>
          <cell r="AE2586">
            <v>0</v>
          </cell>
        </row>
        <row r="2587">
          <cell r="A2587" t="str">
            <v>PHB02-RO</v>
          </cell>
          <cell r="B2587" t="str">
            <v>Bidon Colorissimo w pudełku</v>
          </cell>
          <cell r="C2587" t="str">
            <v/>
          </cell>
          <cell r="D2587">
            <v>27</v>
          </cell>
          <cell r="E2587">
            <v>0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  <cell r="R2587">
            <v>0</v>
          </cell>
          <cell r="S2587">
            <v>0</v>
          </cell>
          <cell r="T2587">
            <v>0</v>
          </cell>
          <cell r="U2587">
            <v>0</v>
          </cell>
          <cell r="V2587">
            <v>0</v>
          </cell>
          <cell r="W2587">
            <v>0</v>
          </cell>
          <cell r="X2587">
            <v>0</v>
          </cell>
          <cell r="Y2587">
            <v>0</v>
          </cell>
          <cell r="Z2587">
            <v>0</v>
          </cell>
          <cell r="AA2587">
            <v>0</v>
          </cell>
          <cell r="AB2587">
            <v>0</v>
          </cell>
          <cell r="AC2587">
            <v>0</v>
          </cell>
          <cell r="AD2587">
            <v>0</v>
          </cell>
          <cell r="AE2587">
            <v>0</v>
          </cell>
        </row>
        <row r="2588">
          <cell r="A2588" t="str">
            <v>PHB02-TU</v>
          </cell>
          <cell r="B2588" t="str">
            <v>Bidon Colorissimo w pudełku</v>
          </cell>
          <cell r="C2588" t="str">
            <v/>
          </cell>
          <cell r="D2588">
            <v>27</v>
          </cell>
          <cell r="E2588">
            <v>0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  <cell r="R2588">
            <v>0</v>
          </cell>
          <cell r="S2588">
            <v>0</v>
          </cell>
          <cell r="T2588">
            <v>0</v>
          </cell>
          <cell r="U2588">
            <v>0</v>
          </cell>
          <cell r="V2588">
            <v>0</v>
          </cell>
          <cell r="W2588">
            <v>0</v>
          </cell>
          <cell r="X2588">
            <v>0</v>
          </cell>
          <cell r="Y2588">
            <v>0</v>
          </cell>
          <cell r="Z2588">
            <v>0</v>
          </cell>
          <cell r="AA2588">
            <v>0</v>
          </cell>
          <cell r="AB2588">
            <v>0</v>
          </cell>
          <cell r="AC2588">
            <v>0</v>
          </cell>
          <cell r="AD2588">
            <v>0</v>
          </cell>
          <cell r="AE2588">
            <v>0</v>
          </cell>
        </row>
        <row r="2589">
          <cell r="A2589" t="str">
            <v>PHB02-YL</v>
          </cell>
          <cell r="B2589" t="str">
            <v>Bidon Colorissimo w pudełku</v>
          </cell>
          <cell r="C2589" t="str">
            <v/>
          </cell>
          <cell r="D2589">
            <v>7</v>
          </cell>
          <cell r="E2589">
            <v>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  <cell r="R2589">
            <v>0</v>
          </cell>
          <cell r="S2589">
            <v>0</v>
          </cell>
          <cell r="T2589">
            <v>0</v>
          </cell>
          <cell r="U2589">
            <v>0</v>
          </cell>
          <cell r="V2589">
            <v>0</v>
          </cell>
          <cell r="W2589">
            <v>0</v>
          </cell>
          <cell r="X2589">
            <v>0</v>
          </cell>
          <cell r="Y2589">
            <v>0</v>
          </cell>
          <cell r="Z2589">
            <v>0</v>
          </cell>
          <cell r="AA2589">
            <v>0</v>
          </cell>
          <cell r="AB2589">
            <v>0</v>
          </cell>
          <cell r="AC2589">
            <v>0</v>
          </cell>
          <cell r="AD2589">
            <v>0</v>
          </cell>
          <cell r="AE2589">
            <v>0</v>
          </cell>
        </row>
        <row r="2590">
          <cell r="A2590" t="str">
            <v>PHD02-BL</v>
          </cell>
          <cell r="B2590" t="str">
            <v>Kubek Colorissimo w pudełku</v>
          </cell>
          <cell r="C2590" t="str">
            <v/>
          </cell>
          <cell r="D2590">
            <v>0</v>
          </cell>
          <cell r="E2590">
            <v>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0</v>
          </cell>
          <cell r="R2590">
            <v>0</v>
          </cell>
          <cell r="S2590">
            <v>0</v>
          </cell>
          <cell r="T2590">
            <v>0</v>
          </cell>
          <cell r="U2590">
            <v>0</v>
          </cell>
          <cell r="V2590">
            <v>0</v>
          </cell>
          <cell r="W2590">
            <v>0</v>
          </cell>
          <cell r="X2590">
            <v>0</v>
          </cell>
          <cell r="Y2590">
            <v>0</v>
          </cell>
          <cell r="Z2590">
            <v>0</v>
          </cell>
          <cell r="AA2590">
            <v>0</v>
          </cell>
          <cell r="AB2590">
            <v>0</v>
          </cell>
          <cell r="AC2590">
            <v>0</v>
          </cell>
          <cell r="AD2590">
            <v>0</v>
          </cell>
          <cell r="AE2590">
            <v>0</v>
          </cell>
        </row>
        <row r="2591">
          <cell r="A2591" t="str">
            <v>PHD02-GR</v>
          </cell>
          <cell r="B2591" t="str">
            <v>Kubek Colorissimo w pudełku</v>
          </cell>
          <cell r="C2591" t="str">
            <v/>
          </cell>
          <cell r="D2591">
            <v>0</v>
          </cell>
          <cell r="E2591">
            <v>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  <cell r="R2591">
            <v>0</v>
          </cell>
          <cell r="S2591">
            <v>0</v>
          </cell>
          <cell r="T2591">
            <v>0</v>
          </cell>
          <cell r="U2591">
            <v>0</v>
          </cell>
          <cell r="V2591">
            <v>0</v>
          </cell>
          <cell r="W2591">
            <v>0</v>
          </cell>
          <cell r="X2591">
            <v>0</v>
          </cell>
          <cell r="Y2591">
            <v>0</v>
          </cell>
          <cell r="Z2591">
            <v>0</v>
          </cell>
          <cell r="AA2591">
            <v>0</v>
          </cell>
          <cell r="AB2591">
            <v>0</v>
          </cell>
          <cell r="AC2591">
            <v>0</v>
          </cell>
          <cell r="AD2591">
            <v>0</v>
          </cell>
          <cell r="AE2591">
            <v>0</v>
          </cell>
        </row>
        <row r="2592">
          <cell r="A2592" t="str">
            <v>PHD02-LB</v>
          </cell>
          <cell r="B2592" t="str">
            <v>KUBEK TERMICZNY COLORISSIMO</v>
          </cell>
          <cell r="C2592" t="str">
            <v/>
          </cell>
          <cell r="D2592">
            <v>11</v>
          </cell>
          <cell r="E2592">
            <v>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  <cell r="R2592">
            <v>0</v>
          </cell>
          <cell r="S2592">
            <v>0</v>
          </cell>
          <cell r="T2592">
            <v>0</v>
          </cell>
          <cell r="U2592">
            <v>0</v>
          </cell>
          <cell r="V2592">
            <v>0</v>
          </cell>
          <cell r="W2592">
            <v>0</v>
          </cell>
          <cell r="X2592">
            <v>0</v>
          </cell>
          <cell r="Y2592">
            <v>0</v>
          </cell>
          <cell r="Z2592">
            <v>0</v>
          </cell>
          <cell r="AA2592">
            <v>0</v>
          </cell>
          <cell r="AB2592">
            <v>0</v>
          </cell>
          <cell r="AC2592">
            <v>0</v>
          </cell>
          <cell r="AD2592">
            <v>0</v>
          </cell>
          <cell r="AE2592">
            <v>0</v>
          </cell>
        </row>
        <row r="2593">
          <cell r="A2593" t="str">
            <v>PHD02-NB</v>
          </cell>
          <cell r="B2593" t="str">
            <v>Kubek Colorissimo w pudełku</v>
          </cell>
          <cell r="C2593" t="str">
            <v/>
          </cell>
          <cell r="D2593">
            <v>0</v>
          </cell>
          <cell r="E2593">
            <v>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  <cell r="R2593">
            <v>0</v>
          </cell>
          <cell r="S2593">
            <v>0</v>
          </cell>
          <cell r="T2593">
            <v>0</v>
          </cell>
          <cell r="U2593">
            <v>0</v>
          </cell>
          <cell r="V2593">
            <v>0</v>
          </cell>
          <cell r="W2593">
            <v>0</v>
          </cell>
          <cell r="X2593">
            <v>0</v>
          </cell>
          <cell r="Y2593">
            <v>0</v>
          </cell>
          <cell r="Z2593">
            <v>0</v>
          </cell>
          <cell r="AA2593">
            <v>0</v>
          </cell>
          <cell r="AB2593">
            <v>0</v>
          </cell>
          <cell r="AC2593">
            <v>0</v>
          </cell>
          <cell r="AD2593">
            <v>0</v>
          </cell>
          <cell r="AE2593">
            <v>0</v>
          </cell>
        </row>
        <row r="2594">
          <cell r="A2594" t="str">
            <v>PHD02-OR</v>
          </cell>
          <cell r="B2594" t="str">
            <v>Kubek Colorissimo w pudełku</v>
          </cell>
          <cell r="C2594" t="str">
            <v/>
          </cell>
          <cell r="D2594">
            <v>0</v>
          </cell>
          <cell r="E2594">
            <v>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  <cell r="R2594">
            <v>0</v>
          </cell>
          <cell r="S2594">
            <v>0</v>
          </cell>
          <cell r="T2594">
            <v>0</v>
          </cell>
          <cell r="U2594">
            <v>0</v>
          </cell>
          <cell r="V2594">
            <v>0</v>
          </cell>
          <cell r="W2594">
            <v>0</v>
          </cell>
          <cell r="X2594">
            <v>0</v>
          </cell>
          <cell r="Y2594">
            <v>0</v>
          </cell>
          <cell r="Z2594">
            <v>0</v>
          </cell>
          <cell r="AA2594">
            <v>0</v>
          </cell>
          <cell r="AB2594">
            <v>0</v>
          </cell>
          <cell r="AC2594">
            <v>0</v>
          </cell>
          <cell r="AD2594">
            <v>0</v>
          </cell>
          <cell r="AE2594">
            <v>0</v>
          </cell>
        </row>
        <row r="2595">
          <cell r="A2595" t="str">
            <v>PHD02-PR</v>
          </cell>
          <cell r="B2595" t="str">
            <v>Kubek Colorissimo w pudełku</v>
          </cell>
          <cell r="C2595" t="str">
            <v/>
          </cell>
          <cell r="D2595">
            <v>88</v>
          </cell>
          <cell r="E2595">
            <v>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  <cell r="R2595">
            <v>0</v>
          </cell>
          <cell r="S2595">
            <v>0</v>
          </cell>
          <cell r="T2595">
            <v>0</v>
          </cell>
          <cell r="U2595">
            <v>0</v>
          </cell>
          <cell r="V2595">
            <v>0</v>
          </cell>
          <cell r="W2595">
            <v>0</v>
          </cell>
          <cell r="X2595">
            <v>0</v>
          </cell>
          <cell r="Y2595">
            <v>0</v>
          </cell>
          <cell r="Z2595">
            <v>0</v>
          </cell>
          <cell r="AA2595">
            <v>0</v>
          </cell>
          <cell r="AB2595">
            <v>0</v>
          </cell>
          <cell r="AC2595">
            <v>0</v>
          </cell>
          <cell r="AD2595">
            <v>0</v>
          </cell>
          <cell r="AE2595">
            <v>0</v>
          </cell>
        </row>
        <row r="2596">
          <cell r="A2596" t="str">
            <v>PHD02-RE</v>
          </cell>
          <cell r="B2596" t="str">
            <v>Kubek Colorissimo w pudełku</v>
          </cell>
          <cell r="C2596" t="str">
            <v/>
          </cell>
          <cell r="D2596">
            <v>1</v>
          </cell>
          <cell r="E2596">
            <v>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  <cell r="R2596">
            <v>0</v>
          </cell>
          <cell r="S2596">
            <v>0</v>
          </cell>
          <cell r="T2596">
            <v>0</v>
          </cell>
          <cell r="U2596">
            <v>0</v>
          </cell>
          <cell r="V2596">
            <v>0</v>
          </cell>
          <cell r="W2596">
            <v>0</v>
          </cell>
          <cell r="X2596">
            <v>0</v>
          </cell>
          <cell r="Y2596">
            <v>0</v>
          </cell>
          <cell r="Z2596">
            <v>0</v>
          </cell>
          <cell r="AA2596">
            <v>0</v>
          </cell>
          <cell r="AB2596">
            <v>0</v>
          </cell>
          <cell r="AC2596">
            <v>0</v>
          </cell>
          <cell r="AD2596">
            <v>0</v>
          </cell>
          <cell r="AE2596">
            <v>0</v>
          </cell>
        </row>
        <row r="2597">
          <cell r="A2597" t="str">
            <v>PHD02-RO</v>
          </cell>
          <cell r="B2597" t="str">
            <v>Kubek Colorissimo w pudełku</v>
          </cell>
          <cell r="C2597" t="str">
            <v/>
          </cell>
          <cell r="D2597">
            <v>0</v>
          </cell>
          <cell r="E2597">
            <v>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  <cell r="R2597">
            <v>0</v>
          </cell>
          <cell r="S2597">
            <v>0</v>
          </cell>
          <cell r="T2597">
            <v>0</v>
          </cell>
          <cell r="U2597">
            <v>0</v>
          </cell>
          <cell r="V2597">
            <v>0</v>
          </cell>
          <cell r="W2597">
            <v>0</v>
          </cell>
          <cell r="X2597">
            <v>0</v>
          </cell>
          <cell r="Y2597">
            <v>0</v>
          </cell>
          <cell r="Z2597">
            <v>0</v>
          </cell>
          <cell r="AA2597">
            <v>0</v>
          </cell>
          <cell r="AB2597">
            <v>0</v>
          </cell>
          <cell r="AC2597">
            <v>0</v>
          </cell>
          <cell r="AD2597">
            <v>0</v>
          </cell>
          <cell r="AE2597">
            <v>0</v>
          </cell>
        </row>
        <row r="2598">
          <cell r="A2598" t="str">
            <v>PHD02-TU</v>
          </cell>
          <cell r="B2598" t="str">
            <v>Kubek Colorissimo w pudełku</v>
          </cell>
          <cell r="C2598" t="str">
            <v/>
          </cell>
          <cell r="D2598">
            <v>25</v>
          </cell>
          <cell r="E2598">
            <v>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  <cell r="R2598">
            <v>0</v>
          </cell>
          <cell r="S2598">
            <v>0</v>
          </cell>
          <cell r="T2598">
            <v>0</v>
          </cell>
          <cell r="U2598">
            <v>0</v>
          </cell>
          <cell r="V2598">
            <v>0</v>
          </cell>
          <cell r="W2598">
            <v>0</v>
          </cell>
          <cell r="X2598">
            <v>0</v>
          </cell>
          <cell r="Y2598">
            <v>0</v>
          </cell>
          <cell r="Z2598">
            <v>0</v>
          </cell>
          <cell r="AA2598">
            <v>0</v>
          </cell>
          <cell r="AB2598">
            <v>0</v>
          </cell>
          <cell r="AC2598">
            <v>0</v>
          </cell>
          <cell r="AD2598">
            <v>0</v>
          </cell>
          <cell r="AE2598">
            <v>0</v>
          </cell>
        </row>
        <row r="2599">
          <cell r="A2599" t="str">
            <v>PHD02-YL</v>
          </cell>
          <cell r="B2599" t="str">
            <v>Kubek Colorissimo w pudełku</v>
          </cell>
          <cell r="C2599" t="str">
            <v/>
          </cell>
          <cell r="D2599">
            <v>65</v>
          </cell>
          <cell r="E2599">
            <v>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  <cell r="R2599">
            <v>0</v>
          </cell>
          <cell r="S2599">
            <v>0</v>
          </cell>
          <cell r="T2599">
            <v>0</v>
          </cell>
          <cell r="U2599">
            <v>0</v>
          </cell>
          <cell r="V2599">
            <v>0</v>
          </cell>
          <cell r="W2599">
            <v>0</v>
          </cell>
          <cell r="X2599">
            <v>0</v>
          </cell>
          <cell r="Y2599">
            <v>0</v>
          </cell>
          <cell r="Z2599">
            <v>0</v>
          </cell>
          <cell r="AA2599">
            <v>0</v>
          </cell>
          <cell r="AB2599">
            <v>0</v>
          </cell>
          <cell r="AC2599">
            <v>0</v>
          </cell>
          <cell r="AD2599">
            <v>0</v>
          </cell>
          <cell r="AE2599">
            <v>0</v>
          </cell>
        </row>
        <row r="2600">
          <cell r="A2600" t="str">
            <v>PHT01-BL</v>
          </cell>
          <cell r="B2600" t="str">
            <v>TERMOS</v>
          </cell>
          <cell r="C2600" t="str">
            <v/>
          </cell>
          <cell r="D2600">
            <v>38</v>
          </cell>
          <cell r="E2600">
            <v>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  <cell r="R2600">
            <v>0</v>
          </cell>
          <cell r="S2600">
            <v>0</v>
          </cell>
          <cell r="T2600">
            <v>0</v>
          </cell>
          <cell r="U2600">
            <v>0</v>
          </cell>
          <cell r="V2600">
            <v>0</v>
          </cell>
          <cell r="W2600">
            <v>0</v>
          </cell>
          <cell r="X2600">
            <v>0</v>
          </cell>
          <cell r="Y2600">
            <v>0</v>
          </cell>
          <cell r="Z2600">
            <v>0</v>
          </cell>
          <cell r="AA2600">
            <v>0</v>
          </cell>
          <cell r="AB2600">
            <v>0</v>
          </cell>
          <cell r="AC2600">
            <v>0</v>
          </cell>
          <cell r="AD2600">
            <v>0</v>
          </cell>
          <cell r="AE2600">
            <v>0</v>
          </cell>
        </row>
        <row r="2601">
          <cell r="A2601" t="str">
            <v>PHT01-GR</v>
          </cell>
          <cell r="B2601" t="str">
            <v>TERMOS</v>
          </cell>
          <cell r="C2601" t="str">
            <v/>
          </cell>
          <cell r="D2601">
            <v>14</v>
          </cell>
          <cell r="E2601">
            <v>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  <cell r="R2601">
            <v>0</v>
          </cell>
          <cell r="S2601">
            <v>0</v>
          </cell>
          <cell r="T2601">
            <v>0</v>
          </cell>
          <cell r="U2601">
            <v>0</v>
          </cell>
          <cell r="V2601">
            <v>0</v>
          </cell>
          <cell r="W2601">
            <v>0</v>
          </cell>
          <cell r="X2601">
            <v>0</v>
          </cell>
          <cell r="Y2601">
            <v>0</v>
          </cell>
          <cell r="Z2601">
            <v>0</v>
          </cell>
          <cell r="AA2601">
            <v>0</v>
          </cell>
          <cell r="AB2601">
            <v>0</v>
          </cell>
          <cell r="AC2601">
            <v>0</v>
          </cell>
          <cell r="AD2601">
            <v>0</v>
          </cell>
          <cell r="AE2601">
            <v>0</v>
          </cell>
        </row>
        <row r="2602">
          <cell r="A2602" t="str">
            <v>PHT01-GY</v>
          </cell>
          <cell r="B2602" t="str">
            <v>TERMOS COLORISSIMO</v>
          </cell>
          <cell r="C2602" t="str">
            <v/>
          </cell>
          <cell r="D2602">
            <v>19</v>
          </cell>
          <cell r="E2602">
            <v>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  <cell r="R2602">
            <v>0</v>
          </cell>
          <cell r="S2602">
            <v>0</v>
          </cell>
          <cell r="T2602">
            <v>0</v>
          </cell>
          <cell r="U2602">
            <v>0</v>
          </cell>
          <cell r="V2602">
            <v>0</v>
          </cell>
          <cell r="W2602">
            <v>0</v>
          </cell>
          <cell r="X2602">
            <v>0</v>
          </cell>
          <cell r="Y2602">
            <v>0</v>
          </cell>
          <cell r="Z2602">
            <v>0</v>
          </cell>
          <cell r="AA2602">
            <v>0</v>
          </cell>
          <cell r="AB2602">
            <v>0</v>
          </cell>
          <cell r="AC2602">
            <v>0</v>
          </cell>
          <cell r="AD2602">
            <v>0</v>
          </cell>
          <cell r="AE2602">
            <v>0</v>
          </cell>
        </row>
        <row r="2603">
          <cell r="A2603" t="str">
            <v>PHT01-LB</v>
          </cell>
          <cell r="B2603" t="str">
            <v>TERMOS COLORISSIMO</v>
          </cell>
          <cell r="C2603" t="str">
            <v/>
          </cell>
          <cell r="D2603">
            <v>1</v>
          </cell>
          <cell r="E2603">
            <v>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  <cell r="R2603">
            <v>0</v>
          </cell>
          <cell r="S2603">
            <v>0</v>
          </cell>
          <cell r="T2603">
            <v>0</v>
          </cell>
          <cell r="U2603">
            <v>0</v>
          </cell>
          <cell r="V2603">
            <v>0</v>
          </cell>
          <cell r="W2603">
            <v>0</v>
          </cell>
          <cell r="X2603">
            <v>0</v>
          </cell>
          <cell r="Y2603">
            <v>0</v>
          </cell>
          <cell r="Z2603">
            <v>0</v>
          </cell>
          <cell r="AA2603">
            <v>0</v>
          </cell>
          <cell r="AB2603">
            <v>0</v>
          </cell>
          <cell r="AC2603">
            <v>0</v>
          </cell>
          <cell r="AD2603">
            <v>0</v>
          </cell>
          <cell r="AE2603">
            <v>0</v>
          </cell>
        </row>
        <row r="2604">
          <cell r="A2604" t="str">
            <v>PHT01-NB</v>
          </cell>
          <cell r="B2604" t="str">
            <v>TERMOS</v>
          </cell>
          <cell r="C2604" t="str">
            <v/>
          </cell>
          <cell r="D2604">
            <v>3</v>
          </cell>
          <cell r="E2604">
            <v>0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  <cell r="R2604">
            <v>0</v>
          </cell>
          <cell r="S2604">
            <v>0</v>
          </cell>
          <cell r="T2604">
            <v>0</v>
          </cell>
          <cell r="U2604">
            <v>0</v>
          </cell>
          <cell r="V2604">
            <v>0</v>
          </cell>
          <cell r="W2604">
            <v>0</v>
          </cell>
          <cell r="X2604">
            <v>0</v>
          </cell>
          <cell r="Y2604">
            <v>0</v>
          </cell>
          <cell r="Z2604">
            <v>0</v>
          </cell>
          <cell r="AA2604">
            <v>0</v>
          </cell>
          <cell r="AB2604">
            <v>0</v>
          </cell>
          <cell r="AC2604">
            <v>0</v>
          </cell>
          <cell r="AD2604">
            <v>0</v>
          </cell>
          <cell r="AE2604">
            <v>0</v>
          </cell>
        </row>
        <row r="2605">
          <cell r="A2605" t="str">
            <v>PHT01-OR</v>
          </cell>
          <cell r="B2605" t="str">
            <v>TERMOS</v>
          </cell>
          <cell r="C2605" t="str">
            <v/>
          </cell>
          <cell r="D2605">
            <v>11</v>
          </cell>
          <cell r="E2605">
            <v>0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  <cell r="R2605">
            <v>0</v>
          </cell>
          <cell r="S2605">
            <v>0</v>
          </cell>
          <cell r="T2605">
            <v>0</v>
          </cell>
          <cell r="U2605">
            <v>0</v>
          </cell>
          <cell r="V2605">
            <v>0</v>
          </cell>
          <cell r="W2605">
            <v>0</v>
          </cell>
          <cell r="X2605">
            <v>0</v>
          </cell>
          <cell r="Y2605">
            <v>0</v>
          </cell>
          <cell r="Z2605">
            <v>0</v>
          </cell>
          <cell r="AA2605">
            <v>0</v>
          </cell>
          <cell r="AB2605">
            <v>0</v>
          </cell>
          <cell r="AC2605">
            <v>0</v>
          </cell>
          <cell r="AD2605">
            <v>0</v>
          </cell>
          <cell r="AE2605">
            <v>0</v>
          </cell>
        </row>
        <row r="2606">
          <cell r="A2606" t="str">
            <v>PHT01-PR</v>
          </cell>
          <cell r="B2606" t="str">
            <v>TERMOS</v>
          </cell>
          <cell r="C2606" t="str">
            <v/>
          </cell>
          <cell r="D2606">
            <v>13</v>
          </cell>
          <cell r="E2606">
            <v>0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  <cell r="R2606">
            <v>0</v>
          </cell>
          <cell r="S2606">
            <v>0</v>
          </cell>
          <cell r="T2606">
            <v>0</v>
          </cell>
          <cell r="U2606">
            <v>0</v>
          </cell>
          <cell r="V2606">
            <v>0</v>
          </cell>
          <cell r="W2606">
            <v>0</v>
          </cell>
          <cell r="X2606">
            <v>0</v>
          </cell>
          <cell r="Y2606">
            <v>0</v>
          </cell>
          <cell r="Z2606">
            <v>0</v>
          </cell>
          <cell r="AA2606">
            <v>0</v>
          </cell>
          <cell r="AB2606">
            <v>0</v>
          </cell>
          <cell r="AC2606">
            <v>0</v>
          </cell>
          <cell r="AD2606">
            <v>0</v>
          </cell>
          <cell r="AE2606">
            <v>0</v>
          </cell>
        </row>
        <row r="2607">
          <cell r="A2607" t="str">
            <v>PHT01-RE</v>
          </cell>
          <cell r="B2607" t="str">
            <v>TERMOS</v>
          </cell>
          <cell r="C2607" t="str">
            <v/>
          </cell>
          <cell r="D2607">
            <v>14</v>
          </cell>
          <cell r="E2607">
            <v>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  <cell r="R2607">
            <v>0</v>
          </cell>
          <cell r="S2607">
            <v>0</v>
          </cell>
          <cell r="T2607">
            <v>0</v>
          </cell>
          <cell r="U2607">
            <v>0</v>
          </cell>
          <cell r="V2607">
            <v>0</v>
          </cell>
          <cell r="W2607">
            <v>0</v>
          </cell>
          <cell r="X2607">
            <v>0</v>
          </cell>
          <cell r="Y2607">
            <v>0</v>
          </cell>
          <cell r="Z2607">
            <v>0</v>
          </cell>
          <cell r="AA2607">
            <v>0</v>
          </cell>
          <cell r="AB2607">
            <v>0</v>
          </cell>
          <cell r="AC2607">
            <v>0</v>
          </cell>
          <cell r="AD2607">
            <v>0</v>
          </cell>
          <cell r="AE2607">
            <v>0</v>
          </cell>
        </row>
        <row r="2608">
          <cell r="A2608" t="str">
            <v>PHT01-RO</v>
          </cell>
          <cell r="B2608" t="str">
            <v>TERMOS</v>
          </cell>
          <cell r="C2608" t="str">
            <v/>
          </cell>
          <cell r="D2608">
            <v>10</v>
          </cell>
          <cell r="E2608">
            <v>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  <cell r="R2608">
            <v>0</v>
          </cell>
          <cell r="S2608">
            <v>0</v>
          </cell>
          <cell r="T2608">
            <v>0</v>
          </cell>
          <cell r="U2608">
            <v>0</v>
          </cell>
          <cell r="V2608">
            <v>0</v>
          </cell>
          <cell r="W2608">
            <v>0</v>
          </cell>
          <cell r="X2608">
            <v>0</v>
          </cell>
          <cell r="Y2608">
            <v>0</v>
          </cell>
          <cell r="Z2608">
            <v>0</v>
          </cell>
          <cell r="AA2608">
            <v>0</v>
          </cell>
          <cell r="AB2608">
            <v>0</v>
          </cell>
          <cell r="AC2608">
            <v>0</v>
          </cell>
          <cell r="AD2608">
            <v>0</v>
          </cell>
          <cell r="AE2608">
            <v>0</v>
          </cell>
        </row>
        <row r="2609">
          <cell r="A2609" t="str">
            <v>PHT01-YL</v>
          </cell>
          <cell r="B2609" t="str">
            <v>TERMOS</v>
          </cell>
          <cell r="C2609" t="str">
            <v/>
          </cell>
          <cell r="D2609">
            <v>40</v>
          </cell>
          <cell r="E2609">
            <v>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0</v>
          </cell>
          <cell r="Q2609">
            <v>0</v>
          </cell>
          <cell r="R2609">
            <v>0</v>
          </cell>
          <cell r="S2609">
            <v>0</v>
          </cell>
          <cell r="T2609">
            <v>0</v>
          </cell>
          <cell r="U2609">
            <v>0</v>
          </cell>
          <cell r="V2609">
            <v>0</v>
          </cell>
          <cell r="W2609">
            <v>0</v>
          </cell>
          <cell r="X2609">
            <v>0</v>
          </cell>
          <cell r="Y2609">
            <v>0</v>
          </cell>
          <cell r="Z2609">
            <v>0</v>
          </cell>
          <cell r="AA2609">
            <v>0</v>
          </cell>
          <cell r="AB2609">
            <v>0</v>
          </cell>
          <cell r="AC2609">
            <v>0</v>
          </cell>
          <cell r="AD2609">
            <v>0</v>
          </cell>
          <cell r="AE2609">
            <v>0</v>
          </cell>
        </row>
        <row r="2610">
          <cell r="A2610" t="str">
            <v>PPB26-BL</v>
          </cell>
          <cell r="B2610" t="str">
            <v xml:space="preserve">POWER BANK 5200MAH - WYPRZEDAŻ </v>
          </cell>
          <cell r="C2610" t="str">
            <v/>
          </cell>
          <cell r="D2610">
            <v>1</v>
          </cell>
          <cell r="E2610">
            <v>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0</v>
          </cell>
          <cell r="Q2610">
            <v>0</v>
          </cell>
          <cell r="R2610">
            <v>0</v>
          </cell>
          <cell r="S2610">
            <v>0</v>
          </cell>
          <cell r="T2610">
            <v>0</v>
          </cell>
          <cell r="U2610">
            <v>0</v>
          </cell>
          <cell r="V2610">
            <v>0</v>
          </cell>
          <cell r="W2610">
            <v>0</v>
          </cell>
          <cell r="X2610">
            <v>0</v>
          </cell>
          <cell r="Y2610">
            <v>0</v>
          </cell>
          <cell r="Z2610">
            <v>0</v>
          </cell>
          <cell r="AA2610">
            <v>0</v>
          </cell>
          <cell r="AB2610">
            <v>0</v>
          </cell>
          <cell r="AC2610">
            <v>0</v>
          </cell>
          <cell r="AD2610">
            <v>0</v>
          </cell>
          <cell r="AE2610">
            <v>0</v>
          </cell>
        </row>
        <row r="2611">
          <cell r="A2611" t="str">
            <v>PPB26-BL</v>
          </cell>
          <cell r="B2611" t="str">
            <v xml:space="preserve">POWER BANK 2600MAH - WYPRZEDAŻ </v>
          </cell>
          <cell r="C2611" t="str">
            <v/>
          </cell>
          <cell r="D2611">
            <v>1</v>
          </cell>
          <cell r="E2611">
            <v>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0</v>
          </cell>
          <cell r="Q2611">
            <v>0</v>
          </cell>
          <cell r="R2611">
            <v>0</v>
          </cell>
          <cell r="S2611">
            <v>0</v>
          </cell>
          <cell r="T2611">
            <v>0</v>
          </cell>
          <cell r="U2611">
            <v>0</v>
          </cell>
          <cell r="V2611">
            <v>0</v>
          </cell>
          <cell r="W2611">
            <v>0</v>
          </cell>
          <cell r="X2611">
            <v>0</v>
          </cell>
          <cell r="Y2611">
            <v>0</v>
          </cell>
          <cell r="Z2611">
            <v>0</v>
          </cell>
          <cell r="AA2611">
            <v>0</v>
          </cell>
          <cell r="AB2611">
            <v>0</v>
          </cell>
          <cell r="AC2611">
            <v>0</v>
          </cell>
          <cell r="AD2611">
            <v>0</v>
          </cell>
          <cell r="AE2611">
            <v>0</v>
          </cell>
        </row>
        <row r="2612">
          <cell r="A2612" t="str">
            <v>PPB26-BU</v>
          </cell>
          <cell r="B2612" t="str">
            <v xml:space="preserve">POWER BANK 5200MAH - WYPRZEDAŻ </v>
          </cell>
          <cell r="C2612" t="str">
            <v/>
          </cell>
          <cell r="D2612">
            <v>10</v>
          </cell>
          <cell r="E2612">
            <v>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  <cell r="R2612">
            <v>0</v>
          </cell>
          <cell r="S2612">
            <v>0</v>
          </cell>
          <cell r="T2612">
            <v>0</v>
          </cell>
          <cell r="U2612">
            <v>0</v>
          </cell>
          <cell r="V2612">
            <v>0</v>
          </cell>
          <cell r="W2612">
            <v>0</v>
          </cell>
          <cell r="X2612">
            <v>0</v>
          </cell>
          <cell r="Y2612">
            <v>0</v>
          </cell>
          <cell r="Z2612">
            <v>0</v>
          </cell>
          <cell r="AA2612">
            <v>0</v>
          </cell>
          <cell r="AB2612">
            <v>0</v>
          </cell>
          <cell r="AC2612">
            <v>0</v>
          </cell>
          <cell r="AD2612">
            <v>0</v>
          </cell>
          <cell r="AE2612">
            <v>0</v>
          </cell>
        </row>
        <row r="2613">
          <cell r="A2613" t="str">
            <v>PPB26-BU</v>
          </cell>
          <cell r="B2613" t="str">
            <v xml:space="preserve">POWER BANK 2600MAH - WYPRZEDAŻ </v>
          </cell>
          <cell r="C2613" t="str">
            <v/>
          </cell>
          <cell r="D2613">
            <v>10</v>
          </cell>
          <cell r="E2613">
            <v>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  <cell r="R2613">
            <v>0</v>
          </cell>
          <cell r="S2613">
            <v>0</v>
          </cell>
          <cell r="T2613">
            <v>0</v>
          </cell>
          <cell r="U2613">
            <v>0</v>
          </cell>
          <cell r="V2613">
            <v>0</v>
          </cell>
          <cell r="W2613">
            <v>0</v>
          </cell>
          <cell r="X2613">
            <v>0</v>
          </cell>
          <cell r="Y2613">
            <v>0</v>
          </cell>
          <cell r="Z2613">
            <v>0</v>
          </cell>
          <cell r="AA2613">
            <v>0</v>
          </cell>
          <cell r="AB2613">
            <v>0</v>
          </cell>
          <cell r="AC2613">
            <v>0</v>
          </cell>
          <cell r="AD2613">
            <v>0</v>
          </cell>
          <cell r="AE2613">
            <v>0</v>
          </cell>
        </row>
        <row r="2614">
          <cell r="A2614" t="str">
            <v>PPB26-GR</v>
          </cell>
          <cell r="B2614" t="str">
            <v xml:space="preserve">POWER BANK 5200MAH - WYPRZEDAŻ </v>
          </cell>
          <cell r="C2614" t="str">
            <v/>
          </cell>
          <cell r="D2614">
            <v>1</v>
          </cell>
          <cell r="E2614">
            <v>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  <cell r="R2614">
            <v>0</v>
          </cell>
          <cell r="S2614">
            <v>0</v>
          </cell>
          <cell r="T2614">
            <v>0</v>
          </cell>
          <cell r="U2614">
            <v>0</v>
          </cell>
          <cell r="V2614">
            <v>0</v>
          </cell>
          <cell r="W2614">
            <v>0</v>
          </cell>
          <cell r="X2614">
            <v>0</v>
          </cell>
          <cell r="Y2614">
            <v>0</v>
          </cell>
          <cell r="Z2614">
            <v>0</v>
          </cell>
          <cell r="AA2614">
            <v>0</v>
          </cell>
          <cell r="AB2614">
            <v>0</v>
          </cell>
          <cell r="AC2614">
            <v>0</v>
          </cell>
          <cell r="AD2614">
            <v>0</v>
          </cell>
          <cell r="AE2614">
            <v>0</v>
          </cell>
        </row>
        <row r="2615">
          <cell r="A2615" t="str">
            <v>PPB26-GR</v>
          </cell>
          <cell r="B2615" t="str">
            <v xml:space="preserve">POWER BANK 2600MAH - WYPRZEDAŻ </v>
          </cell>
          <cell r="C2615" t="str">
            <v/>
          </cell>
          <cell r="D2615">
            <v>1</v>
          </cell>
          <cell r="E2615">
            <v>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  <cell r="R2615">
            <v>0</v>
          </cell>
          <cell r="S2615">
            <v>0</v>
          </cell>
          <cell r="T2615">
            <v>0</v>
          </cell>
          <cell r="U2615">
            <v>0</v>
          </cell>
          <cell r="V2615">
            <v>0</v>
          </cell>
          <cell r="W2615">
            <v>0</v>
          </cell>
          <cell r="X2615">
            <v>0</v>
          </cell>
          <cell r="Y2615">
            <v>0</v>
          </cell>
          <cell r="Z2615">
            <v>0</v>
          </cell>
          <cell r="AA2615">
            <v>0</v>
          </cell>
          <cell r="AB2615">
            <v>0</v>
          </cell>
          <cell r="AC2615">
            <v>0</v>
          </cell>
          <cell r="AD2615">
            <v>0</v>
          </cell>
          <cell r="AE2615">
            <v>0</v>
          </cell>
        </row>
        <row r="2616">
          <cell r="A2616" t="str">
            <v>PPB26-OR</v>
          </cell>
          <cell r="B2616" t="str">
            <v xml:space="preserve">POWER BANK 5200MAH - WYPRZEDAŻ </v>
          </cell>
          <cell r="C2616" t="str">
            <v/>
          </cell>
          <cell r="D2616">
            <v>1</v>
          </cell>
          <cell r="E2616">
            <v>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  <cell r="R2616">
            <v>0</v>
          </cell>
          <cell r="S2616">
            <v>0</v>
          </cell>
          <cell r="T2616">
            <v>0</v>
          </cell>
          <cell r="U2616">
            <v>0</v>
          </cell>
          <cell r="V2616">
            <v>0</v>
          </cell>
          <cell r="W2616">
            <v>0</v>
          </cell>
          <cell r="X2616">
            <v>0</v>
          </cell>
          <cell r="Y2616">
            <v>0</v>
          </cell>
          <cell r="Z2616">
            <v>0</v>
          </cell>
          <cell r="AA2616">
            <v>0</v>
          </cell>
          <cell r="AB2616">
            <v>0</v>
          </cell>
          <cell r="AC2616">
            <v>0</v>
          </cell>
          <cell r="AD2616">
            <v>0</v>
          </cell>
          <cell r="AE2616">
            <v>0</v>
          </cell>
        </row>
        <row r="2617">
          <cell r="A2617" t="str">
            <v>PPB26-PR</v>
          </cell>
          <cell r="B2617" t="str">
            <v xml:space="preserve">POWER BANK 2600MAH - WYPRZEDAŻ </v>
          </cell>
          <cell r="C2617" t="str">
            <v/>
          </cell>
          <cell r="D2617">
            <v>0</v>
          </cell>
          <cell r="E2617">
            <v>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  <cell r="R2617">
            <v>0</v>
          </cell>
          <cell r="S2617">
            <v>0</v>
          </cell>
          <cell r="T2617">
            <v>0</v>
          </cell>
          <cell r="U2617">
            <v>0</v>
          </cell>
          <cell r="V2617">
            <v>0</v>
          </cell>
          <cell r="W2617">
            <v>0</v>
          </cell>
          <cell r="X2617">
            <v>0</v>
          </cell>
          <cell r="Y2617">
            <v>0</v>
          </cell>
          <cell r="Z2617">
            <v>0</v>
          </cell>
          <cell r="AA2617">
            <v>0</v>
          </cell>
          <cell r="AB2617">
            <v>0</v>
          </cell>
          <cell r="AC2617">
            <v>0</v>
          </cell>
          <cell r="AD2617">
            <v>0</v>
          </cell>
          <cell r="AE2617">
            <v>0</v>
          </cell>
        </row>
        <row r="2618">
          <cell r="A2618" t="str">
            <v>PPB26-PR</v>
          </cell>
          <cell r="B2618" t="str">
            <v xml:space="preserve">POWER BANK 5200MAH - WYPRZEDAŻ </v>
          </cell>
          <cell r="C2618" t="str">
            <v/>
          </cell>
          <cell r="D2618">
            <v>0</v>
          </cell>
          <cell r="E2618">
            <v>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0</v>
          </cell>
          <cell r="R2618">
            <v>0</v>
          </cell>
          <cell r="S2618">
            <v>0</v>
          </cell>
          <cell r="T2618">
            <v>0</v>
          </cell>
          <cell r="U2618">
            <v>0</v>
          </cell>
          <cell r="V2618">
            <v>0</v>
          </cell>
          <cell r="W2618">
            <v>0</v>
          </cell>
          <cell r="X2618">
            <v>0</v>
          </cell>
          <cell r="Y2618">
            <v>0</v>
          </cell>
          <cell r="Z2618">
            <v>0</v>
          </cell>
          <cell r="AA2618">
            <v>0</v>
          </cell>
          <cell r="AB2618">
            <v>0</v>
          </cell>
          <cell r="AC2618">
            <v>0</v>
          </cell>
          <cell r="AD2618">
            <v>0</v>
          </cell>
          <cell r="AE2618">
            <v>0</v>
          </cell>
        </row>
        <row r="2619">
          <cell r="A2619" t="str">
            <v>PPB26-RE</v>
          </cell>
          <cell r="B2619" t="str">
            <v xml:space="preserve">POWER BANK 5200MAH - WYPRZEDAŻ </v>
          </cell>
          <cell r="C2619" t="str">
            <v/>
          </cell>
          <cell r="D2619">
            <v>0</v>
          </cell>
          <cell r="E2619">
            <v>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0</v>
          </cell>
          <cell r="Q2619">
            <v>0</v>
          </cell>
          <cell r="R2619">
            <v>0</v>
          </cell>
          <cell r="S2619">
            <v>0</v>
          </cell>
          <cell r="T2619">
            <v>0</v>
          </cell>
          <cell r="U2619">
            <v>0</v>
          </cell>
          <cell r="V2619">
            <v>0</v>
          </cell>
          <cell r="W2619">
            <v>0</v>
          </cell>
          <cell r="X2619">
            <v>0</v>
          </cell>
          <cell r="Y2619">
            <v>0</v>
          </cell>
          <cell r="Z2619">
            <v>0</v>
          </cell>
          <cell r="AA2619">
            <v>0</v>
          </cell>
          <cell r="AB2619">
            <v>0</v>
          </cell>
          <cell r="AC2619">
            <v>0</v>
          </cell>
          <cell r="AD2619">
            <v>0</v>
          </cell>
          <cell r="AE2619">
            <v>0</v>
          </cell>
        </row>
        <row r="2620">
          <cell r="A2620" t="str">
            <v>PPB26-RE</v>
          </cell>
          <cell r="B2620" t="str">
            <v xml:space="preserve">POWER BANK 2600MAH - WYPRZEDAŻ </v>
          </cell>
          <cell r="C2620" t="str">
            <v/>
          </cell>
          <cell r="D2620">
            <v>0</v>
          </cell>
          <cell r="E2620">
            <v>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0</v>
          </cell>
          <cell r="Q2620">
            <v>0</v>
          </cell>
          <cell r="R2620">
            <v>0</v>
          </cell>
          <cell r="S2620">
            <v>0</v>
          </cell>
          <cell r="T2620">
            <v>0</v>
          </cell>
          <cell r="U2620">
            <v>0</v>
          </cell>
          <cell r="V2620">
            <v>0</v>
          </cell>
          <cell r="W2620">
            <v>0</v>
          </cell>
          <cell r="X2620">
            <v>0</v>
          </cell>
          <cell r="Y2620">
            <v>0</v>
          </cell>
          <cell r="Z2620">
            <v>0</v>
          </cell>
          <cell r="AA2620">
            <v>0</v>
          </cell>
          <cell r="AB2620">
            <v>0</v>
          </cell>
          <cell r="AC2620">
            <v>0</v>
          </cell>
          <cell r="AD2620">
            <v>0</v>
          </cell>
          <cell r="AE2620">
            <v>0</v>
          </cell>
        </row>
        <row r="2621">
          <cell r="A2621" t="str">
            <v>PPB26-RO</v>
          </cell>
          <cell r="B2621" t="str">
            <v xml:space="preserve">POWER BANK 5200MAH - WYPRZEDAŻ </v>
          </cell>
          <cell r="C2621" t="str">
            <v/>
          </cell>
          <cell r="D2621">
            <v>35</v>
          </cell>
          <cell r="E2621">
            <v>0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  <cell r="R2621">
            <v>0</v>
          </cell>
          <cell r="S2621">
            <v>0</v>
          </cell>
          <cell r="T2621">
            <v>0</v>
          </cell>
          <cell r="U2621">
            <v>0</v>
          </cell>
          <cell r="V2621">
            <v>0</v>
          </cell>
          <cell r="W2621">
            <v>0</v>
          </cell>
          <cell r="X2621">
            <v>0</v>
          </cell>
          <cell r="Y2621">
            <v>0</v>
          </cell>
          <cell r="Z2621">
            <v>0</v>
          </cell>
          <cell r="AA2621">
            <v>0</v>
          </cell>
          <cell r="AB2621">
            <v>0</v>
          </cell>
          <cell r="AC2621">
            <v>0</v>
          </cell>
          <cell r="AD2621">
            <v>0</v>
          </cell>
          <cell r="AE2621">
            <v>0</v>
          </cell>
        </row>
        <row r="2622">
          <cell r="A2622" t="str">
            <v>PPB26-RO</v>
          </cell>
          <cell r="B2622" t="str">
            <v xml:space="preserve">POWER BANK 2600MAH - WYPRZEDAŻ </v>
          </cell>
          <cell r="C2622" t="str">
            <v/>
          </cell>
          <cell r="D2622">
            <v>35</v>
          </cell>
          <cell r="E2622">
            <v>0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0</v>
          </cell>
          <cell r="Q2622">
            <v>0</v>
          </cell>
          <cell r="R2622">
            <v>0</v>
          </cell>
          <cell r="S2622">
            <v>0</v>
          </cell>
          <cell r="T2622">
            <v>0</v>
          </cell>
          <cell r="U2622">
            <v>0</v>
          </cell>
          <cell r="V2622">
            <v>0</v>
          </cell>
          <cell r="W2622">
            <v>0</v>
          </cell>
          <cell r="X2622">
            <v>0</v>
          </cell>
          <cell r="Y2622">
            <v>0</v>
          </cell>
          <cell r="Z2622">
            <v>0</v>
          </cell>
          <cell r="AA2622">
            <v>0</v>
          </cell>
          <cell r="AB2622">
            <v>0</v>
          </cell>
          <cell r="AC2622">
            <v>0</v>
          </cell>
          <cell r="AD2622">
            <v>0</v>
          </cell>
          <cell r="AE2622">
            <v>0</v>
          </cell>
        </row>
        <row r="2623">
          <cell r="A2623" t="str">
            <v>PPB26-YL</v>
          </cell>
          <cell r="B2623" t="str">
            <v xml:space="preserve">POWER BANK 5200MAH - WYPRZEDAŻ </v>
          </cell>
          <cell r="C2623" t="str">
            <v/>
          </cell>
          <cell r="D2623">
            <v>60</v>
          </cell>
          <cell r="E2623">
            <v>0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0</v>
          </cell>
          <cell r="Q2623">
            <v>0</v>
          </cell>
          <cell r="R2623">
            <v>0</v>
          </cell>
          <cell r="S2623">
            <v>0</v>
          </cell>
          <cell r="T2623">
            <v>0</v>
          </cell>
          <cell r="U2623">
            <v>0</v>
          </cell>
          <cell r="V2623">
            <v>0</v>
          </cell>
          <cell r="W2623">
            <v>0</v>
          </cell>
          <cell r="X2623">
            <v>0</v>
          </cell>
          <cell r="Y2623">
            <v>0</v>
          </cell>
          <cell r="Z2623">
            <v>0</v>
          </cell>
          <cell r="AA2623">
            <v>0</v>
          </cell>
          <cell r="AB2623">
            <v>0</v>
          </cell>
          <cell r="AC2623">
            <v>0</v>
          </cell>
          <cell r="AD2623">
            <v>0</v>
          </cell>
          <cell r="AE2623">
            <v>0</v>
          </cell>
        </row>
        <row r="2624">
          <cell r="A2624" t="str">
            <v>PPB26-YL</v>
          </cell>
          <cell r="B2624" t="str">
            <v xml:space="preserve">POWER BANK 2600MAH - WYPRZEDAŻ </v>
          </cell>
          <cell r="C2624" t="str">
            <v/>
          </cell>
          <cell r="D2624">
            <v>60</v>
          </cell>
          <cell r="E2624">
            <v>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0</v>
          </cell>
          <cell r="Q2624">
            <v>0</v>
          </cell>
          <cell r="R2624">
            <v>0</v>
          </cell>
          <cell r="S2624">
            <v>0</v>
          </cell>
          <cell r="T2624">
            <v>0</v>
          </cell>
          <cell r="U2624">
            <v>0</v>
          </cell>
          <cell r="V2624">
            <v>0</v>
          </cell>
          <cell r="W2624">
            <v>0</v>
          </cell>
          <cell r="X2624">
            <v>0</v>
          </cell>
          <cell r="Y2624">
            <v>0</v>
          </cell>
          <cell r="Z2624">
            <v>0</v>
          </cell>
          <cell r="AA2624">
            <v>0</v>
          </cell>
          <cell r="AB2624">
            <v>0</v>
          </cell>
          <cell r="AC2624">
            <v>0</v>
          </cell>
          <cell r="AD2624">
            <v>0</v>
          </cell>
          <cell r="AE2624">
            <v>0</v>
          </cell>
        </row>
        <row r="2625">
          <cell r="A2625" t="str">
            <v>PPDN01BL</v>
          </cell>
          <cell r="B2625" t="str">
            <v>DŁUGOPIS COMMO</v>
          </cell>
          <cell r="C2625" t="str">
            <v/>
          </cell>
          <cell r="D2625">
            <v>1</v>
          </cell>
          <cell r="E2625">
            <v>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  <cell r="R2625">
            <v>0</v>
          </cell>
          <cell r="S2625">
            <v>0</v>
          </cell>
          <cell r="T2625">
            <v>0</v>
          </cell>
          <cell r="U2625">
            <v>0</v>
          </cell>
          <cell r="V2625">
            <v>0</v>
          </cell>
          <cell r="W2625">
            <v>0</v>
          </cell>
          <cell r="X2625">
            <v>0</v>
          </cell>
          <cell r="Y2625">
            <v>0</v>
          </cell>
          <cell r="Z2625">
            <v>0</v>
          </cell>
          <cell r="AA2625">
            <v>0</v>
          </cell>
          <cell r="AB2625">
            <v>0</v>
          </cell>
          <cell r="AC2625">
            <v>0</v>
          </cell>
          <cell r="AD2625">
            <v>0</v>
          </cell>
          <cell r="AE2625">
            <v>0</v>
          </cell>
        </row>
        <row r="2626">
          <cell r="A2626" t="str">
            <v>PPDN01BU</v>
          </cell>
          <cell r="B2626" t="str">
            <v>DŁUGOPIS COMMO</v>
          </cell>
          <cell r="C2626" t="str">
            <v/>
          </cell>
          <cell r="D2626">
            <v>0</v>
          </cell>
          <cell r="E2626">
            <v>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0</v>
          </cell>
          <cell r="Q2626">
            <v>0</v>
          </cell>
          <cell r="R2626">
            <v>0</v>
          </cell>
          <cell r="S2626">
            <v>0</v>
          </cell>
          <cell r="T2626">
            <v>0</v>
          </cell>
          <cell r="U2626">
            <v>0</v>
          </cell>
          <cell r="V2626">
            <v>0</v>
          </cell>
          <cell r="W2626">
            <v>0</v>
          </cell>
          <cell r="X2626">
            <v>0</v>
          </cell>
          <cell r="Y2626">
            <v>0</v>
          </cell>
          <cell r="Z2626">
            <v>0</v>
          </cell>
          <cell r="AA2626">
            <v>0</v>
          </cell>
          <cell r="AB2626">
            <v>0</v>
          </cell>
          <cell r="AC2626">
            <v>0</v>
          </cell>
          <cell r="AD2626">
            <v>0</v>
          </cell>
          <cell r="AE2626">
            <v>0</v>
          </cell>
        </row>
        <row r="2627">
          <cell r="A2627" t="str">
            <v>PPDN01FX</v>
          </cell>
          <cell r="B2627" t="str">
            <v>DŁUGOPIS COMMO</v>
          </cell>
          <cell r="C2627" t="str">
            <v/>
          </cell>
          <cell r="D2627">
            <v>5</v>
          </cell>
          <cell r="E2627">
            <v>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0</v>
          </cell>
          <cell r="R2627">
            <v>0</v>
          </cell>
          <cell r="S2627">
            <v>0</v>
          </cell>
          <cell r="T2627">
            <v>0</v>
          </cell>
          <cell r="U2627">
            <v>0</v>
          </cell>
          <cell r="V2627">
            <v>0</v>
          </cell>
          <cell r="W2627">
            <v>0</v>
          </cell>
          <cell r="X2627">
            <v>0</v>
          </cell>
          <cell r="Y2627">
            <v>0</v>
          </cell>
          <cell r="Z2627">
            <v>0</v>
          </cell>
          <cell r="AA2627">
            <v>0</v>
          </cell>
          <cell r="AB2627">
            <v>0</v>
          </cell>
          <cell r="AC2627">
            <v>0</v>
          </cell>
          <cell r="AD2627">
            <v>0</v>
          </cell>
          <cell r="AE2627">
            <v>0</v>
          </cell>
        </row>
        <row r="2628">
          <cell r="A2628" t="str">
            <v>PPDN01GR</v>
          </cell>
          <cell r="B2628" t="str">
            <v>DŁUGOPIS COMMO</v>
          </cell>
          <cell r="C2628" t="str">
            <v/>
          </cell>
          <cell r="D2628">
            <v>0</v>
          </cell>
          <cell r="E2628">
            <v>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  <cell r="R2628">
            <v>0</v>
          </cell>
          <cell r="S2628">
            <v>0</v>
          </cell>
          <cell r="T2628">
            <v>0</v>
          </cell>
          <cell r="U2628">
            <v>0</v>
          </cell>
          <cell r="V2628">
            <v>0</v>
          </cell>
          <cell r="W2628">
            <v>0</v>
          </cell>
          <cell r="X2628">
            <v>0</v>
          </cell>
          <cell r="Y2628">
            <v>0</v>
          </cell>
          <cell r="Z2628">
            <v>0</v>
          </cell>
          <cell r="AA2628">
            <v>0</v>
          </cell>
          <cell r="AB2628">
            <v>0</v>
          </cell>
          <cell r="AC2628">
            <v>0</v>
          </cell>
          <cell r="AD2628">
            <v>0</v>
          </cell>
          <cell r="AE2628">
            <v>0</v>
          </cell>
        </row>
        <row r="2629">
          <cell r="A2629" t="str">
            <v>PPDN01OR</v>
          </cell>
          <cell r="B2629" t="str">
            <v>DŁUGOPIS COMMO</v>
          </cell>
          <cell r="C2629" t="str">
            <v/>
          </cell>
          <cell r="D2629">
            <v>20</v>
          </cell>
          <cell r="E2629">
            <v>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  <cell r="AC2629">
            <v>0</v>
          </cell>
          <cell r="AD2629">
            <v>0</v>
          </cell>
          <cell r="AE2629">
            <v>0</v>
          </cell>
        </row>
        <row r="2630">
          <cell r="A2630" t="str">
            <v>PPDN01RE</v>
          </cell>
          <cell r="B2630" t="str">
            <v>DŁUGOPIS COMMO</v>
          </cell>
          <cell r="C2630" t="str">
            <v/>
          </cell>
          <cell r="D2630">
            <v>0</v>
          </cell>
          <cell r="E2630">
            <v>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  <cell r="Q2630">
            <v>0</v>
          </cell>
          <cell r="R2630">
            <v>0</v>
          </cell>
          <cell r="S2630">
            <v>0</v>
          </cell>
          <cell r="T2630">
            <v>0</v>
          </cell>
          <cell r="U2630">
            <v>0</v>
          </cell>
          <cell r="V2630">
            <v>0</v>
          </cell>
          <cell r="W2630">
            <v>0</v>
          </cell>
          <cell r="X2630">
            <v>0</v>
          </cell>
          <cell r="Y2630">
            <v>0</v>
          </cell>
          <cell r="Z2630">
            <v>0</v>
          </cell>
          <cell r="AA2630">
            <v>0</v>
          </cell>
          <cell r="AB2630">
            <v>0</v>
          </cell>
          <cell r="AC2630">
            <v>0</v>
          </cell>
          <cell r="AD2630">
            <v>0</v>
          </cell>
          <cell r="AE2630">
            <v>0</v>
          </cell>
        </row>
        <row r="2631">
          <cell r="A2631" t="str">
            <v>PPDN01VL</v>
          </cell>
          <cell r="B2631" t="str">
            <v>DŁUGOPIS COMMO</v>
          </cell>
          <cell r="C2631" t="str">
            <v/>
          </cell>
          <cell r="D2631">
            <v>0</v>
          </cell>
          <cell r="E2631">
            <v>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0</v>
          </cell>
          <cell r="R2631">
            <v>0</v>
          </cell>
          <cell r="S2631">
            <v>0</v>
          </cell>
          <cell r="T2631">
            <v>0</v>
          </cell>
          <cell r="U2631">
            <v>0</v>
          </cell>
          <cell r="V2631">
            <v>0</v>
          </cell>
          <cell r="W2631">
            <v>0</v>
          </cell>
          <cell r="X2631">
            <v>0</v>
          </cell>
          <cell r="Y2631">
            <v>0</v>
          </cell>
          <cell r="Z2631">
            <v>0</v>
          </cell>
          <cell r="AA2631">
            <v>0</v>
          </cell>
          <cell r="AB2631">
            <v>0</v>
          </cell>
          <cell r="AC2631">
            <v>0</v>
          </cell>
          <cell r="AD2631">
            <v>0</v>
          </cell>
          <cell r="AE2631">
            <v>0</v>
          </cell>
        </row>
        <row r="2632">
          <cell r="A2632" t="str">
            <v>PPDN01WH</v>
          </cell>
          <cell r="B2632" t="str">
            <v>DŁUGOPIS COMMO</v>
          </cell>
          <cell r="C2632" t="str">
            <v/>
          </cell>
          <cell r="D2632">
            <v>0</v>
          </cell>
          <cell r="E2632">
            <v>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  <cell r="R2632">
            <v>0</v>
          </cell>
          <cell r="S2632">
            <v>0</v>
          </cell>
          <cell r="T2632">
            <v>0</v>
          </cell>
          <cell r="U2632">
            <v>0</v>
          </cell>
          <cell r="V2632">
            <v>0</v>
          </cell>
          <cell r="W2632">
            <v>0</v>
          </cell>
          <cell r="X2632">
            <v>0</v>
          </cell>
          <cell r="Y2632">
            <v>0</v>
          </cell>
          <cell r="Z2632">
            <v>0</v>
          </cell>
          <cell r="AA2632">
            <v>0</v>
          </cell>
          <cell r="AB2632">
            <v>0</v>
          </cell>
          <cell r="AC2632">
            <v>0</v>
          </cell>
          <cell r="AD2632">
            <v>0</v>
          </cell>
          <cell r="AE2632">
            <v>0</v>
          </cell>
        </row>
        <row r="2633">
          <cell r="A2633" t="str">
            <v>PPDN01YL</v>
          </cell>
          <cell r="B2633" t="str">
            <v>DŁUGOPIS COMMO</v>
          </cell>
          <cell r="C2633" t="str">
            <v/>
          </cell>
          <cell r="D2633">
            <v>0</v>
          </cell>
          <cell r="E2633">
            <v>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  <cell r="Q2633">
            <v>0</v>
          </cell>
          <cell r="R2633">
            <v>0</v>
          </cell>
          <cell r="S2633">
            <v>0</v>
          </cell>
          <cell r="T2633">
            <v>0</v>
          </cell>
          <cell r="U2633">
            <v>0</v>
          </cell>
          <cell r="V2633">
            <v>0</v>
          </cell>
          <cell r="W2633">
            <v>0</v>
          </cell>
          <cell r="X2633">
            <v>0</v>
          </cell>
          <cell r="Y2633">
            <v>0</v>
          </cell>
          <cell r="Z2633">
            <v>0</v>
          </cell>
          <cell r="AA2633">
            <v>0</v>
          </cell>
          <cell r="AB2633">
            <v>0</v>
          </cell>
          <cell r="AC2633">
            <v>0</v>
          </cell>
          <cell r="AD2633">
            <v>0</v>
          </cell>
          <cell r="AE2633">
            <v>0</v>
          </cell>
        </row>
        <row r="2634">
          <cell r="A2634" t="str">
            <v>PPDN19BLG</v>
          </cell>
          <cell r="B2634" t="str">
            <v>DŁUGOPIS VERAZZA GOLD</v>
          </cell>
          <cell r="C2634" t="str">
            <v/>
          </cell>
          <cell r="D2634">
            <v>0</v>
          </cell>
          <cell r="E2634">
            <v>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0</v>
          </cell>
          <cell r="P2634">
            <v>0</v>
          </cell>
          <cell r="Q2634">
            <v>0</v>
          </cell>
          <cell r="R2634">
            <v>0</v>
          </cell>
          <cell r="S2634">
            <v>0</v>
          </cell>
          <cell r="T2634">
            <v>0</v>
          </cell>
          <cell r="U2634">
            <v>0</v>
          </cell>
          <cell r="V2634">
            <v>0</v>
          </cell>
          <cell r="W2634">
            <v>0</v>
          </cell>
          <cell r="X2634">
            <v>0</v>
          </cell>
          <cell r="Y2634">
            <v>0</v>
          </cell>
          <cell r="Z2634">
            <v>0</v>
          </cell>
          <cell r="AA2634">
            <v>0</v>
          </cell>
          <cell r="AB2634">
            <v>0</v>
          </cell>
          <cell r="AC2634">
            <v>0</v>
          </cell>
          <cell r="AD2634">
            <v>0</v>
          </cell>
          <cell r="AE2634">
            <v>0</v>
          </cell>
        </row>
        <row r="2635">
          <cell r="A2635" t="str">
            <v>PPDN19BUG</v>
          </cell>
          <cell r="B2635" t="str">
            <v>DŁUGOPIS VERAZZA GOLD</v>
          </cell>
          <cell r="C2635" t="str">
            <v/>
          </cell>
          <cell r="D2635">
            <v>0</v>
          </cell>
          <cell r="E2635">
            <v>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  <cell r="P2635">
            <v>0</v>
          </cell>
          <cell r="Q2635">
            <v>0</v>
          </cell>
          <cell r="R2635">
            <v>0</v>
          </cell>
          <cell r="S2635">
            <v>0</v>
          </cell>
          <cell r="T2635">
            <v>0</v>
          </cell>
          <cell r="U2635">
            <v>0</v>
          </cell>
          <cell r="V2635">
            <v>0</v>
          </cell>
          <cell r="W2635">
            <v>0</v>
          </cell>
          <cell r="X2635">
            <v>0</v>
          </cell>
          <cell r="Y2635">
            <v>0</v>
          </cell>
          <cell r="Z2635">
            <v>0</v>
          </cell>
          <cell r="AA2635">
            <v>0</v>
          </cell>
          <cell r="AB2635">
            <v>0</v>
          </cell>
          <cell r="AC2635">
            <v>0</v>
          </cell>
          <cell r="AD2635">
            <v>0</v>
          </cell>
          <cell r="AE2635">
            <v>0</v>
          </cell>
        </row>
        <row r="2636">
          <cell r="A2636" t="str">
            <v>PPDN19ORG</v>
          </cell>
          <cell r="B2636" t="str">
            <v>DŁUGOPIS VERAZZA GOLD</v>
          </cell>
          <cell r="C2636" t="str">
            <v/>
          </cell>
          <cell r="D2636">
            <v>0</v>
          </cell>
          <cell r="E2636">
            <v>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  <cell r="R2636">
            <v>0</v>
          </cell>
          <cell r="S2636">
            <v>0</v>
          </cell>
          <cell r="T2636">
            <v>0</v>
          </cell>
          <cell r="U2636">
            <v>0</v>
          </cell>
          <cell r="V2636">
            <v>0</v>
          </cell>
          <cell r="W2636">
            <v>0</v>
          </cell>
          <cell r="X2636">
            <v>0</v>
          </cell>
          <cell r="Y2636">
            <v>0</v>
          </cell>
          <cell r="Z2636">
            <v>0</v>
          </cell>
          <cell r="AA2636">
            <v>0</v>
          </cell>
          <cell r="AB2636">
            <v>0</v>
          </cell>
          <cell r="AC2636">
            <v>0</v>
          </cell>
          <cell r="AD2636">
            <v>0</v>
          </cell>
          <cell r="AE2636">
            <v>0</v>
          </cell>
        </row>
        <row r="2637">
          <cell r="A2637" t="str">
            <v>PPDN19PRG</v>
          </cell>
          <cell r="B2637" t="str">
            <v>DŁUGOPIS VERAZZA GOLD</v>
          </cell>
          <cell r="C2637" t="str">
            <v/>
          </cell>
          <cell r="D2637">
            <v>0</v>
          </cell>
          <cell r="E2637">
            <v>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0</v>
          </cell>
          <cell r="R2637">
            <v>0</v>
          </cell>
          <cell r="S2637">
            <v>0</v>
          </cell>
          <cell r="T2637">
            <v>0</v>
          </cell>
          <cell r="U2637">
            <v>0</v>
          </cell>
          <cell r="V2637">
            <v>0</v>
          </cell>
          <cell r="W2637">
            <v>0</v>
          </cell>
          <cell r="X2637">
            <v>0</v>
          </cell>
          <cell r="Y2637">
            <v>0</v>
          </cell>
          <cell r="Z2637">
            <v>0</v>
          </cell>
          <cell r="AA2637">
            <v>0</v>
          </cell>
          <cell r="AB2637">
            <v>0</v>
          </cell>
          <cell r="AC2637">
            <v>0</v>
          </cell>
          <cell r="AD2637">
            <v>0</v>
          </cell>
          <cell r="AE2637">
            <v>0</v>
          </cell>
        </row>
        <row r="2638">
          <cell r="A2638" t="str">
            <v>PPDN19REG</v>
          </cell>
          <cell r="B2638" t="str">
            <v>DŁUGOPIS VERAZZA GOLD</v>
          </cell>
          <cell r="C2638" t="str">
            <v/>
          </cell>
          <cell r="D2638">
            <v>0</v>
          </cell>
          <cell r="E2638">
            <v>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0</v>
          </cell>
          <cell r="P2638">
            <v>0</v>
          </cell>
          <cell r="Q2638">
            <v>0</v>
          </cell>
          <cell r="R2638">
            <v>0</v>
          </cell>
          <cell r="S2638">
            <v>0</v>
          </cell>
          <cell r="T2638">
            <v>0</v>
          </cell>
          <cell r="U2638">
            <v>0</v>
          </cell>
          <cell r="V2638">
            <v>0</v>
          </cell>
          <cell r="W2638">
            <v>0</v>
          </cell>
          <cell r="X2638">
            <v>0</v>
          </cell>
          <cell r="Y2638">
            <v>0</v>
          </cell>
          <cell r="Z2638">
            <v>0</v>
          </cell>
          <cell r="AA2638">
            <v>0</v>
          </cell>
          <cell r="AB2638">
            <v>0</v>
          </cell>
          <cell r="AC2638">
            <v>0</v>
          </cell>
          <cell r="AD2638">
            <v>0</v>
          </cell>
          <cell r="AE2638">
            <v>0</v>
          </cell>
        </row>
        <row r="2639">
          <cell r="A2639" t="str">
            <v>PPDN19ROG</v>
          </cell>
          <cell r="B2639" t="str">
            <v>DŁUGOPIS VERAZZA GOLD</v>
          </cell>
          <cell r="C2639" t="str">
            <v/>
          </cell>
          <cell r="D2639">
            <v>1</v>
          </cell>
          <cell r="E2639">
            <v>0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  <cell r="R2639">
            <v>0</v>
          </cell>
          <cell r="S2639">
            <v>0</v>
          </cell>
          <cell r="T2639">
            <v>0</v>
          </cell>
          <cell r="U2639">
            <v>0</v>
          </cell>
          <cell r="V2639">
            <v>0</v>
          </cell>
          <cell r="W2639">
            <v>0</v>
          </cell>
          <cell r="X2639">
            <v>0</v>
          </cell>
          <cell r="Y2639">
            <v>0</v>
          </cell>
          <cell r="Z2639">
            <v>0</v>
          </cell>
          <cell r="AA2639">
            <v>0</v>
          </cell>
          <cell r="AB2639">
            <v>0</v>
          </cell>
          <cell r="AC2639">
            <v>0</v>
          </cell>
          <cell r="AD2639">
            <v>0</v>
          </cell>
          <cell r="AE2639">
            <v>0</v>
          </cell>
        </row>
        <row r="2640">
          <cell r="A2640" t="str">
            <v>PPDN19TUG</v>
          </cell>
          <cell r="B2640" t="str">
            <v>DŁUGOPIS VERAZZA GOLD</v>
          </cell>
          <cell r="C2640" t="str">
            <v/>
          </cell>
          <cell r="D2640">
            <v>0</v>
          </cell>
          <cell r="E2640">
            <v>0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  <cell r="R2640">
            <v>0</v>
          </cell>
          <cell r="S2640">
            <v>0</v>
          </cell>
          <cell r="T2640">
            <v>0</v>
          </cell>
          <cell r="U2640">
            <v>0</v>
          </cell>
          <cell r="V2640">
            <v>0</v>
          </cell>
          <cell r="W2640">
            <v>0</v>
          </cell>
          <cell r="X2640">
            <v>0</v>
          </cell>
          <cell r="Y2640">
            <v>0</v>
          </cell>
          <cell r="Z2640">
            <v>0</v>
          </cell>
          <cell r="AA2640">
            <v>0</v>
          </cell>
          <cell r="AB2640">
            <v>0</v>
          </cell>
          <cell r="AC2640">
            <v>0</v>
          </cell>
          <cell r="AD2640">
            <v>0</v>
          </cell>
          <cell r="AE2640">
            <v>0</v>
          </cell>
        </row>
        <row r="2641">
          <cell r="A2641" t="str">
            <v>PPDN22BUG</v>
          </cell>
          <cell r="B2641" t="str">
            <v>DŁUGOPIS CORDOBA GOLD</v>
          </cell>
          <cell r="C2641" t="str">
            <v/>
          </cell>
          <cell r="D2641">
            <v>3</v>
          </cell>
          <cell r="E2641">
            <v>0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0</v>
          </cell>
          <cell r="R2641">
            <v>0</v>
          </cell>
          <cell r="S2641">
            <v>0</v>
          </cell>
          <cell r="T2641">
            <v>0</v>
          </cell>
          <cell r="U2641">
            <v>0</v>
          </cell>
          <cell r="V2641">
            <v>0</v>
          </cell>
          <cell r="W2641">
            <v>0</v>
          </cell>
          <cell r="X2641">
            <v>0</v>
          </cell>
          <cell r="Y2641">
            <v>0</v>
          </cell>
          <cell r="Z2641">
            <v>0</v>
          </cell>
          <cell r="AA2641">
            <v>0</v>
          </cell>
          <cell r="AB2641">
            <v>0</v>
          </cell>
          <cell r="AC2641">
            <v>0</v>
          </cell>
          <cell r="AD2641">
            <v>0</v>
          </cell>
          <cell r="AE2641">
            <v>0</v>
          </cell>
        </row>
        <row r="2642">
          <cell r="A2642" t="str">
            <v>PPDN22GRG</v>
          </cell>
          <cell r="B2642" t="str">
            <v>DŁUGOPIS CORDOBA GOLD</v>
          </cell>
          <cell r="C2642" t="str">
            <v/>
          </cell>
          <cell r="D2642">
            <v>1</v>
          </cell>
          <cell r="E2642">
            <v>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  <cell r="R2642">
            <v>0</v>
          </cell>
          <cell r="S2642">
            <v>0</v>
          </cell>
          <cell r="T2642">
            <v>0</v>
          </cell>
          <cell r="U2642">
            <v>0</v>
          </cell>
          <cell r="V2642">
            <v>0</v>
          </cell>
          <cell r="W2642">
            <v>0</v>
          </cell>
          <cell r="X2642">
            <v>0</v>
          </cell>
          <cell r="Y2642">
            <v>0</v>
          </cell>
          <cell r="Z2642">
            <v>0</v>
          </cell>
          <cell r="AA2642">
            <v>0</v>
          </cell>
          <cell r="AB2642">
            <v>0</v>
          </cell>
          <cell r="AC2642">
            <v>0</v>
          </cell>
          <cell r="AD2642">
            <v>0</v>
          </cell>
          <cell r="AE2642">
            <v>0</v>
          </cell>
        </row>
        <row r="2643">
          <cell r="A2643" t="str">
            <v>PPDN22GYG</v>
          </cell>
          <cell r="B2643" t="str">
            <v>DŁUGOPIS CORDOBA GOLD</v>
          </cell>
          <cell r="C2643" t="str">
            <v/>
          </cell>
          <cell r="D2643">
            <v>3</v>
          </cell>
          <cell r="E2643">
            <v>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  <cell r="R2643">
            <v>0</v>
          </cell>
          <cell r="S2643">
            <v>0</v>
          </cell>
          <cell r="T2643">
            <v>0</v>
          </cell>
          <cell r="U2643">
            <v>0</v>
          </cell>
          <cell r="V2643">
            <v>0</v>
          </cell>
          <cell r="W2643">
            <v>0</v>
          </cell>
          <cell r="X2643">
            <v>0</v>
          </cell>
          <cell r="Y2643">
            <v>0</v>
          </cell>
          <cell r="Z2643">
            <v>0</v>
          </cell>
          <cell r="AA2643">
            <v>0</v>
          </cell>
          <cell r="AB2643">
            <v>0</v>
          </cell>
          <cell r="AC2643">
            <v>0</v>
          </cell>
          <cell r="AD2643">
            <v>0</v>
          </cell>
          <cell r="AE2643">
            <v>0</v>
          </cell>
        </row>
        <row r="2644">
          <cell r="A2644" t="str">
            <v>PPDN22NBG</v>
          </cell>
          <cell r="B2644" t="str">
            <v>DŁUGOPIS CORDOBA GOLD</v>
          </cell>
          <cell r="C2644" t="str">
            <v/>
          </cell>
          <cell r="D2644">
            <v>1</v>
          </cell>
          <cell r="E2644">
            <v>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0</v>
          </cell>
          <cell r="Q2644">
            <v>0</v>
          </cell>
          <cell r="R2644">
            <v>0</v>
          </cell>
          <cell r="S2644">
            <v>0</v>
          </cell>
          <cell r="T2644">
            <v>0</v>
          </cell>
          <cell r="U2644">
            <v>0</v>
          </cell>
          <cell r="V2644">
            <v>0</v>
          </cell>
          <cell r="W2644">
            <v>0</v>
          </cell>
          <cell r="X2644">
            <v>0</v>
          </cell>
          <cell r="Y2644">
            <v>0</v>
          </cell>
          <cell r="Z2644">
            <v>0</v>
          </cell>
          <cell r="AA2644">
            <v>0</v>
          </cell>
          <cell r="AB2644">
            <v>0</v>
          </cell>
          <cell r="AC2644">
            <v>0</v>
          </cell>
          <cell r="AD2644">
            <v>0</v>
          </cell>
          <cell r="AE2644">
            <v>0</v>
          </cell>
        </row>
        <row r="2645">
          <cell r="A2645" t="str">
            <v>PPDN22REG</v>
          </cell>
          <cell r="B2645" t="str">
            <v>DŁUGOPIS CORDOBA GOLD</v>
          </cell>
          <cell r="C2645" t="str">
            <v/>
          </cell>
          <cell r="D2645">
            <v>1</v>
          </cell>
          <cell r="E2645">
            <v>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0</v>
          </cell>
          <cell r="Q2645">
            <v>0</v>
          </cell>
          <cell r="R2645">
            <v>0</v>
          </cell>
          <cell r="S2645">
            <v>0</v>
          </cell>
          <cell r="T2645">
            <v>0</v>
          </cell>
          <cell r="U2645">
            <v>0</v>
          </cell>
          <cell r="V2645">
            <v>0</v>
          </cell>
          <cell r="W2645">
            <v>0</v>
          </cell>
          <cell r="X2645">
            <v>0</v>
          </cell>
          <cell r="Y2645">
            <v>0</v>
          </cell>
          <cell r="Z2645">
            <v>0</v>
          </cell>
          <cell r="AA2645">
            <v>0</v>
          </cell>
          <cell r="AB2645">
            <v>0</v>
          </cell>
          <cell r="AC2645">
            <v>0</v>
          </cell>
          <cell r="AD2645">
            <v>0</v>
          </cell>
          <cell r="AE2645">
            <v>0</v>
          </cell>
        </row>
        <row r="2646">
          <cell r="A2646" t="str">
            <v>PPDN22TUG</v>
          </cell>
          <cell r="B2646" t="str">
            <v>DŁUGOPIS CORDOBA GOLD</v>
          </cell>
          <cell r="C2646" t="str">
            <v/>
          </cell>
          <cell r="D2646">
            <v>0</v>
          </cell>
          <cell r="E2646">
            <v>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  <cell r="R2646">
            <v>0</v>
          </cell>
          <cell r="S2646">
            <v>0</v>
          </cell>
          <cell r="T2646">
            <v>0</v>
          </cell>
          <cell r="U2646">
            <v>0</v>
          </cell>
          <cell r="V2646">
            <v>0</v>
          </cell>
          <cell r="W2646">
            <v>0</v>
          </cell>
          <cell r="X2646">
            <v>0</v>
          </cell>
          <cell r="Y2646">
            <v>0</v>
          </cell>
          <cell r="Z2646">
            <v>0</v>
          </cell>
          <cell r="AA2646">
            <v>0</v>
          </cell>
          <cell r="AB2646">
            <v>0</v>
          </cell>
          <cell r="AC2646">
            <v>0</v>
          </cell>
          <cell r="AD2646">
            <v>0</v>
          </cell>
          <cell r="AE2646">
            <v>0</v>
          </cell>
        </row>
        <row r="2647">
          <cell r="A2647" t="str">
            <v>PPKN01BL</v>
          </cell>
          <cell r="B2647" t="str">
            <v>PIÓRO COMMO</v>
          </cell>
          <cell r="C2647" t="str">
            <v/>
          </cell>
          <cell r="D2647">
            <v>6</v>
          </cell>
          <cell r="E2647">
            <v>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  <cell r="R2647">
            <v>0</v>
          </cell>
          <cell r="S2647">
            <v>0</v>
          </cell>
          <cell r="T2647">
            <v>0</v>
          </cell>
          <cell r="U2647">
            <v>0</v>
          </cell>
          <cell r="V2647">
            <v>0</v>
          </cell>
          <cell r="W2647">
            <v>0</v>
          </cell>
          <cell r="X2647">
            <v>0</v>
          </cell>
          <cell r="Y2647">
            <v>0</v>
          </cell>
          <cell r="Z2647">
            <v>0</v>
          </cell>
          <cell r="AA2647">
            <v>0</v>
          </cell>
          <cell r="AB2647">
            <v>0</v>
          </cell>
          <cell r="AC2647">
            <v>0</v>
          </cell>
          <cell r="AD2647">
            <v>0</v>
          </cell>
          <cell r="AE2647">
            <v>0</v>
          </cell>
        </row>
        <row r="2648">
          <cell r="A2648" t="str">
            <v>PPKN01NB</v>
          </cell>
          <cell r="B2648" t="str">
            <v>PIÓRO COMMO</v>
          </cell>
          <cell r="C2648" t="str">
            <v/>
          </cell>
          <cell r="D2648">
            <v>1</v>
          </cell>
          <cell r="E2648">
            <v>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  <cell r="R2648">
            <v>0</v>
          </cell>
          <cell r="S2648">
            <v>0</v>
          </cell>
          <cell r="T2648">
            <v>0</v>
          </cell>
          <cell r="U2648">
            <v>0</v>
          </cell>
          <cell r="V2648">
            <v>0</v>
          </cell>
          <cell r="W2648">
            <v>0</v>
          </cell>
          <cell r="X2648">
            <v>0</v>
          </cell>
          <cell r="Y2648">
            <v>0</v>
          </cell>
          <cell r="Z2648">
            <v>0</v>
          </cell>
          <cell r="AA2648">
            <v>0</v>
          </cell>
          <cell r="AB2648">
            <v>0</v>
          </cell>
          <cell r="AC2648">
            <v>0</v>
          </cell>
          <cell r="AD2648">
            <v>0</v>
          </cell>
          <cell r="AE2648">
            <v>0</v>
          </cell>
        </row>
        <row r="2649">
          <cell r="A2649" t="str">
            <v>PPKN01RE</v>
          </cell>
          <cell r="B2649" t="str">
            <v>PIÓRO COMMO</v>
          </cell>
          <cell r="C2649" t="str">
            <v/>
          </cell>
          <cell r="D2649">
            <v>0</v>
          </cell>
          <cell r="E2649">
            <v>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0</v>
          </cell>
          <cell r="Q2649">
            <v>0</v>
          </cell>
          <cell r="R2649">
            <v>0</v>
          </cell>
          <cell r="S2649">
            <v>0</v>
          </cell>
          <cell r="T2649">
            <v>0</v>
          </cell>
          <cell r="U2649">
            <v>0</v>
          </cell>
          <cell r="V2649">
            <v>0</v>
          </cell>
          <cell r="W2649">
            <v>0</v>
          </cell>
          <cell r="X2649">
            <v>0</v>
          </cell>
          <cell r="Y2649">
            <v>0</v>
          </cell>
          <cell r="Z2649">
            <v>0</v>
          </cell>
          <cell r="AA2649">
            <v>0</v>
          </cell>
          <cell r="AB2649">
            <v>0</v>
          </cell>
          <cell r="AC2649">
            <v>0</v>
          </cell>
          <cell r="AD2649">
            <v>0</v>
          </cell>
          <cell r="AE2649">
            <v>0</v>
          </cell>
        </row>
        <row r="2650">
          <cell r="A2650" t="str">
            <v>PPKN22BL2</v>
          </cell>
          <cell r="B2650" t="str">
            <v>PIÓRO KULKOWE CORDOBA</v>
          </cell>
          <cell r="C2650" t="str">
            <v/>
          </cell>
          <cell r="D2650">
            <v>0</v>
          </cell>
          <cell r="E2650">
            <v>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0</v>
          </cell>
          <cell r="R2650">
            <v>0</v>
          </cell>
          <cell r="S2650">
            <v>0</v>
          </cell>
          <cell r="T2650">
            <v>0</v>
          </cell>
          <cell r="U2650">
            <v>0</v>
          </cell>
          <cell r="V2650">
            <v>0</v>
          </cell>
          <cell r="W2650">
            <v>0</v>
          </cell>
          <cell r="X2650">
            <v>0</v>
          </cell>
          <cell r="Y2650">
            <v>0</v>
          </cell>
          <cell r="Z2650">
            <v>0</v>
          </cell>
          <cell r="AA2650">
            <v>0</v>
          </cell>
          <cell r="AB2650">
            <v>0</v>
          </cell>
          <cell r="AC2650">
            <v>0</v>
          </cell>
          <cell r="AD2650">
            <v>0</v>
          </cell>
          <cell r="AE2650">
            <v>0</v>
          </cell>
        </row>
        <row r="2651">
          <cell r="A2651" t="str">
            <v>PPKN22BLG2</v>
          </cell>
          <cell r="B2651" t="str">
            <v>PIÓRO KULKOWE CORDOBA</v>
          </cell>
          <cell r="C2651" t="str">
            <v/>
          </cell>
          <cell r="D2651">
            <v>0</v>
          </cell>
          <cell r="E2651">
            <v>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  <cell r="R2651">
            <v>0</v>
          </cell>
          <cell r="S2651">
            <v>0</v>
          </cell>
          <cell r="T2651">
            <v>0</v>
          </cell>
          <cell r="U2651">
            <v>0</v>
          </cell>
          <cell r="V2651">
            <v>0</v>
          </cell>
          <cell r="W2651">
            <v>0</v>
          </cell>
          <cell r="X2651">
            <v>0</v>
          </cell>
          <cell r="Y2651">
            <v>0</v>
          </cell>
          <cell r="Z2651">
            <v>0</v>
          </cell>
          <cell r="AA2651">
            <v>0</v>
          </cell>
          <cell r="AB2651">
            <v>0</v>
          </cell>
          <cell r="AC2651">
            <v>0</v>
          </cell>
          <cell r="AD2651">
            <v>0</v>
          </cell>
          <cell r="AE2651">
            <v>0</v>
          </cell>
        </row>
        <row r="2652">
          <cell r="A2652" t="str">
            <v>PPN22BL2</v>
          </cell>
          <cell r="B2652" t="str">
            <v>OŁÓWEK CORDOBA</v>
          </cell>
          <cell r="C2652" t="str">
            <v/>
          </cell>
          <cell r="D2652">
            <v>0</v>
          </cell>
          <cell r="E2652">
            <v>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  <cell r="R2652">
            <v>0</v>
          </cell>
          <cell r="S2652">
            <v>0</v>
          </cell>
          <cell r="T2652">
            <v>0</v>
          </cell>
          <cell r="U2652">
            <v>0</v>
          </cell>
          <cell r="V2652">
            <v>0</v>
          </cell>
          <cell r="W2652">
            <v>0</v>
          </cell>
          <cell r="X2652">
            <v>0</v>
          </cell>
          <cell r="Y2652">
            <v>0</v>
          </cell>
          <cell r="Z2652">
            <v>0</v>
          </cell>
          <cell r="AA2652">
            <v>0</v>
          </cell>
          <cell r="AB2652">
            <v>0</v>
          </cell>
          <cell r="AC2652">
            <v>0</v>
          </cell>
          <cell r="AD2652">
            <v>0</v>
          </cell>
          <cell r="AE2652">
            <v>0</v>
          </cell>
        </row>
        <row r="2653">
          <cell r="A2653" t="str">
            <v>PPN22BLG2</v>
          </cell>
          <cell r="B2653" t="str">
            <v>OŁÓWEK CORDOBA</v>
          </cell>
          <cell r="C2653" t="str">
            <v/>
          </cell>
          <cell r="D2653">
            <v>5</v>
          </cell>
          <cell r="E2653">
            <v>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  <cell r="R2653">
            <v>0</v>
          </cell>
          <cell r="S2653">
            <v>0</v>
          </cell>
          <cell r="T2653">
            <v>0</v>
          </cell>
          <cell r="U2653">
            <v>0</v>
          </cell>
          <cell r="V2653">
            <v>0</v>
          </cell>
          <cell r="W2653">
            <v>0</v>
          </cell>
          <cell r="X2653">
            <v>0</v>
          </cell>
          <cell r="Y2653">
            <v>0</v>
          </cell>
          <cell r="Z2653">
            <v>0</v>
          </cell>
          <cell r="AA2653">
            <v>0</v>
          </cell>
          <cell r="AB2653">
            <v>0</v>
          </cell>
          <cell r="AC2653">
            <v>0</v>
          </cell>
          <cell r="AD2653">
            <v>0</v>
          </cell>
          <cell r="AE2653">
            <v>0</v>
          </cell>
        </row>
        <row r="2654">
          <cell r="A2654" t="str">
            <v>PPPN22BL</v>
          </cell>
          <cell r="B2654" t="str">
            <v>PIÓRO WIECZNE CORDOBA</v>
          </cell>
          <cell r="C2654" t="str">
            <v/>
          </cell>
          <cell r="D2654">
            <v>1</v>
          </cell>
          <cell r="E2654">
            <v>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  <cell r="R2654">
            <v>0</v>
          </cell>
          <cell r="S2654">
            <v>0</v>
          </cell>
          <cell r="T2654">
            <v>0</v>
          </cell>
          <cell r="U2654">
            <v>0</v>
          </cell>
          <cell r="V2654">
            <v>0</v>
          </cell>
          <cell r="W2654">
            <v>0</v>
          </cell>
          <cell r="X2654">
            <v>0</v>
          </cell>
          <cell r="Y2654">
            <v>0</v>
          </cell>
          <cell r="Z2654">
            <v>0</v>
          </cell>
          <cell r="AA2654">
            <v>0</v>
          </cell>
          <cell r="AB2654">
            <v>0</v>
          </cell>
          <cell r="AC2654">
            <v>0</v>
          </cell>
          <cell r="AD2654">
            <v>0</v>
          </cell>
          <cell r="AE2654">
            <v>0</v>
          </cell>
        </row>
        <row r="2655">
          <cell r="A2655" t="str">
            <v>PPPN22BLG</v>
          </cell>
          <cell r="B2655" t="str">
            <v>PIÓRO WIECZNE CORDOBA</v>
          </cell>
          <cell r="C2655" t="str">
            <v/>
          </cell>
          <cell r="D2655">
            <v>1</v>
          </cell>
          <cell r="E2655">
            <v>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  <cell r="R2655">
            <v>0</v>
          </cell>
          <cell r="S2655">
            <v>0</v>
          </cell>
          <cell r="T2655">
            <v>0</v>
          </cell>
          <cell r="U2655">
            <v>0</v>
          </cell>
          <cell r="V2655">
            <v>0</v>
          </cell>
          <cell r="W2655">
            <v>0</v>
          </cell>
          <cell r="X2655">
            <v>0</v>
          </cell>
          <cell r="Y2655">
            <v>0</v>
          </cell>
          <cell r="Z2655">
            <v>0</v>
          </cell>
          <cell r="AA2655">
            <v>0</v>
          </cell>
          <cell r="AB2655">
            <v>0</v>
          </cell>
          <cell r="AC2655">
            <v>0</v>
          </cell>
          <cell r="AD2655">
            <v>0</v>
          </cell>
          <cell r="AE2655">
            <v>0</v>
          </cell>
        </row>
        <row r="2656">
          <cell r="A2656" t="str">
            <v>PSON60-BLG</v>
          </cell>
          <cell r="B2656" t="str">
            <v>ETUI NA KLUCZE I DOKUMENTY CONRAD</v>
          </cell>
          <cell r="C2656" t="str">
            <v/>
          </cell>
          <cell r="D2656">
            <v>0</v>
          </cell>
          <cell r="E2656">
            <v>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  <cell r="R2656">
            <v>0</v>
          </cell>
          <cell r="S2656">
            <v>0</v>
          </cell>
          <cell r="T2656">
            <v>0</v>
          </cell>
          <cell r="U2656">
            <v>0</v>
          </cell>
          <cell r="V2656">
            <v>0</v>
          </cell>
          <cell r="W2656">
            <v>0</v>
          </cell>
          <cell r="X2656">
            <v>0</v>
          </cell>
          <cell r="Y2656">
            <v>0</v>
          </cell>
          <cell r="Z2656">
            <v>0</v>
          </cell>
          <cell r="AA2656">
            <v>0</v>
          </cell>
          <cell r="AB2656">
            <v>0</v>
          </cell>
          <cell r="AC2656">
            <v>0</v>
          </cell>
          <cell r="AD2656">
            <v>0</v>
          </cell>
          <cell r="AE2656">
            <v>0</v>
          </cell>
        </row>
        <row r="2657">
          <cell r="A2657" t="str">
            <v>PSON60-BLR</v>
          </cell>
          <cell r="B2657" t="str">
            <v>ETUI NA KLUCZE I DOKUMENTY CONRAD</v>
          </cell>
          <cell r="C2657" t="str">
            <v/>
          </cell>
          <cell r="D2657">
            <v>0</v>
          </cell>
          <cell r="E2657">
            <v>0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  <cell r="R2657">
            <v>0</v>
          </cell>
          <cell r="S2657">
            <v>0</v>
          </cell>
          <cell r="T2657">
            <v>0</v>
          </cell>
          <cell r="U2657">
            <v>0</v>
          </cell>
          <cell r="V2657">
            <v>0</v>
          </cell>
          <cell r="W2657">
            <v>0</v>
          </cell>
          <cell r="X2657">
            <v>0</v>
          </cell>
          <cell r="Y2657">
            <v>0</v>
          </cell>
          <cell r="Z2657">
            <v>0</v>
          </cell>
          <cell r="AA2657">
            <v>0</v>
          </cell>
          <cell r="AB2657">
            <v>0</v>
          </cell>
          <cell r="AC2657">
            <v>0</v>
          </cell>
          <cell r="AD2657">
            <v>0</v>
          </cell>
          <cell r="AE2657">
            <v>0</v>
          </cell>
        </row>
        <row r="2658">
          <cell r="A2658" t="str">
            <v>PSON60-NBL</v>
          </cell>
          <cell r="B2658" t="str">
            <v>ETUI NA KLUCZE I DOKUMENTY CONRAD</v>
          </cell>
          <cell r="C2658" t="str">
            <v/>
          </cell>
          <cell r="D2658">
            <v>0</v>
          </cell>
          <cell r="E2658">
            <v>0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  <cell r="R2658">
            <v>0</v>
          </cell>
          <cell r="S2658">
            <v>0</v>
          </cell>
          <cell r="T2658">
            <v>0</v>
          </cell>
          <cell r="U2658">
            <v>0</v>
          </cell>
          <cell r="V2658">
            <v>0</v>
          </cell>
          <cell r="W2658">
            <v>0</v>
          </cell>
          <cell r="X2658">
            <v>0</v>
          </cell>
          <cell r="Y2658">
            <v>0</v>
          </cell>
          <cell r="Z2658">
            <v>0</v>
          </cell>
          <cell r="AA2658">
            <v>0</v>
          </cell>
          <cell r="AB2658">
            <v>0</v>
          </cell>
          <cell r="AC2658">
            <v>0</v>
          </cell>
          <cell r="AD2658">
            <v>0</v>
          </cell>
          <cell r="AE2658">
            <v>0</v>
          </cell>
        </row>
        <row r="2659">
          <cell r="A2659" t="str">
            <v>PSON60-NBR</v>
          </cell>
          <cell r="B2659" t="str">
            <v>ETUI NA KLUCZE I DOKUMENTY CONRAD</v>
          </cell>
          <cell r="C2659" t="str">
            <v/>
          </cell>
          <cell r="D2659">
            <v>0</v>
          </cell>
          <cell r="E2659">
            <v>0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  <cell r="R2659">
            <v>0</v>
          </cell>
          <cell r="S2659">
            <v>0</v>
          </cell>
          <cell r="T2659">
            <v>0</v>
          </cell>
          <cell r="U2659">
            <v>0</v>
          </cell>
          <cell r="V2659">
            <v>0</v>
          </cell>
          <cell r="W2659">
            <v>0</v>
          </cell>
          <cell r="X2659">
            <v>0</v>
          </cell>
          <cell r="Y2659">
            <v>0</v>
          </cell>
          <cell r="Z2659">
            <v>0</v>
          </cell>
          <cell r="AA2659">
            <v>0</v>
          </cell>
          <cell r="AB2659">
            <v>0</v>
          </cell>
          <cell r="AC2659">
            <v>0</v>
          </cell>
          <cell r="AD2659">
            <v>0</v>
          </cell>
          <cell r="AE2659">
            <v>0</v>
          </cell>
        </row>
        <row r="2660">
          <cell r="A2660" t="str">
            <v>PSP16G-BL</v>
          </cell>
          <cell r="B2660" t="str">
            <v xml:space="preserve">PORTFEL TORINO </v>
          </cell>
          <cell r="C2660" t="str">
            <v/>
          </cell>
          <cell r="D2660">
            <v>0</v>
          </cell>
          <cell r="E2660">
            <v>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  <cell r="R2660">
            <v>0</v>
          </cell>
          <cell r="S2660">
            <v>0</v>
          </cell>
          <cell r="T2660">
            <v>0</v>
          </cell>
          <cell r="U2660">
            <v>0</v>
          </cell>
          <cell r="V2660">
            <v>0</v>
          </cell>
          <cell r="W2660">
            <v>0</v>
          </cell>
          <cell r="X2660">
            <v>0</v>
          </cell>
          <cell r="Y2660">
            <v>0</v>
          </cell>
          <cell r="Z2660">
            <v>0</v>
          </cell>
          <cell r="AA2660">
            <v>0</v>
          </cell>
          <cell r="AB2660">
            <v>0</v>
          </cell>
          <cell r="AC2660">
            <v>0</v>
          </cell>
          <cell r="AD2660">
            <v>0</v>
          </cell>
          <cell r="AE2660">
            <v>0</v>
          </cell>
        </row>
        <row r="2661">
          <cell r="A2661" t="str">
            <v>PSP79Q-BL</v>
          </cell>
          <cell r="B2661" t="str">
            <v xml:space="preserve">PORTFEL DAMSKI JACQUELINE </v>
          </cell>
          <cell r="C2661" t="str">
            <v/>
          </cell>
          <cell r="D2661">
            <v>0</v>
          </cell>
          <cell r="E2661">
            <v>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  <cell r="Q2661">
            <v>0</v>
          </cell>
          <cell r="R2661">
            <v>0</v>
          </cell>
          <cell r="S2661">
            <v>0</v>
          </cell>
          <cell r="T2661">
            <v>0</v>
          </cell>
          <cell r="U2661">
            <v>0</v>
          </cell>
          <cell r="V2661">
            <v>0</v>
          </cell>
          <cell r="W2661">
            <v>0</v>
          </cell>
          <cell r="X2661">
            <v>0</v>
          </cell>
          <cell r="Y2661">
            <v>0</v>
          </cell>
          <cell r="Z2661">
            <v>0</v>
          </cell>
          <cell r="AA2661">
            <v>0</v>
          </cell>
          <cell r="AB2661">
            <v>0</v>
          </cell>
          <cell r="AC2661">
            <v>0</v>
          </cell>
          <cell r="AD2661">
            <v>0</v>
          </cell>
          <cell r="AE2661">
            <v>0</v>
          </cell>
        </row>
        <row r="2662">
          <cell r="A2662" t="str">
            <v>PSP79Q-RE</v>
          </cell>
          <cell r="B2662" t="str">
            <v xml:space="preserve">PORTFEL DAMSKI JACQUELINE </v>
          </cell>
          <cell r="C2662" t="str">
            <v/>
          </cell>
          <cell r="D2662">
            <v>0</v>
          </cell>
          <cell r="E2662">
            <v>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  <cell r="R2662">
            <v>0</v>
          </cell>
          <cell r="S2662">
            <v>0</v>
          </cell>
          <cell r="T2662">
            <v>0</v>
          </cell>
          <cell r="U2662">
            <v>0</v>
          </cell>
          <cell r="V2662">
            <v>0</v>
          </cell>
          <cell r="W2662">
            <v>0</v>
          </cell>
          <cell r="X2662">
            <v>0</v>
          </cell>
          <cell r="Y2662">
            <v>0</v>
          </cell>
          <cell r="Z2662">
            <v>0</v>
          </cell>
          <cell r="AA2662">
            <v>0</v>
          </cell>
          <cell r="AB2662">
            <v>0</v>
          </cell>
          <cell r="AC2662">
            <v>0</v>
          </cell>
          <cell r="AD2662">
            <v>0</v>
          </cell>
          <cell r="AE2662">
            <v>0</v>
          </cell>
        </row>
        <row r="2663">
          <cell r="A2663" t="str">
            <v>PSPN20-BL</v>
          </cell>
          <cell r="B2663" t="str">
            <v>ETUI NA KARTY/PORTFELIK LILLY</v>
          </cell>
          <cell r="C2663" t="str">
            <v/>
          </cell>
          <cell r="D2663">
            <v>0</v>
          </cell>
          <cell r="E2663">
            <v>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  <cell r="R2663">
            <v>0</v>
          </cell>
          <cell r="S2663">
            <v>0</v>
          </cell>
          <cell r="T2663">
            <v>0</v>
          </cell>
          <cell r="U2663">
            <v>0</v>
          </cell>
          <cell r="V2663">
            <v>0</v>
          </cell>
          <cell r="W2663">
            <v>0</v>
          </cell>
          <cell r="X2663">
            <v>0</v>
          </cell>
          <cell r="Y2663">
            <v>0</v>
          </cell>
          <cell r="Z2663">
            <v>0</v>
          </cell>
          <cell r="AA2663">
            <v>0</v>
          </cell>
          <cell r="AB2663">
            <v>0</v>
          </cell>
          <cell r="AC2663">
            <v>0</v>
          </cell>
          <cell r="AD2663">
            <v>0</v>
          </cell>
          <cell r="AE2663">
            <v>0</v>
          </cell>
        </row>
        <row r="2664">
          <cell r="A2664" t="str">
            <v>PSPN20-BU</v>
          </cell>
          <cell r="B2664" t="str">
            <v>ETUI NA KARTY/PORTFELIK LILLY</v>
          </cell>
          <cell r="C2664" t="str">
            <v/>
          </cell>
          <cell r="D2664">
            <v>0</v>
          </cell>
          <cell r="E2664">
            <v>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  <cell r="R2664">
            <v>0</v>
          </cell>
          <cell r="S2664">
            <v>0</v>
          </cell>
          <cell r="T2664">
            <v>0</v>
          </cell>
          <cell r="U2664">
            <v>0</v>
          </cell>
          <cell r="V2664">
            <v>0</v>
          </cell>
          <cell r="W2664">
            <v>0</v>
          </cell>
          <cell r="X2664">
            <v>0</v>
          </cell>
          <cell r="Y2664">
            <v>0</v>
          </cell>
          <cell r="Z2664">
            <v>0</v>
          </cell>
          <cell r="AA2664">
            <v>0</v>
          </cell>
          <cell r="AB2664">
            <v>0</v>
          </cell>
          <cell r="AC2664">
            <v>0</v>
          </cell>
          <cell r="AD2664">
            <v>0</v>
          </cell>
          <cell r="AE2664">
            <v>0</v>
          </cell>
        </row>
        <row r="2665">
          <cell r="A2665" t="str">
            <v>PSPN20-OR</v>
          </cell>
          <cell r="B2665" t="str">
            <v>ETUI NA KARTY/PORTFELIK LILLY</v>
          </cell>
          <cell r="C2665" t="str">
            <v/>
          </cell>
          <cell r="D2665">
            <v>0</v>
          </cell>
          <cell r="E2665">
            <v>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  <cell r="R2665">
            <v>0</v>
          </cell>
          <cell r="S2665">
            <v>0</v>
          </cell>
          <cell r="T2665">
            <v>0</v>
          </cell>
          <cell r="U2665">
            <v>0</v>
          </cell>
          <cell r="V2665">
            <v>0</v>
          </cell>
          <cell r="W2665">
            <v>0</v>
          </cell>
          <cell r="X2665">
            <v>0</v>
          </cell>
          <cell r="Y2665">
            <v>0</v>
          </cell>
          <cell r="Z2665">
            <v>0</v>
          </cell>
          <cell r="AA2665">
            <v>0</v>
          </cell>
          <cell r="AB2665">
            <v>0</v>
          </cell>
          <cell r="AC2665">
            <v>0</v>
          </cell>
          <cell r="AD2665">
            <v>0</v>
          </cell>
          <cell r="AE2665">
            <v>0</v>
          </cell>
        </row>
        <row r="2666">
          <cell r="A2666" t="str">
            <v>PSPN20-PR</v>
          </cell>
          <cell r="B2666" t="str">
            <v>ETUI NA KARTY/PORTFELIK LILLY</v>
          </cell>
          <cell r="C2666" t="str">
            <v/>
          </cell>
          <cell r="D2666">
            <v>0</v>
          </cell>
          <cell r="E2666">
            <v>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  <cell r="R2666">
            <v>0</v>
          </cell>
          <cell r="S2666">
            <v>0</v>
          </cell>
          <cell r="T2666">
            <v>0</v>
          </cell>
          <cell r="U2666">
            <v>0</v>
          </cell>
          <cell r="V2666">
            <v>0</v>
          </cell>
          <cell r="W2666">
            <v>0</v>
          </cell>
          <cell r="X2666">
            <v>0</v>
          </cell>
          <cell r="Y2666">
            <v>0</v>
          </cell>
          <cell r="Z2666">
            <v>0</v>
          </cell>
          <cell r="AA2666">
            <v>0</v>
          </cell>
          <cell r="AB2666">
            <v>0</v>
          </cell>
          <cell r="AC2666">
            <v>0</v>
          </cell>
          <cell r="AD2666">
            <v>0</v>
          </cell>
          <cell r="AE2666">
            <v>0</v>
          </cell>
        </row>
        <row r="2667">
          <cell r="A2667" t="str">
            <v>PSPN20-RE</v>
          </cell>
          <cell r="B2667" t="str">
            <v>ETUI NA KARTY/PORTFELIK LILLY</v>
          </cell>
          <cell r="C2667" t="str">
            <v/>
          </cell>
          <cell r="D2667">
            <v>0</v>
          </cell>
          <cell r="E2667">
            <v>0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  <cell r="Q2667">
            <v>0</v>
          </cell>
          <cell r="R2667">
            <v>0</v>
          </cell>
          <cell r="S2667">
            <v>0</v>
          </cell>
          <cell r="T2667">
            <v>0</v>
          </cell>
          <cell r="U2667">
            <v>0</v>
          </cell>
          <cell r="V2667">
            <v>0</v>
          </cell>
          <cell r="W2667">
            <v>0</v>
          </cell>
          <cell r="X2667">
            <v>0</v>
          </cell>
          <cell r="Y2667">
            <v>0</v>
          </cell>
          <cell r="Z2667">
            <v>0</v>
          </cell>
          <cell r="AA2667">
            <v>0</v>
          </cell>
          <cell r="AB2667">
            <v>0</v>
          </cell>
          <cell r="AC2667">
            <v>0</v>
          </cell>
          <cell r="AD2667">
            <v>0</v>
          </cell>
          <cell r="AE2667">
            <v>0</v>
          </cell>
        </row>
        <row r="2668">
          <cell r="A2668" t="str">
            <v>PSPN20-RO</v>
          </cell>
          <cell r="B2668" t="str">
            <v>ETUI NA KARTY/PORTFELIK LILLY</v>
          </cell>
          <cell r="C2668" t="str">
            <v/>
          </cell>
          <cell r="D2668">
            <v>0</v>
          </cell>
          <cell r="E2668">
            <v>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  <cell r="R2668">
            <v>0</v>
          </cell>
          <cell r="S2668">
            <v>0</v>
          </cell>
          <cell r="T2668">
            <v>0</v>
          </cell>
          <cell r="U2668">
            <v>0</v>
          </cell>
          <cell r="V2668">
            <v>0</v>
          </cell>
          <cell r="W2668">
            <v>0</v>
          </cell>
          <cell r="X2668">
            <v>0</v>
          </cell>
          <cell r="Y2668">
            <v>0</v>
          </cell>
          <cell r="Z2668">
            <v>0</v>
          </cell>
          <cell r="AA2668">
            <v>0</v>
          </cell>
          <cell r="AB2668">
            <v>0</v>
          </cell>
          <cell r="AC2668">
            <v>0</v>
          </cell>
          <cell r="AD2668">
            <v>0</v>
          </cell>
          <cell r="AE2668">
            <v>0</v>
          </cell>
        </row>
        <row r="2669">
          <cell r="A2669" t="str">
            <v>PSPN20-TU</v>
          </cell>
          <cell r="B2669" t="str">
            <v>ETUI NA KARTY/PORTFELIK LILLY</v>
          </cell>
          <cell r="C2669" t="str">
            <v/>
          </cell>
          <cell r="D2669">
            <v>0</v>
          </cell>
          <cell r="E2669">
            <v>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  <cell r="R2669">
            <v>0</v>
          </cell>
          <cell r="S2669">
            <v>0</v>
          </cell>
          <cell r="T2669">
            <v>0</v>
          </cell>
          <cell r="U2669">
            <v>0</v>
          </cell>
          <cell r="V2669">
            <v>0</v>
          </cell>
          <cell r="W2669">
            <v>0</v>
          </cell>
          <cell r="X2669">
            <v>0</v>
          </cell>
          <cell r="Y2669">
            <v>0</v>
          </cell>
          <cell r="Z2669">
            <v>0</v>
          </cell>
          <cell r="AA2669">
            <v>0</v>
          </cell>
          <cell r="AB2669">
            <v>0</v>
          </cell>
          <cell r="AC2669">
            <v>0</v>
          </cell>
          <cell r="AD2669">
            <v>0</v>
          </cell>
          <cell r="AE2669">
            <v>0</v>
          </cell>
        </row>
        <row r="2670">
          <cell r="A2670" t="str">
            <v>PSPN40-BL</v>
          </cell>
          <cell r="B2670" t="str">
            <v>PORTFELIK LILLY/MARTINE</v>
          </cell>
          <cell r="C2670" t="str">
            <v/>
          </cell>
          <cell r="D2670">
            <v>0</v>
          </cell>
          <cell r="E2670">
            <v>0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  <cell r="R2670">
            <v>0</v>
          </cell>
          <cell r="S2670">
            <v>0</v>
          </cell>
          <cell r="T2670">
            <v>0</v>
          </cell>
          <cell r="U2670">
            <v>0</v>
          </cell>
          <cell r="V2670">
            <v>0</v>
          </cell>
          <cell r="W2670">
            <v>0</v>
          </cell>
          <cell r="X2670">
            <v>0</v>
          </cell>
          <cell r="Y2670">
            <v>0</v>
          </cell>
          <cell r="Z2670">
            <v>0</v>
          </cell>
          <cell r="AA2670">
            <v>0</v>
          </cell>
          <cell r="AB2670">
            <v>0</v>
          </cell>
          <cell r="AC2670">
            <v>0</v>
          </cell>
          <cell r="AD2670">
            <v>0</v>
          </cell>
          <cell r="AE2670">
            <v>0</v>
          </cell>
        </row>
        <row r="2671">
          <cell r="A2671" t="str">
            <v>PSPN40-BU</v>
          </cell>
          <cell r="B2671" t="str">
            <v>PORTFELIK LILLY/MARTINE</v>
          </cell>
          <cell r="C2671" t="str">
            <v/>
          </cell>
          <cell r="D2671">
            <v>0</v>
          </cell>
          <cell r="E2671">
            <v>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  <cell r="R2671">
            <v>0</v>
          </cell>
          <cell r="S2671">
            <v>0</v>
          </cell>
          <cell r="T2671">
            <v>0</v>
          </cell>
          <cell r="U2671">
            <v>0</v>
          </cell>
          <cell r="V2671">
            <v>0</v>
          </cell>
          <cell r="W2671">
            <v>0</v>
          </cell>
          <cell r="X2671">
            <v>0</v>
          </cell>
          <cell r="Y2671">
            <v>0</v>
          </cell>
          <cell r="Z2671">
            <v>0</v>
          </cell>
          <cell r="AA2671">
            <v>0</v>
          </cell>
          <cell r="AB2671">
            <v>0</v>
          </cell>
          <cell r="AC2671">
            <v>0</v>
          </cell>
          <cell r="AD2671">
            <v>0</v>
          </cell>
          <cell r="AE2671">
            <v>0</v>
          </cell>
        </row>
        <row r="2672">
          <cell r="A2672" t="str">
            <v>PSPN40-OR</v>
          </cell>
          <cell r="B2672" t="str">
            <v>PORTFELIK LILLY/MARTINE</v>
          </cell>
          <cell r="C2672" t="str">
            <v/>
          </cell>
          <cell r="D2672">
            <v>0</v>
          </cell>
          <cell r="E2672">
            <v>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0</v>
          </cell>
          <cell r="Q2672">
            <v>0</v>
          </cell>
          <cell r="R2672">
            <v>0</v>
          </cell>
          <cell r="S2672">
            <v>0</v>
          </cell>
          <cell r="T2672">
            <v>0</v>
          </cell>
          <cell r="U2672">
            <v>0</v>
          </cell>
          <cell r="V2672">
            <v>0</v>
          </cell>
          <cell r="W2672">
            <v>0</v>
          </cell>
          <cell r="X2672">
            <v>0</v>
          </cell>
          <cell r="Y2672">
            <v>0</v>
          </cell>
          <cell r="Z2672">
            <v>0</v>
          </cell>
          <cell r="AA2672">
            <v>0</v>
          </cell>
          <cell r="AB2672">
            <v>0</v>
          </cell>
          <cell r="AC2672">
            <v>0</v>
          </cell>
          <cell r="AD2672">
            <v>0</v>
          </cell>
          <cell r="AE2672">
            <v>0</v>
          </cell>
        </row>
        <row r="2673">
          <cell r="A2673" t="str">
            <v>PSPN40-PR</v>
          </cell>
          <cell r="B2673" t="str">
            <v>PORTFELIK LILLY/MARTINE</v>
          </cell>
          <cell r="C2673" t="str">
            <v/>
          </cell>
          <cell r="D2673">
            <v>0</v>
          </cell>
          <cell r="E2673">
            <v>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  <cell r="R2673">
            <v>0</v>
          </cell>
          <cell r="S2673">
            <v>0</v>
          </cell>
          <cell r="T2673">
            <v>0</v>
          </cell>
          <cell r="U2673">
            <v>0</v>
          </cell>
          <cell r="V2673">
            <v>0</v>
          </cell>
          <cell r="W2673">
            <v>0</v>
          </cell>
          <cell r="X2673">
            <v>0</v>
          </cell>
          <cell r="Y2673">
            <v>0</v>
          </cell>
          <cell r="Z2673">
            <v>0</v>
          </cell>
          <cell r="AA2673">
            <v>0</v>
          </cell>
          <cell r="AB2673">
            <v>0</v>
          </cell>
          <cell r="AC2673">
            <v>0</v>
          </cell>
          <cell r="AD2673">
            <v>0</v>
          </cell>
          <cell r="AE2673">
            <v>0</v>
          </cell>
        </row>
        <row r="2674">
          <cell r="A2674" t="str">
            <v>PSPN40-RE</v>
          </cell>
          <cell r="B2674" t="str">
            <v>PORTFELIK LILLY/MARTINE</v>
          </cell>
          <cell r="C2674" t="str">
            <v/>
          </cell>
          <cell r="D2674">
            <v>0</v>
          </cell>
          <cell r="E2674">
            <v>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0</v>
          </cell>
          <cell r="Q2674">
            <v>0</v>
          </cell>
          <cell r="R2674">
            <v>0</v>
          </cell>
          <cell r="S2674">
            <v>0</v>
          </cell>
          <cell r="T2674">
            <v>0</v>
          </cell>
          <cell r="U2674">
            <v>0</v>
          </cell>
          <cell r="V2674">
            <v>0</v>
          </cell>
          <cell r="W2674">
            <v>0</v>
          </cell>
          <cell r="X2674">
            <v>0</v>
          </cell>
          <cell r="Y2674">
            <v>0</v>
          </cell>
          <cell r="Z2674">
            <v>0</v>
          </cell>
          <cell r="AA2674">
            <v>0</v>
          </cell>
          <cell r="AB2674">
            <v>0</v>
          </cell>
          <cell r="AC2674">
            <v>0</v>
          </cell>
          <cell r="AD2674">
            <v>0</v>
          </cell>
          <cell r="AE2674">
            <v>0</v>
          </cell>
        </row>
        <row r="2675">
          <cell r="A2675" t="str">
            <v>PSPN40-RO</v>
          </cell>
          <cell r="B2675" t="str">
            <v>PORTFELIK LILLY/MARTINE</v>
          </cell>
          <cell r="C2675" t="str">
            <v/>
          </cell>
          <cell r="D2675">
            <v>0</v>
          </cell>
          <cell r="E2675">
            <v>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  <cell r="R2675">
            <v>0</v>
          </cell>
          <cell r="S2675">
            <v>0</v>
          </cell>
          <cell r="T2675">
            <v>0</v>
          </cell>
          <cell r="U2675">
            <v>0</v>
          </cell>
          <cell r="V2675">
            <v>0</v>
          </cell>
          <cell r="W2675">
            <v>0</v>
          </cell>
          <cell r="X2675">
            <v>0</v>
          </cell>
          <cell r="Y2675">
            <v>0</v>
          </cell>
          <cell r="Z2675">
            <v>0</v>
          </cell>
          <cell r="AA2675">
            <v>0</v>
          </cell>
          <cell r="AB2675">
            <v>0</v>
          </cell>
          <cell r="AC2675">
            <v>0</v>
          </cell>
          <cell r="AD2675">
            <v>0</v>
          </cell>
          <cell r="AE2675">
            <v>0</v>
          </cell>
        </row>
        <row r="2676">
          <cell r="A2676" t="str">
            <v>PSPN40-TU</v>
          </cell>
          <cell r="B2676" t="str">
            <v>PORTFELIK LILLY/MARTINE</v>
          </cell>
          <cell r="C2676" t="str">
            <v/>
          </cell>
          <cell r="D2676">
            <v>0</v>
          </cell>
          <cell r="E2676">
            <v>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  <cell r="R2676">
            <v>0</v>
          </cell>
          <cell r="S2676">
            <v>0</v>
          </cell>
          <cell r="T2676">
            <v>0</v>
          </cell>
          <cell r="U2676">
            <v>0</v>
          </cell>
          <cell r="V2676">
            <v>0</v>
          </cell>
          <cell r="W2676">
            <v>0</v>
          </cell>
          <cell r="X2676">
            <v>0</v>
          </cell>
          <cell r="Y2676">
            <v>0</v>
          </cell>
          <cell r="Z2676">
            <v>0</v>
          </cell>
          <cell r="AA2676">
            <v>0</v>
          </cell>
          <cell r="AB2676">
            <v>0</v>
          </cell>
          <cell r="AC2676">
            <v>0</v>
          </cell>
          <cell r="AD2676">
            <v>0</v>
          </cell>
          <cell r="AE2676">
            <v>0</v>
          </cell>
        </row>
        <row r="2677">
          <cell r="A2677" t="str">
            <v>PSPN41-BL</v>
          </cell>
          <cell r="B2677" t="str">
            <v>PORTFELIK LILLY/MARTINE</v>
          </cell>
          <cell r="C2677" t="str">
            <v/>
          </cell>
          <cell r="D2677">
            <v>0</v>
          </cell>
          <cell r="E2677">
            <v>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0</v>
          </cell>
          <cell r="Q2677">
            <v>0</v>
          </cell>
          <cell r="R2677">
            <v>0</v>
          </cell>
          <cell r="S2677">
            <v>0</v>
          </cell>
          <cell r="T2677">
            <v>0</v>
          </cell>
          <cell r="U2677">
            <v>0</v>
          </cell>
          <cell r="V2677">
            <v>0</v>
          </cell>
          <cell r="W2677">
            <v>0</v>
          </cell>
          <cell r="X2677">
            <v>0</v>
          </cell>
          <cell r="Y2677">
            <v>0</v>
          </cell>
          <cell r="Z2677">
            <v>0</v>
          </cell>
          <cell r="AA2677">
            <v>0</v>
          </cell>
          <cell r="AB2677">
            <v>0</v>
          </cell>
          <cell r="AC2677">
            <v>0</v>
          </cell>
          <cell r="AD2677">
            <v>0</v>
          </cell>
          <cell r="AE2677">
            <v>0</v>
          </cell>
        </row>
        <row r="2678">
          <cell r="A2678" t="str">
            <v>PSPN41-BU</v>
          </cell>
          <cell r="B2678" t="str">
            <v>PORTFELIK LILLY/MARTINE</v>
          </cell>
          <cell r="C2678" t="str">
            <v/>
          </cell>
          <cell r="D2678">
            <v>0</v>
          </cell>
          <cell r="E2678">
            <v>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0</v>
          </cell>
          <cell r="R2678">
            <v>0</v>
          </cell>
          <cell r="S2678">
            <v>0</v>
          </cell>
          <cell r="T2678">
            <v>0</v>
          </cell>
          <cell r="U2678">
            <v>0</v>
          </cell>
          <cell r="V2678">
            <v>0</v>
          </cell>
          <cell r="W2678">
            <v>0</v>
          </cell>
          <cell r="X2678">
            <v>0</v>
          </cell>
          <cell r="Y2678">
            <v>0</v>
          </cell>
          <cell r="Z2678">
            <v>0</v>
          </cell>
          <cell r="AA2678">
            <v>0</v>
          </cell>
          <cell r="AB2678">
            <v>0</v>
          </cell>
          <cell r="AC2678">
            <v>0</v>
          </cell>
          <cell r="AD2678">
            <v>0</v>
          </cell>
          <cell r="AE2678">
            <v>0</v>
          </cell>
        </row>
        <row r="2679">
          <cell r="A2679" t="str">
            <v>PSPN41-OR</v>
          </cell>
          <cell r="B2679" t="str">
            <v>PORTFELIK LILLY/MARTINE</v>
          </cell>
          <cell r="C2679" t="str">
            <v/>
          </cell>
          <cell r="D2679">
            <v>0</v>
          </cell>
          <cell r="E2679">
            <v>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  <cell r="R2679">
            <v>0</v>
          </cell>
          <cell r="S2679">
            <v>0</v>
          </cell>
          <cell r="T2679">
            <v>0</v>
          </cell>
          <cell r="U2679">
            <v>0</v>
          </cell>
          <cell r="V2679">
            <v>0</v>
          </cell>
          <cell r="W2679">
            <v>0</v>
          </cell>
          <cell r="X2679">
            <v>0</v>
          </cell>
          <cell r="Y2679">
            <v>0</v>
          </cell>
          <cell r="Z2679">
            <v>0</v>
          </cell>
          <cell r="AA2679">
            <v>0</v>
          </cell>
          <cell r="AB2679">
            <v>0</v>
          </cell>
          <cell r="AC2679">
            <v>0</v>
          </cell>
          <cell r="AD2679">
            <v>0</v>
          </cell>
          <cell r="AE2679">
            <v>0</v>
          </cell>
        </row>
        <row r="2680">
          <cell r="A2680" t="str">
            <v>PSPN41-PR</v>
          </cell>
          <cell r="B2680" t="str">
            <v>PORTFELIK LILLY/MARTINE</v>
          </cell>
          <cell r="C2680" t="str">
            <v/>
          </cell>
          <cell r="D2680">
            <v>0</v>
          </cell>
          <cell r="E2680">
            <v>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0</v>
          </cell>
          <cell r="Q2680">
            <v>0</v>
          </cell>
          <cell r="R2680">
            <v>0</v>
          </cell>
          <cell r="S2680">
            <v>0</v>
          </cell>
          <cell r="T2680">
            <v>0</v>
          </cell>
          <cell r="U2680">
            <v>0</v>
          </cell>
          <cell r="V2680">
            <v>0</v>
          </cell>
          <cell r="W2680">
            <v>0</v>
          </cell>
          <cell r="X2680">
            <v>0</v>
          </cell>
          <cell r="Y2680">
            <v>0</v>
          </cell>
          <cell r="Z2680">
            <v>0</v>
          </cell>
          <cell r="AA2680">
            <v>0</v>
          </cell>
          <cell r="AB2680">
            <v>0</v>
          </cell>
          <cell r="AC2680">
            <v>0</v>
          </cell>
          <cell r="AD2680">
            <v>0</v>
          </cell>
          <cell r="AE2680">
            <v>0</v>
          </cell>
        </row>
        <row r="2681">
          <cell r="A2681" t="str">
            <v>PSPN41-RE</v>
          </cell>
          <cell r="B2681" t="str">
            <v>PORTFELIK LILLY/MARTINE</v>
          </cell>
          <cell r="C2681" t="str">
            <v/>
          </cell>
          <cell r="D2681">
            <v>0</v>
          </cell>
          <cell r="E2681">
            <v>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  <cell r="R2681">
            <v>0</v>
          </cell>
          <cell r="S2681">
            <v>0</v>
          </cell>
          <cell r="T2681">
            <v>0</v>
          </cell>
          <cell r="U2681">
            <v>0</v>
          </cell>
          <cell r="V2681">
            <v>0</v>
          </cell>
          <cell r="W2681">
            <v>0</v>
          </cell>
          <cell r="X2681">
            <v>0</v>
          </cell>
          <cell r="Y2681">
            <v>0</v>
          </cell>
          <cell r="Z2681">
            <v>0</v>
          </cell>
          <cell r="AA2681">
            <v>0</v>
          </cell>
          <cell r="AB2681">
            <v>0</v>
          </cell>
          <cell r="AC2681">
            <v>0</v>
          </cell>
          <cell r="AD2681">
            <v>0</v>
          </cell>
          <cell r="AE2681">
            <v>0</v>
          </cell>
        </row>
        <row r="2682">
          <cell r="A2682" t="str">
            <v>PSPN41-RO</v>
          </cell>
          <cell r="B2682" t="str">
            <v>PORTFELIK LILLY/MARTINE</v>
          </cell>
          <cell r="C2682" t="str">
            <v/>
          </cell>
          <cell r="D2682">
            <v>0</v>
          </cell>
          <cell r="E2682">
            <v>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  <cell r="R2682">
            <v>0</v>
          </cell>
          <cell r="S2682">
            <v>0</v>
          </cell>
          <cell r="T2682">
            <v>0</v>
          </cell>
          <cell r="U2682">
            <v>0</v>
          </cell>
          <cell r="V2682">
            <v>0</v>
          </cell>
          <cell r="W2682">
            <v>0</v>
          </cell>
          <cell r="X2682">
            <v>0</v>
          </cell>
          <cell r="Y2682">
            <v>0</v>
          </cell>
          <cell r="Z2682">
            <v>0</v>
          </cell>
          <cell r="AA2682">
            <v>0</v>
          </cell>
          <cell r="AB2682">
            <v>0</v>
          </cell>
          <cell r="AC2682">
            <v>0</v>
          </cell>
          <cell r="AD2682">
            <v>0</v>
          </cell>
          <cell r="AE2682">
            <v>0</v>
          </cell>
        </row>
        <row r="2683">
          <cell r="A2683" t="str">
            <v>PSPN41-TU</v>
          </cell>
          <cell r="B2683" t="str">
            <v>PORTFELIK LILLY/MARTINE</v>
          </cell>
          <cell r="C2683" t="str">
            <v/>
          </cell>
          <cell r="D2683">
            <v>0</v>
          </cell>
          <cell r="E2683">
            <v>0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  <cell r="R2683">
            <v>0</v>
          </cell>
          <cell r="S2683">
            <v>0</v>
          </cell>
          <cell r="T2683">
            <v>0</v>
          </cell>
          <cell r="U2683">
            <v>0</v>
          </cell>
          <cell r="V2683">
            <v>0</v>
          </cell>
          <cell r="W2683">
            <v>0</v>
          </cell>
          <cell r="X2683">
            <v>0</v>
          </cell>
          <cell r="Y2683">
            <v>0</v>
          </cell>
          <cell r="Z2683">
            <v>0</v>
          </cell>
          <cell r="AA2683">
            <v>0</v>
          </cell>
          <cell r="AB2683">
            <v>0</v>
          </cell>
          <cell r="AC2683">
            <v>0</v>
          </cell>
          <cell r="AD2683">
            <v>0</v>
          </cell>
          <cell r="AE2683">
            <v>0</v>
          </cell>
        </row>
        <row r="2684">
          <cell r="A2684" t="str">
            <v>PSSN40-BL</v>
          </cell>
          <cell r="B2684" t="str">
            <v>SMYCZKA LILLY</v>
          </cell>
          <cell r="C2684" t="str">
            <v/>
          </cell>
          <cell r="D2684">
            <v>5</v>
          </cell>
          <cell r="E2684">
            <v>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  <cell r="Q2684">
            <v>0</v>
          </cell>
          <cell r="R2684">
            <v>0</v>
          </cell>
          <cell r="S2684">
            <v>0</v>
          </cell>
          <cell r="T2684">
            <v>0</v>
          </cell>
          <cell r="U2684">
            <v>0</v>
          </cell>
          <cell r="V2684">
            <v>0</v>
          </cell>
          <cell r="W2684">
            <v>0</v>
          </cell>
          <cell r="X2684">
            <v>0</v>
          </cell>
          <cell r="Y2684">
            <v>0</v>
          </cell>
          <cell r="Z2684">
            <v>0</v>
          </cell>
          <cell r="AA2684">
            <v>0</v>
          </cell>
          <cell r="AB2684">
            <v>0</v>
          </cell>
          <cell r="AC2684">
            <v>0</v>
          </cell>
          <cell r="AD2684">
            <v>0</v>
          </cell>
          <cell r="AE2684">
            <v>0</v>
          </cell>
        </row>
        <row r="2685">
          <cell r="A2685" t="str">
            <v>PSSN40-BU</v>
          </cell>
          <cell r="B2685" t="str">
            <v>SMYCZKA LILLY</v>
          </cell>
          <cell r="C2685" t="str">
            <v/>
          </cell>
          <cell r="D2685">
            <v>0</v>
          </cell>
          <cell r="E2685">
            <v>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  <cell r="R2685">
            <v>0</v>
          </cell>
          <cell r="S2685">
            <v>0</v>
          </cell>
          <cell r="T2685">
            <v>0</v>
          </cell>
          <cell r="U2685">
            <v>0</v>
          </cell>
          <cell r="V2685">
            <v>0</v>
          </cell>
          <cell r="W2685">
            <v>0</v>
          </cell>
          <cell r="X2685">
            <v>0</v>
          </cell>
          <cell r="Y2685">
            <v>0</v>
          </cell>
          <cell r="Z2685">
            <v>0</v>
          </cell>
          <cell r="AA2685">
            <v>0</v>
          </cell>
          <cell r="AB2685">
            <v>0</v>
          </cell>
          <cell r="AC2685">
            <v>0</v>
          </cell>
          <cell r="AD2685">
            <v>0</v>
          </cell>
          <cell r="AE2685">
            <v>0</v>
          </cell>
        </row>
        <row r="2686">
          <cell r="A2686" t="str">
            <v>PSSN40-OR</v>
          </cell>
          <cell r="B2686" t="str">
            <v>SMYCZKA LILLY</v>
          </cell>
          <cell r="C2686" t="str">
            <v/>
          </cell>
          <cell r="D2686">
            <v>7</v>
          </cell>
          <cell r="E2686">
            <v>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  <cell r="R2686">
            <v>0</v>
          </cell>
          <cell r="S2686">
            <v>0</v>
          </cell>
          <cell r="T2686">
            <v>0</v>
          </cell>
          <cell r="U2686">
            <v>0</v>
          </cell>
          <cell r="V2686">
            <v>0</v>
          </cell>
          <cell r="W2686">
            <v>0</v>
          </cell>
          <cell r="X2686">
            <v>0</v>
          </cell>
          <cell r="Y2686">
            <v>0</v>
          </cell>
          <cell r="Z2686">
            <v>0</v>
          </cell>
          <cell r="AA2686">
            <v>0</v>
          </cell>
          <cell r="AB2686">
            <v>0</v>
          </cell>
          <cell r="AC2686">
            <v>0</v>
          </cell>
          <cell r="AD2686">
            <v>0</v>
          </cell>
          <cell r="AE2686">
            <v>0</v>
          </cell>
        </row>
        <row r="2687">
          <cell r="A2687" t="str">
            <v>PSSN40-PR</v>
          </cell>
          <cell r="B2687" t="str">
            <v>SMYCZKA LILLY</v>
          </cell>
          <cell r="C2687" t="str">
            <v/>
          </cell>
          <cell r="D2687">
            <v>0</v>
          </cell>
          <cell r="E2687">
            <v>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  <cell r="R2687">
            <v>0</v>
          </cell>
          <cell r="S2687">
            <v>0</v>
          </cell>
          <cell r="T2687">
            <v>0</v>
          </cell>
          <cell r="U2687">
            <v>0</v>
          </cell>
          <cell r="V2687">
            <v>0</v>
          </cell>
          <cell r="W2687">
            <v>0</v>
          </cell>
          <cell r="X2687">
            <v>0</v>
          </cell>
          <cell r="Y2687">
            <v>0</v>
          </cell>
          <cell r="Z2687">
            <v>0</v>
          </cell>
          <cell r="AA2687">
            <v>0</v>
          </cell>
          <cell r="AB2687">
            <v>0</v>
          </cell>
          <cell r="AC2687">
            <v>0</v>
          </cell>
          <cell r="AD2687">
            <v>0</v>
          </cell>
          <cell r="AE2687">
            <v>0</v>
          </cell>
        </row>
        <row r="2688">
          <cell r="A2688" t="str">
            <v>PSSN40-RE</v>
          </cell>
          <cell r="B2688" t="str">
            <v>SMYCZKA LILLY</v>
          </cell>
          <cell r="C2688" t="str">
            <v/>
          </cell>
          <cell r="D2688">
            <v>0</v>
          </cell>
          <cell r="E2688">
            <v>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0</v>
          </cell>
          <cell r="R2688">
            <v>0</v>
          </cell>
          <cell r="S2688">
            <v>0</v>
          </cell>
          <cell r="T2688">
            <v>0</v>
          </cell>
          <cell r="U2688">
            <v>0</v>
          </cell>
          <cell r="V2688">
            <v>0</v>
          </cell>
          <cell r="W2688">
            <v>0</v>
          </cell>
          <cell r="X2688">
            <v>0</v>
          </cell>
          <cell r="Y2688">
            <v>0</v>
          </cell>
          <cell r="Z2688">
            <v>0</v>
          </cell>
          <cell r="AA2688">
            <v>0</v>
          </cell>
          <cell r="AB2688">
            <v>0</v>
          </cell>
          <cell r="AC2688">
            <v>0</v>
          </cell>
          <cell r="AD2688">
            <v>0</v>
          </cell>
          <cell r="AE2688">
            <v>0</v>
          </cell>
        </row>
        <row r="2689">
          <cell r="A2689" t="str">
            <v>PSSN40-RO</v>
          </cell>
          <cell r="B2689" t="str">
            <v>SMYCZKA LILLY</v>
          </cell>
          <cell r="C2689" t="str">
            <v/>
          </cell>
          <cell r="D2689">
            <v>9</v>
          </cell>
          <cell r="E2689">
            <v>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0</v>
          </cell>
          <cell r="Q2689">
            <v>0</v>
          </cell>
          <cell r="R2689">
            <v>0</v>
          </cell>
          <cell r="S2689">
            <v>0</v>
          </cell>
          <cell r="T2689">
            <v>0</v>
          </cell>
          <cell r="U2689">
            <v>0</v>
          </cell>
          <cell r="V2689">
            <v>0</v>
          </cell>
          <cell r="W2689">
            <v>0</v>
          </cell>
          <cell r="X2689">
            <v>0</v>
          </cell>
          <cell r="Y2689">
            <v>0</v>
          </cell>
          <cell r="Z2689">
            <v>0</v>
          </cell>
          <cell r="AA2689">
            <v>0</v>
          </cell>
          <cell r="AB2689">
            <v>0</v>
          </cell>
          <cell r="AC2689">
            <v>0</v>
          </cell>
          <cell r="AD2689">
            <v>0</v>
          </cell>
          <cell r="AE2689">
            <v>0</v>
          </cell>
        </row>
        <row r="2690">
          <cell r="A2690" t="str">
            <v>PSSN40-TU</v>
          </cell>
          <cell r="B2690" t="str">
            <v>SMYCZKA LILLY</v>
          </cell>
          <cell r="C2690" t="str">
            <v/>
          </cell>
          <cell r="D2690">
            <v>5</v>
          </cell>
          <cell r="E2690">
            <v>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  <cell r="R2690">
            <v>0</v>
          </cell>
          <cell r="S2690">
            <v>0</v>
          </cell>
          <cell r="T2690">
            <v>0</v>
          </cell>
          <cell r="U2690">
            <v>0</v>
          </cell>
          <cell r="V2690">
            <v>0</v>
          </cell>
          <cell r="W2690">
            <v>0</v>
          </cell>
          <cell r="X2690">
            <v>0</v>
          </cell>
          <cell r="Y2690">
            <v>0</v>
          </cell>
          <cell r="Z2690">
            <v>0</v>
          </cell>
          <cell r="AA2690">
            <v>0</v>
          </cell>
          <cell r="AB2690">
            <v>0</v>
          </cell>
          <cell r="AC2690">
            <v>0</v>
          </cell>
          <cell r="AD2690">
            <v>0</v>
          </cell>
          <cell r="AE2690">
            <v>0</v>
          </cell>
        </row>
        <row r="2691">
          <cell r="A2691" t="str">
            <v>PTO1250-BU</v>
          </cell>
          <cell r="B2691" t="str">
            <v>ORGANIZER TORONTO</v>
          </cell>
          <cell r="C2691" t="str">
            <v/>
          </cell>
          <cell r="D2691">
            <v>0</v>
          </cell>
          <cell r="E2691">
            <v>0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  <cell r="R2691">
            <v>0</v>
          </cell>
          <cell r="S2691">
            <v>0</v>
          </cell>
          <cell r="T2691">
            <v>0</v>
          </cell>
          <cell r="U2691">
            <v>0</v>
          </cell>
          <cell r="V2691">
            <v>0</v>
          </cell>
          <cell r="W2691">
            <v>0</v>
          </cell>
          <cell r="X2691">
            <v>0</v>
          </cell>
          <cell r="Y2691">
            <v>0</v>
          </cell>
          <cell r="Z2691">
            <v>0</v>
          </cell>
          <cell r="AA2691">
            <v>0</v>
          </cell>
          <cell r="AB2691">
            <v>0</v>
          </cell>
          <cell r="AC2691">
            <v>0</v>
          </cell>
          <cell r="AD2691">
            <v>0</v>
          </cell>
          <cell r="AE2691">
            <v>0</v>
          </cell>
        </row>
        <row r="2692">
          <cell r="A2692" t="str">
            <v>PTO1250-GR</v>
          </cell>
          <cell r="B2692" t="str">
            <v>ORGANIZER TORONTO</v>
          </cell>
          <cell r="C2692" t="str">
            <v/>
          </cell>
          <cell r="D2692">
            <v>0</v>
          </cell>
          <cell r="E2692">
            <v>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  <cell r="R2692">
            <v>0</v>
          </cell>
          <cell r="S2692">
            <v>0</v>
          </cell>
          <cell r="T2692">
            <v>0</v>
          </cell>
          <cell r="U2692">
            <v>0</v>
          </cell>
          <cell r="V2692">
            <v>0</v>
          </cell>
          <cell r="W2692">
            <v>0</v>
          </cell>
          <cell r="X2692">
            <v>0</v>
          </cell>
          <cell r="Y2692">
            <v>0</v>
          </cell>
          <cell r="Z2692">
            <v>0</v>
          </cell>
          <cell r="AA2692">
            <v>0</v>
          </cell>
          <cell r="AB2692">
            <v>0</v>
          </cell>
          <cell r="AC2692">
            <v>0</v>
          </cell>
          <cell r="AD2692">
            <v>0</v>
          </cell>
          <cell r="AE2692">
            <v>0</v>
          </cell>
        </row>
        <row r="2693">
          <cell r="A2693" t="str">
            <v>PTO1250-OR</v>
          </cell>
          <cell r="B2693" t="str">
            <v>ORGANIZER TORONTO</v>
          </cell>
          <cell r="C2693" t="str">
            <v/>
          </cell>
          <cell r="D2693">
            <v>0</v>
          </cell>
          <cell r="E2693">
            <v>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  <cell r="R2693">
            <v>0</v>
          </cell>
          <cell r="S2693">
            <v>0</v>
          </cell>
          <cell r="T2693">
            <v>0</v>
          </cell>
          <cell r="U2693">
            <v>0</v>
          </cell>
          <cell r="V2693">
            <v>0</v>
          </cell>
          <cell r="W2693">
            <v>0</v>
          </cell>
          <cell r="X2693">
            <v>0</v>
          </cell>
          <cell r="Y2693">
            <v>0</v>
          </cell>
          <cell r="Z2693">
            <v>0</v>
          </cell>
          <cell r="AA2693">
            <v>0</v>
          </cell>
          <cell r="AB2693">
            <v>0</v>
          </cell>
          <cell r="AC2693">
            <v>0</v>
          </cell>
          <cell r="AD2693">
            <v>0</v>
          </cell>
          <cell r="AE2693">
            <v>0</v>
          </cell>
        </row>
        <row r="2694">
          <cell r="A2694" t="str">
            <v>PTO1250-PR</v>
          </cell>
          <cell r="B2694" t="str">
            <v>ORGANIZER TORONTO</v>
          </cell>
          <cell r="C2694" t="str">
            <v/>
          </cell>
          <cell r="D2694">
            <v>0</v>
          </cell>
          <cell r="E2694">
            <v>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  <cell r="R2694">
            <v>0</v>
          </cell>
          <cell r="S2694">
            <v>0</v>
          </cell>
          <cell r="T2694">
            <v>0</v>
          </cell>
          <cell r="U2694">
            <v>0</v>
          </cell>
          <cell r="V2694">
            <v>0</v>
          </cell>
          <cell r="W2694">
            <v>0</v>
          </cell>
          <cell r="X2694">
            <v>0</v>
          </cell>
          <cell r="Y2694">
            <v>0</v>
          </cell>
          <cell r="Z2694">
            <v>0</v>
          </cell>
          <cell r="AA2694">
            <v>0</v>
          </cell>
          <cell r="AB2694">
            <v>0</v>
          </cell>
          <cell r="AC2694">
            <v>0</v>
          </cell>
          <cell r="AD2694">
            <v>0</v>
          </cell>
          <cell r="AE2694">
            <v>0</v>
          </cell>
        </row>
        <row r="2695">
          <cell r="A2695" t="str">
            <v>PTO1250-RE</v>
          </cell>
          <cell r="B2695" t="str">
            <v>ORGANIZER TORONTO</v>
          </cell>
          <cell r="C2695" t="str">
            <v/>
          </cell>
          <cell r="D2695">
            <v>0</v>
          </cell>
          <cell r="E2695">
            <v>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  <cell r="R2695">
            <v>0</v>
          </cell>
          <cell r="S2695">
            <v>0</v>
          </cell>
          <cell r="T2695">
            <v>0</v>
          </cell>
          <cell r="U2695">
            <v>0</v>
          </cell>
          <cell r="V2695">
            <v>0</v>
          </cell>
          <cell r="W2695">
            <v>0</v>
          </cell>
          <cell r="X2695">
            <v>0</v>
          </cell>
          <cell r="Y2695">
            <v>0</v>
          </cell>
          <cell r="Z2695">
            <v>0</v>
          </cell>
          <cell r="AA2695">
            <v>0</v>
          </cell>
          <cell r="AB2695">
            <v>0</v>
          </cell>
          <cell r="AC2695">
            <v>0</v>
          </cell>
          <cell r="AD2695">
            <v>0</v>
          </cell>
          <cell r="AE2695">
            <v>0</v>
          </cell>
        </row>
        <row r="2696">
          <cell r="A2696" t="str">
            <v>PTO1250-RO</v>
          </cell>
          <cell r="B2696" t="str">
            <v>ORGANIZER TORONTO</v>
          </cell>
          <cell r="C2696" t="str">
            <v/>
          </cell>
          <cell r="D2696">
            <v>0</v>
          </cell>
          <cell r="E2696">
            <v>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  <cell r="R2696">
            <v>0</v>
          </cell>
          <cell r="S2696">
            <v>0</v>
          </cell>
          <cell r="T2696">
            <v>0</v>
          </cell>
          <cell r="U2696">
            <v>0</v>
          </cell>
          <cell r="V2696">
            <v>0</v>
          </cell>
          <cell r="W2696">
            <v>0</v>
          </cell>
          <cell r="X2696">
            <v>0</v>
          </cell>
          <cell r="Y2696">
            <v>0</v>
          </cell>
          <cell r="Z2696">
            <v>0</v>
          </cell>
          <cell r="AA2696">
            <v>0</v>
          </cell>
          <cell r="AB2696">
            <v>0</v>
          </cell>
          <cell r="AC2696">
            <v>0</v>
          </cell>
          <cell r="AD2696">
            <v>0</v>
          </cell>
          <cell r="AE2696">
            <v>0</v>
          </cell>
        </row>
        <row r="2697">
          <cell r="A2697" t="str">
            <v>PTO1250-YL</v>
          </cell>
          <cell r="B2697" t="str">
            <v>ORGANIZER TORONTO</v>
          </cell>
          <cell r="C2697" t="str">
            <v/>
          </cell>
          <cell r="D2697">
            <v>0</v>
          </cell>
          <cell r="E2697">
            <v>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  <cell r="R2697">
            <v>0</v>
          </cell>
          <cell r="S2697">
            <v>0</v>
          </cell>
          <cell r="T2697">
            <v>0</v>
          </cell>
          <cell r="U2697">
            <v>0</v>
          </cell>
          <cell r="V2697">
            <v>0</v>
          </cell>
          <cell r="W2697">
            <v>0</v>
          </cell>
          <cell r="X2697">
            <v>0</v>
          </cell>
          <cell r="Y2697">
            <v>0</v>
          </cell>
          <cell r="Z2697">
            <v>0</v>
          </cell>
          <cell r="AA2697">
            <v>0</v>
          </cell>
          <cell r="AB2697">
            <v>0</v>
          </cell>
          <cell r="AC2697">
            <v>0</v>
          </cell>
          <cell r="AD2697">
            <v>0</v>
          </cell>
          <cell r="AE2697">
            <v>0</v>
          </cell>
        </row>
        <row r="2698">
          <cell r="A2698" t="str">
            <v>SD30-GL11</v>
          </cell>
          <cell r="B2698" t="str">
            <v xml:space="preserve">Etui na długopisy z włsoskiej skóry z płaską blaszką z logo, bez pudełka, czarne </v>
          </cell>
          <cell r="C2698" t="str">
            <v/>
          </cell>
          <cell r="D2698">
            <v>0</v>
          </cell>
          <cell r="E2698">
            <v>0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  <cell r="R2698">
            <v>0</v>
          </cell>
          <cell r="S2698">
            <v>0</v>
          </cell>
          <cell r="T2698">
            <v>0</v>
          </cell>
          <cell r="U2698">
            <v>0</v>
          </cell>
          <cell r="V2698">
            <v>0</v>
          </cell>
          <cell r="W2698">
            <v>0</v>
          </cell>
          <cell r="X2698">
            <v>0</v>
          </cell>
          <cell r="Y2698">
            <v>0</v>
          </cell>
          <cell r="Z2698">
            <v>0</v>
          </cell>
          <cell r="AA2698">
            <v>0</v>
          </cell>
          <cell r="AB2698">
            <v>0</v>
          </cell>
          <cell r="AC2698">
            <v>0</v>
          </cell>
          <cell r="AD2698">
            <v>0</v>
          </cell>
          <cell r="AE2698">
            <v>0</v>
          </cell>
        </row>
        <row r="2699">
          <cell r="A2699" t="str">
            <v>SE18E-BL</v>
          </cell>
          <cell r="B2699" t="str">
            <v xml:space="preserve">Etui na klucze LonGerre, kolor czarny, skóra włoska, tłoczoczone logo, bez pudełka (SE20-EC11) </v>
          </cell>
          <cell r="C2699" t="str">
            <v/>
          </cell>
          <cell r="D2699">
            <v>0</v>
          </cell>
          <cell r="E2699">
            <v>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  <cell r="R2699">
            <v>0</v>
          </cell>
          <cell r="S2699">
            <v>0</v>
          </cell>
          <cell r="T2699">
            <v>0</v>
          </cell>
          <cell r="U2699">
            <v>0</v>
          </cell>
          <cell r="V2699">
            <v>0</v>
          </cell>
          <cell r="W2699">
            <v>0</v>
          </cell>
          <cell r="X2699">
            <v>0</v>
          </cell>
          <cell r="Y2699">
            <v>0</v>
          </cell>
          <cell r="Z2699">
            <v>0</v>
          </cell>
          <cell r="AA2699">
            <v>0</v>
          </cell>
          <cell r="AB2699">
            <v>0</v>
          </cell>
          <cell r="AC2699">
            <v>0</v>
          </cell>
          <cell r="AD2699">
            <v>0</v>
          </cell>
          <cell r="AE2699">
            <v>0</v>
          </cell>
        </row>
        <row r="2700">
          <cell r="A2700" t="str">
            <v>SE18E-RE</v>
          </cell>
          <cell r="B2700" t="str">
            <v xml:space="preserve">Etui na klucze LonGerre, kolor czerwony, skóra włoska, tłoczoczone logo, bez pudełka (SE20-EC21) </v>
          </cell>
          <cell r="C2700" t="str">
            <v/>
          </cell>
          <cell r="D2700">
            <v>0</v>
          </cell>
          <cell r="E2700">
            <v>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  <cell r="R2700">
            <v>0</v>
          </cell>
          <cell r="S2700">
            <v>0</v>
          </cell>
          <cell r="T2700">
            <v>0</v>
          </cell>
          <cell r="U2700">
            <v>0</v>
          </cell>
          <cell r="V2700">
            <v>0</v>
          </cell>
          <cell r="W2700">
            <v>0</v>
          </cell>
          <cell r="X2700">
            <v>0</v>
          </cell>
          <cell r="Y2700">
            <v>0</v>
          </cell>
          <cell r="Z2700">
            <v>0</v>
          </cell>
          <cell r="AA2700">
            <v>0</v>
          </cell>
          <cell r="AB2700">
            <v>0</v>
          </cell>
          <cell r="AC2700">
            <v>0</v>
          </cell>
          <cell r="AD2700">
            <v>0</v>
          </cell>
          <cell r="AE2700">
            <v>0</v>
          </cell>
        </row>
        <row r="2701">
          <cell r="A2701" t="str">
            <v>SP20-EC11</v>
          </cell>
          <cell r="B2701" t="str">
            <v xml:space="preserve">Portfel Longerre CM-05EC z logo tłoczonym bez pudełka, kolor czarny </v>
          </cell>
          <cell r="C2701" t="str">
            <v/>
          </cell>
          <cell r="D2701">
            <v>0</v>
          </cell>
          <cell r="E2701">
            <v>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  <cell r="R2701">
            <v>0</v>
          </cell>
          <cell r="S2701">
            <v>0</v>
          </cell>
          <cell r="T2701">
            <v>0</v>
          </cell>
          <cell r="U2701">
            <v>0</v>
          </cell>
          <cell r="V2701">
            <v>0</v>
          </cell>
          <cell r="W2701">
            <v>0</v>
          </cell>
          <cell r="X2701">
            <v>0</v>
          </cell>
          <cell r="Y2701">
            <v>0</v>
          </cell>
          <cell r="Z2701">
            <v>0</v>
          </cell>
          <cell r="AA2701">
            <v>0</v>
          </cell>
          <cell r="AB2701">
            <v>0</v>
          </cell>
          <cell r="AC2701">
            <v>0</v>
          </cell>
          <cell r="AD2701">
            <v>0</v>
          </cell>
          <cell r="AE2701">
            <v>0</v>
          </cell>
        </row>
        <row r="2702">
          <cell r="A2702" t="str">
            <v xml:space="preserve">SP20-EC12  </v>
          </cell>
          <cell r="B2702" t="str">
            <v xml:space="preserve">Portfel Longerre CM-08EC z logo tłoczonym bez pudełka, kolor czarny </v>
          </cell>
          <cell r="C2702" t="str">
            <v/>
          </cell>
          <cell r="D2702">
            <v>0</v>
          </cell>
          <cell r="E2702">
            <v>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  <cell r="R2702">
            <v>0</v>
          </cell>
          <cell r="S2702">
            <v>0</v>
          </cell>
          <cell r="T2702">
            <v>0</v>
          </cell>
          <cell r="U2702">
            <v>0</v>
          </cell>
          <cell r="V2702">
            <v>0</v>
          </cell>
          <cell r="W2702">
            <v>0</v>
          </cell>
          <cell r="X2702">
            <v>0</v>
          </cell>
          <cell r="Y2702">
            <v>0</v>
          </cell>
          <cell r="Z2702">
            <v>0</v>
          </cell>
          <cell r="AA2702">
            <v>0</v>
          </cell>
          <cell r="AB2702">
            <v>0</v>
          </cell>
          <cell r="AC2702">
            <v>0</v>
          </cell>
          <cell r="AD2702">
            <v>0</v>
          </cell>
          <cell r="AE2702">
            <v>0</v>
          </cell>
        </row>
        <row r="2703">
          <cell r="A2703" t="str">
            <v>SP311-GL11</v>
          </cell>
          <cell r="B2703" t="str">
            <v xml:space="preserve">Portfel męski CM-06 z logo na blaszce w pudełku kolor czarny </v>
          </cell>
          <cell r="C2703" t="str">
            <v/>
          </cell>
          <cell r="D2703">
            <v>0</v>
          </cell>
          <cell r="E2703">
            <v>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  <cell r="R2703">
            <v>0</v>
          </cell>
          <cell r="S2703">
            <v>0</v>
          </cell>
          <cell r="T2703">
            <v>0</v>
          </cell>
          <cell r="U2703">
            <v>0</v>
          </cell>
          <cell r="V2703">
            <v>0</v>
          </cell>
          <cell r="W2703">
            <v>0</v>
          </cell>
          <cell r="X2703">
            <v>0</v>
          </cell>
          <cell r="Y2703">
            <v>0</v>
          </cell>
          <cell r="Z2703">
            <v>0</v>
          </cell>
          <cell r="AA2703">
            <v>0</v>
          </cell>
          <cell r="AB2703">
            <v>0</v>
          </cell>
          <cell r="AC2703">
            <v>0</v>
          </cell>
          <cell r="AD2703">
            <v>0</v>
          </cell>
          <cell r="AE2703">
            <v>0</v>
          </cell>
        </row>
        <row r="2704">
          <cell r="A2704" t="str">
            <v>SP311-GL31</v>
          </cell>
          <cell r="B2704" t="str">
            <v xml:space="preserve">Portfel CM-193 ze skóry włoskiej z logo na blaszce w pudełku z logo kolor jasny brąz </v>
          </cell>
          <cell r="C2704" t="str">
            <v/>
          </cell>
          <cell r="D2704">
            <v>0</v>
          </cell>
          <cell r="E2704">
            <v>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  <cell r="R2704">
            <v>0</v>
          </cell>
          <cell r="S2704">
            <v>0</v>
          </cell>
          <cell r="T2704">
            <v>0</v>
          </cell>
          <cell r="U2704">
            <v>0</v>
          </cell>
          <cell r="V2704">
            <v>0</v>
          </cell>
          <cell r="W2704">
            <v>0</v>
          </cell>
          <cell r="X2704">
            <v>0</v>
          </cell>
          <cell r="Y2704">
            <v>0</v>
          </cell>
          <cell r="Z2704">
            <v>0</v>
          </cell>
          <cell r="AA2704">
            <v>0</v>
          </cell>
          <cell r="AB2704">
            <v>0</v>
          </cell>
          <cell r="AC2704">
            <v>0</v>
          </cell>
          <cell r="AD2704">
            <v>0</v>
          </cell>
          <cell r="AE2704">
            <v>0</v>
          </cell>
        </row>
        <row r="2705">
          <cell r="A2705" t="str">
            <v>SP311-GL44</v>
          </cell>
          <cell r="B2705" t="str">
            <v xml:space="preserve">Portfel CM-193 ze skóry włoskiej z logo na blaszce w pudełku z logo kolor ciemna wiśnia </v>
          </cell>
          <cell r="C2705" t="str">
            <v/>
          </cell>
          <cell r="D2705">
            <v>0</v>
          </cell>
          <cell r="E2705">
            <v>0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  <cell r="R2705">
            <v>0</v>
          </cell>
          <cell r="S2705">
            <v>0</v>
          </cell>
          <cell r="T2705">
            <v>0</v>
          </cell>
          <cell r="U2705">
            <v>0</v>
          </cell>
          <cell r="V2705">
            <v>0</v>
          </cell>
          <cell r="W2705">
            <v>0</v>
          </cell>
          <cell r="X2705">
            <v>0</v>
          </cell>
          <cell r="Y2705">
            <v>0</v>
          </cell>
          <cell r="Z2705">
            <v>0</v>
          </cell>
          <cell r="AA2705">
            <v>0</v>
          </cell>
          <cell r="AB2705">
            <v>0</v>
          </cell>
          <cell r="AC2705">
            <v>0</v>
          </cell>
          <cell r="AD2705">
            <v>0</v>
          </cell>
          <cell r="AE2705">
            <v>0</v>
          </cell>
        </row>
        <row r="2706">
          <cell r="A2706" t="str">
            <v>SP58N-NB</v>
          </cell>
          <cell r="B2706" t="str">
            <v xml:space="preserve">Portfel męski Davos bez pudełka </v>
          </cell>
          <cell r="C2706" t="str">
            <v/>
          </cell>
          <cell r="D2706">
            <v>0</v>
          </cell>
          <cell r="E2706">
            <v>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0</v>
          </cell>
          <cell r="Q2706">
            <v>0</v>
          </cell>
          <cell r="R2706">
            <v>0</v>
          </cell>
          <cell r="S2706">
            <v>0</v>
          </cell>
          <cell r="T2706">
            <v>0</v>
          </cell>
          <cell r="U2706">
            <v>0</v>
          </cell>
          <cell r="V2706">
            <v>0</v>
          </cell>
          <cell r="W2706">
            <v>0</v>
          </cell>
          <cell r="X2706">
            <v>0</v>
          </cell>
          <cell r="Y2706">
            <v>0</v>
          </cell>
          <cell r="Z2706">
            <v>0</v>
          </cell>
          <cell r="AA2706">
            <v>0</v>
          </cell>
          <cell r="AB2706">
            <v>0</v>
          </cell>
          <cell r="AC2706">
            <v>0</v>
          </cell>
          <cell r="AD2706">
            <v>0</v>
          </cell>
          <cell r="AE2706">
            <v>0</v>
          </cell>
        </row>
        <row r="2707">
          <cell r="A2707" t="str">
            <v>SS30-GL21</v>
          </cell>
          <cell r="B2707" t="str">
            <v xml:space="preserve">Etui na szminki LonGerre CM-51 z logo na blaszce kolor czerwony (bez kartonika) </v>
          </cell>
          <cell r="C2707" t="str">
            <v/>
          </cell>
          <cell r="D2707">
            <v>0</v>
          </cell>
          <cell r="E2707">
            <v>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  <cell r="R2707">
            <v>0</v>
          </cell>
          <cell r="S2707">
            <v>0</v>
          </cell>
          <cell r="T2707">
            <v>0</v>
          </cell>
          <cell r="U2707">
            <v>0</v>
          </cell>
          <cell r="V2707">
            <v>0</v>
          </cell>
          <cell r="W2707">
            <v>0</v>
          </cell>
          <cell r="X2707">
            <v>0</v>
          </cell>
          <cell r="Y2707">
            <v>0</v>
          </cell>
          <cell r="Z2707">
            <v>0</v>
          </cell>
          <cell r="AA2707">
            <v>0</v>
          </cell>
          <cell r="AB2707">
            <v>0</v>
          </cell>
          <cell r="AC2707">
            <v>0</v>
          </cell>
          <cell r="AD2707">
            <v>0</v>
          </cell>
          <cell r="AE2707">
            <v>0</v>
          </cell>
        </row>
        <row r="2708">
          <cell r="A2708" t="str">
            <v>SS311-GL11</v>
          </cell>
          <cell r="B2708" t="str">
            <v xml:space="preserve">Etui na szminki ze skóry włoskiej CM-51 z logo na blaszce w pudełku kartonowym pojedynczym kolor czarny </v>
          </cell>
          <cell r="C2708" t="str">
            <v/>
          </cell>
          <cell r="D2708">
            <v>0</v>
          </cell>
          <cell r="E2708">
            <v>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  <cell r="R2708">
            <v>0</v>
          </cell>
          <cell r="S2708">
            <v>0</v>
          </cell>
          <cell r="T2708">
            <v>0</v>
          </cell>
          <cell r="U2708">
            <v>0</v>
          </cell>
          <cell r="V2708">
            <v>0</v>
          </cell>
          <cell r="W2708">
            <v>0</v>
          </cell>
          <cell r="X2708">
            <v>0</v>
          </cell>
          <cell r="Y2708">
            <v>0</v>
          </cell>
          <cell r="Z2708">
            <v>0</v>
          </cell>
          <cell r="AA2708">
            <v>0</v>
          </cell>
          <cell r="AB2708">
            <v>0</v>
          </cell>
          <cell r="AC2708">
            <v>0</v>
          </cell>
          <cell r="AD2708">
            <v>0</v>
          </cell>
          <cell r="AE2708">
            <v>0</v>
          </cell>
        </row>
        <row r="2709">
          <cell r="A2709" t="str">
            <v>SS311-GL21</v>
          </cell>
          <cell r="B2709" t="str">
            <v xml:space="preserve">Etui na szminki CM-51RE z logo na blaszce w pudełku kartonowym pojedynczym z logo, ze skóry włoskiej czerwony  </v>
          </cell>
          <cell r="C2709" t="str">
            <v/>
          </cell>
          <cell r="D2709">
            <v>0</v>
          </cell>
          <cell r="E2709">
            <v>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  <cell r="R2709">
            <v>0</v>
          </cell>
          <cell r="S2709">
            <v>0</v>
          </cell>
          <cell r="T2709">
            <v>0</v>
          </cell>
          <cell r="U2709">
            <v>0</v>
          </cell>
          <cell r="V2709">
            <v>0</v>
          </cell>
          <cell r="W2709">
            <v>0</v>
          </cell>
          <cell r="X2709">
            <v>0</v>
          </cell>
          <cell r="Y2709">
            <v>0</v>
          </cell>
          <cell r="Z2709">
            <v>0</v>
          </cell>
          <cell r="AA2709">
            <v>0</v>
          </cell>
          <cell r="AB2709">
            <v>0</v>
          </cell>
          <cell r="AC2709">
            <v>0</v>
          </cell>
          <cell r="AD2709">
            <v>0</v>
          </cell>
          <cell r="AE2709">
            <v>0</v>
          </cell>
        </row>
        <row r="2710">
          <cell r="A2710" t="str">
            <v>SW311-GL13</v>
          </cell>
          <cell r="B2710" t="str">
            <v xml:space="preserve">Wizytownik CM-133 ze skóry włoskiej z logo na blaszce w pudełku kolor czarny </v>
          </cell>
          <cell r="C2710" t="str">
            <v/>
          </cell>
          <cell r="D2710">
            <v>0</v>
          </cell>
          <cell r="E2710">
            <v>0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  <cell r="R2710">
            <v>0</v>
          </cell>
          <cell r="S2710">
            <v>0</v>
          </cell>
          <cell r="T2710">
            <v>0</v>
          </cell>
          <cell r="U2710">
            <v>0</v>
          </cell>
          <cell r="V2710">
            <v>0</v>
          </cell>
          <cell r="W2710">
            <v>0</v>
          </cell>
          <cell r="X2710">
            <v>0</v>
          </cell>
          <cell r="Y2710">
            <v>0</v>
          </cell>
          <cell r="Z2710">
            <v>0</v>
          </cell>
          <cell r="AA2710">
            <v>0</v>
          </cell>
          <cell r="AB2710">
            <v>0</v>
          </cell>
          <cell r="AC2710">
            <v>0</v>
          </cell>
          <cell r="AD2710">
            <v>0</v>
          </cell>
          <cell r="AE2710">
            <v>0</v>
          </cell>
        </row>
        <row r="2711">
          <cell r="A2711" t="str">
            <v>SW311-GL21</v>
          </cell>
          <cell r="B2711" t="str">
            <v xml:space="preserve">Etui na wizytowniki CM-14RE z logo na blaszce w pudełku kartonowym pojedynczym z logo, ze skóry włoskiej czerwony </v>
          </cell>
          <cell r="C2711" t="str">
            <v/>
          </cell>
          <cell r="D2711">
            <v>0</v>
          </cell>
          <cell r="E2711">
            <v>0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  <cell r="R2711">
            <v>0</v>
          </cell>
          <cell r="S2711">
            <v>0</v>
          </cell>
          <cell r="T2711">
            <v>0</v>
          </cell>
          <cell r="U2711">
            <v>0</v>
          </cell>
          <cell r="V2711">
            <v>0</v>
          </cell>
          <cell r="W2711">
            <v>0</v>
          </cell>
          <cell r="X2711">
            <v>0</v>
          </cell>
          <cell r="Y2711">
            <v>0</v>
          </cell>
          <cell r="Z2711">
            <v>0</v>
          </cell>
          <cell r="AA2711">
            <v>0</v>
          </cell>
          <cell r="AB2711">
            <v>0</v>
          </cell>
          <cell r="AC2711">
            <v>0</v>
          </cell>
          <cell r="AD2711">
            <v>0</v>
          </cell>
          <cell r="AE2711">
            <v>0</v>
          </cell>
        </row>
        <row r="2712">
          <cell r="A2712" t="str">
            <v>SW311-GL31</v>
          </cell>
          <cell r="B2712" t="str">
            <v xml:space="preserve">Wizytownik CM-133 z logo na blaszce w pudełku kartonowym pojedynczym z logo, ze skóry włoskiej jasny brąz </v>
          </cell>
          <cell r="C2712" t="str">
            <v/>
          </cell>
          <cell r="D2712">
            <v>0</v>
          </cell>
          <cell r="E2712">
            <v>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  <cell r="R2712">
            <v>0</v>
          </cell>
          <cell r="S2712">
            <v>0</v>
          </cell>
          <cell r="T2712">
            <v>0</v>
          </cell>
          <cell r="U2712">
            <v>0</v>
          </cell>
          <cell r="V2712">
            <v>0</v>
          </cell>
          <cell r="W2712">
            <v>0</v>
          </cell>
          <cell r="X2712">
            <v>0</v>
          </cell>
          <cell r="Y2712">
            <v>0</v>
          </cell>
          <cell r="Z2712">
            <v>0</v>
          </cell>
          <cell r="AA2712">
            <v>0</v>
          </cell>
          <cell r="AB2712">
            <v>0</v>
          </cell>
          <cell r="AC2712">
            <v>0</v>
          </cell>
          <cell r="AD2712">
            <v>0</v>
          </cell>
          <cell r="AE2712">
            <v>0</v>
          </cell>
        </row>
        <row r="2713">
          <cell r="A2713" t="str">
            <v>SW311-GL32</v>
          </cell>
          <cell r="B2713" t="str">
            <v xml:space="preserve">Etui na wizytowniki CM-14LB z logo na blaszce w pudełku kartonowym pojedynczym z logo, ze skóry włoskiej jasny brąz </v>
          </cell>
          <cell r="C2713" t="str">
            <v/>
          </cell>
          <cell r="D2713">
            <v>0</v>
          </cell>
          <cell r="E2713">
            <v>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0</v>
          </cell>
          <cell r="Q2713">
            <v>0</v>
          </cell>
          <cell r="R2713">
            <v>0</v>
          </cell>
          <cell r="S2713">
            <v>0</v>
          </cell>
          <cell r="T2713">
            <v>0</v>
          </cell>
          <cell r="U2713">
            <v>0</v>
          </cell>
          <cell r="V2713">
            <v>0</v>
          </cell>
          <cell r="W2713">
            <v>0</v>
          </cell>
          <cell r="X2713">
            <v>0</v>
          </cell>
          <cell r="Y2713">
            <v>0</v>
          </cell>
          <cell r="Z2713">
            <v>0</v>
          </cell>
          <cell r="AA2713">
            <v>0</v>
          </cell>
          <cell r="AB2713">
            <v>0</v>
          </cell>
          <cell r="AC2713">
            <v>0</v>
          </cell>
          <cell r="AD2713">
            <v>0</v>
          </cell>
          <cell r="AE2713">
            <v>0</v>
          </cell>
        </row>
        <row r="2714">
          <cell r="A2714" t="str">
            <v>SW311-GL41</v>
          </cell>
          <cell r="B2714" t="str">
            <v xml:space="preserve">Etui na wizytowniki CM-14BLC z logo na blaszce w pudełku kartonowym pojedynczym z logo, ze skóry włoskiej ciemna wiśnia </v>
          </cell>
          <cell r="C2714" t="str">
            <v/>
          </cell>
          <cell r="D2714">
            <v>0</v>
          </cell>
          <cell r="E2714">
            <v>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  <cell r="R2714">
            <v>0</v>
          </cell>
          <cell r="S2714">
            <v>0</v>
          </cell>
          <cell r="T2714">
            <v>0</v>
          </cell>
          <cell r="U2714">
            <v>0</v>
          </cell>
          <cell r="V2714">
            <v>0</v>
          </cell>
          <cell r="W2714">
            <v>0</v>
          </cell>
          <cell r="X2714">
            <v>0</v>
          </cell>
          <cell r="Y2714">
            <v>0</v>
          </cell>
          <cell r="Z2714">
            <v>0</v>
          </cell>
          <cell r="AA2714">
            <v>0</v>
          </cell>
          <cell r="AB2714">
            <v>0</v>
          </cell>
          <cell r="AC2714">
            <v>0</v>
          </cell>
          <cell r="AD2714">
            <v>0</v>
          </cell>
          <cell r="AE2714">
            <v>0</v>
          </cell>
        </row>
        <row r="2715">
          <cell r="A2715" t="str">
            <v>TO30</v>
          </cell>
          <cell r="B2715" t="str">
            <v xml:space="preserve">Organizer A4 Longerre z kolekcji Black Line, kolor czarny, bez logo zapakowany w czarny kartonik (M099)(M099A4) </v>
          </cell>
          <cell r="C2715" t="str">
            <v/>
          </cell>
          <cell r="D2715">
            <v>0</v>
          </cell>
          <cell r="E2715">
            <v>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0</v>
          </cell>
          <cell r="Q2715">
            <v>0</v>
          </cell>
          <cell r="R2715">
            <v>0</v>
          </cell>
          <cell r="S2715">
            <v>0</v>
          </cell>
          <cell r="T2715">
            <v>0</v>
          </cell>
          <cell r="U2715">
            <v>0</v>
          </cell>
          <cell r="V2715">
            <v>0</v>
          </cell>
          <cell r="W2715">
            <v>0</v>
          </cell>
          <cell r="X2715">
            <v>0</v>
          </cell>
          <cell r="Y2715">
            <v>0</v>
          </cell>
          <cell r="Z2715">
            <v>0</v>
          </cell>
          <cell r="AA2715">
            <v>0</v>
          </cell>
          <cell r="AB2715">
            <v>0</v>
          </cell>
          <cell r="AC2715">
            <v>0</v>
          </cell>
          <cell r="AD2715">
            <v>0</v>
          </cell>
          <cell r="AE2715">
            <v>0</v>
          </cell>
        </row>
        <row r="2716">
          <cell r="A2716" t="str">
            <v>TO611-BLy</v>
          </cell>
          <cell r="B2716" t="str">
            <v xml:space="preserve">TO611-BL bez papieru </v>
          </cell>
          <cell r="C2716" t="str">
            <v/>
          </cell>
          <cell r="D2716">
            <v>0</v>
          </cell>
          <cell r="E2716">
            <v>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  <cell r="M2716">
            <v>0</v>
          </cell>
          <cell r="N2716">
            <v>0</v>
          </cell>
          <cell r="O2716">
            <v>0</v>
          </cell>
          <cell r="P2716">
            <v>0</v>
          </cell>
          <cell r="Q2716">
            <v>0</v>
          </cell>
          <cell r="R2716">
            <v>0</v>
          </cell>
          <cell r="S2716">
            <v>0</v>
          </cell>
          <cell r="T2716">
            <v>0</v>
          </cell>
          <cell r="U2716">
            <v>0</v>
          </cell>
          <cell r="V2716">
            <v>0</v>
          </cell>
          <cell r="W2716">
            <v>0</v>
          </cell>
          <cell r="X2716">
            <v>0</v>
          </cell>
          <cell r="Y2716">
            <v>0</v>
          </cell>
          <cell r="Z2716">
            <v>0</v>
          </cell>
          <cell r="AA2716">
            <v>0</v>
          </cell>
          <cell r="AB2716">
            <v>0</v>
          </cell>
          <cell r="AC2716">
            <v>0</v>
          </cell>
          <cell r="AD2716">
            <v>0</v>
          </cell>
          <cell r="AE2716">
            <v>0</v>
          </cell>
        </row>
        <row r="2717">
          <cell r="A2717" t="str">
            <v>TO621-BLy</v>
          </cell>
          <cell r="B2717" t="str">
            <v xml:space="preserve">Organizer A5, z kolekcji Executive, z matowego croco, w kolorze czarnym, zapakowany w czarny woreczek z logo LonGerre, bez wkładki papierowej </v>
          </cell>
          <cell r="C2717" t="str">
            <v/>
          </cell>
          <cell r="D2717">
            <v>0</v>
          </cell>
          <cell r="E2717">
            <v>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  <cell r="P2717">
            <v>0</v>
          </cell>
          <cell r="Q2717">
            <v>0</v>
          </cell>
          <cell r="R2717">
            <v>0</v>
          </cell>
          <cell r="S2717">
            <v>0</v>
          </cell>
          <cell r="T2717">
            <v>0</v>
          </cell>
          <cell r="U2717">
            <v>0</v>
          </cell>
          <cell r="V2717">
            <v>0</v>
          </cell>
          <cell r="W2717">
            <v>0</v>
          </cell>
          <cell r="X2717">
            <v>0</v>
          </cell>
          <cell r="Y2717">
            <v>0</v>
          </cell>
          <cell r="Z2717">
            <v>0</v>
          </cell>
          <cell r="AA2717">
            <v>0</v>
          </cell>
          <cell r="AB2717">
            <v>0</v>
          </cell>
          <cell r="AC2717">
            <v>0</v>
          </cell>
          <cell r="AD2717">
            <v>0</v>
          </cell>
          <cell r="AE2717">
            <v>0</v>
          </cell>
        </row>
        <row r="2718">
          <cell r="A2718" t="str">
            <v>TW211-RO</v>
          </cell>
          <cell r="B2718" t="str">
            <v xml:space="preserve">Etui na karty,z kolekcji Carmen z błyszczącego croco,  zapakowane w czarny woreczek z logo LonGerre </v>
          </cell>
          <cell r="C2718" t="str">
            <v/>
          </cell>
          <cell r="D2718">
            <v>0</v>
          </cell>
          <cell r="E2718">
            <v>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  <cell r="R2718">
            <v>0</v>
          </cell>
          <cell r="S2718">
            <v>0</v>
          </cell>
          <cell r="T2718">
            <v>0</v>
          </cell>
          <cell r="U2718">
            <v>0</v>
          </cell>
          <cell r="V2718">
            <v>0</v>
          </cell>
          <cell r="W2718">
            <v>0</v>
          </cell>
          <cell r="X2718">
            <v>0</v>
          </cell>
          <cell r="Y2718">
            <v>0</v>
          </cell>
          <cell r="Z2718">
            <v>0</v>
          </cell>
          <cell r="AA2718">
            <v>0</v>
          </cell>
          <cell r="AB2718">
            <v>0</v>
          </cell>
          <cell r="AC2718">
            <v>0</v>
          </cell>
          <cell r="AD2718">
            <v>0</v>
          </cell>
          <cell r="AE2718">
            <v>0</v>
          </cell>
        </row>
        <row r="2719">
          <cell r="A2719" t="str">
            <v>XS71</v>
          </cell>
          <cell r="B2719" t="str">
            <v xml:space="preserve">Pudełko kartonowe z logo na portfel SP3 (CM-91) </v>
          </cell>
          <cell r="C2719" t="str">
            <v/>
          </cell>
          <cell r="D2719">
            <v>0</v>
          </cell>
          <cell r="E2719">
            <v>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  <cell r="R2719">
            <v>0</v>
          </cell>
          <cell r="S2719">
            <v>0</v>
          </cell>
          <cell r="T2719">
            <v>0</v>
          </cell>
          <cell r="U2719">
            <v>0</v>
          </cell>
          <cell r="V2719">
            <v>0</v>
          </cell>
          <cell r="W2719">
            <v>0</v>
          </cell>
          <cell r="X2719">
            <v>0</v>
          </cell>
          <cell r="Y2719">
            <v>0</v>
          </cell>
          <cell r="Z2719">
            <v>0</v>
          </cell>
          <cell r="AA2719">
            <v>0</v>
          </cell>
          <cell r="AB2719">
            <v>0</v>
          </cell>
          <cell r="AC2719">
            <v>0</v>
          </cell>
          <cell r="AD2719">
            <v>0</v>
          </cell>
          <cell r="AE2719">
            <v>0</v>
          </cell>
        </row>
        <row r="2720">
          <cell r="A2720" t="str">
            <v>XSPN40-OR</v>
          </cell>
          <cell r="B2720" t="str">
            <v>PORTFELIK LILLY/MARTINE</v>
          </cell>
          <cell r="C2720" t="str">
            <v/>
          </cell>
          <cell r="D2720">
            <v>0</v>
          </cell>
          <cell r="E2720">
            <v>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  <cell r="R2720">
            <v>0</v>
          </cell>
          <cell r="S2720">
            <v>0</v>
          </cell>
          <cell r="T2720">
            <v>0</v>
          </cell>
          <cell r="U2720">
            <v>0</v>
          </cell>
          <cell r="V2720">
            <v>0</v>
          </cell>
          <cell r="W2720">
            <v>0</v>
          </cell>
          <cell r="X2720">
            <v>0</v>
          </cell>
          <cell r="Y2720">
            <v>0</v>
          </cell>
          <cell r="Z2720">
            <v>0</v>
          </cell>
          <cell r="AA2720">
            <v>0</v>
          </cell>
          <cell r="AB2720">
            <v>0</v>
          </cell>
          <cell r="AC2720">
            <v>0</v>
          </cell>
          <cell r="AD2720">
            <v>0</v>
          </cell>
          <cell r="AE2720">
            <v>0</v>
          </cell>
        </row>
        <row r="2721">
          <cell r="A2721" t="str">
            <v>XSPN40-PR</v>
          </cell>
          <cell r="B2721" t="str">
            <v>PORTFELIK LILLY/MARTINE</v>
          </cell>
          <cell r="C2721" t="str">
            <v/>
          </cell>
          <cell r="D2721">
            <v>0</v>
          </cell>
          <cell r="E2721">
            <v>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  <cell r="R2721">
            <v>0</v>
          </cell>
          <cell r="S2721">
            <v>0</v>
          </cell>
          <cell r="T2721">
            <v>0</v>
          </cell>
          <cell r="U2721">
            <v>0</v>
          </cell>
          <cell r="V2721">
            <v>0</v>
          </cell>
          <cell r="W2721">
            <v>0</v>
          </cell>
          <cell r="X2721">
            <v>0</v>
          </cell>
          <cell r="Y2721">
            <v>0</v>
          </cell>
          <cell r="Z2721">
            <v>0</v>
          </cell>
          <cell r="AA2721">
            <v>0</v>
          </cell>
          <cell r="AB2721">
            <v>0</v>
          </cell>
          <cell r="AC2721">
            <v>0</v>
          </cell>
          <cell r="AD2721">
            <v>0</v>
          </cell>
          <cell r="AE2721">
            <v>0</v>
          </cell>
        </row>
        <row r="2722">
          <cell r="A2722" t="str">
            <v>XSPN40-RE</v>
          </cell>
          <cell r="B2722" t="str">
            <v>PORTFELIK LILLY/MARTINE</v>
          </cell>
          <cell r="C2722" t="str">
            <v/>
          </cell>
          <cell r="D2722">
            <v>0</v>
          </cell>
          <cell r="E2722">
            <v>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0</v>
          </cell>
          <cell r="Q2722">
            <v>0</v>
          </cell>
          <cell r="R2722">
            <v>0</v>
          </cell>
          <cell r="S2722">
            <v>0</v>
          </cell>
          <cell r="T2722">
            <v>0</v>
          </cell>
          <cell r="U2722">
            <v>0</v>
          </cell>
          <cell r="V2722">
            <v>0</v>
          </cell>
          <cell r="W2722">
            <v>0</v>
          </cell>
          <cell r="X2722">
            <v>0</v>
          </cell>
          <cell r="Y2722">
            <v>0</v>
          </cell>
          <cell r="Z2722">
            <v>0</v>
          </cell>
          <cell r="AA2722">
            <v>0</v>
          </cell>
          <cell r="AB2722">
            <v>0</v>
          </cell>
          <cell r="AC2722">
            <v>0</v>
          </cell>
          <cell r="AD2722">
            <v>0</v>
          </cell>
          <cell r="AE2722">
            <v>0</v>
          </cell>
        </row>
        <row r="2723">
          <cell r="A2723" t="str">
            <v>XSPN40-RO</v>
          </cell>
          <cell r="B2723" t="str">
            <v>PORTFELIK LILLY/MARTINE</v>
          </cell>
          <cell r="C2723" t="str">
            <v/>
          </cell>
          <cell r="D2723">
            <v>0</v>
          </cell>
          <cell r="E2723">
            <v>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  <cell r="R2723">
            <v>0</v>
          </cell>
          <cell r="S2723">
            <v>0</v>
          </cell>
          <cell r="T2723">
            <v>0</v>
          </cell>
          <cell r="U2723">
            <v>0</v>
          </cell>
          <cell r="V2723">
            <v>0</v>
          </cell>
          <cell r="W2723">
            <v>0</v>
          </cell>
          <cell r="X2723">
            <v>0</v>
          </cell>
          <cell r="Y2723">
            <v>0</v>
          </cell>
          <cell r="Z2723">
            <v>0</v>
          </cell>
          <cell r="AA2723">
            <v>0</v>
          </cell>
          <cell r="AB2723">
            <v>0</v>
          </cell>
          <cell r="AC2723">
            <v>0</v>
          </cell>
          <cell r="AD2723">
            <v>0</v>
          </cell>
          <cell r="AE2723">
            <v>0</v>
          </cell>
        </row>
        <row r="2724">
          <cell r="A2724" t="str">
            <v>XSPN40-TU</v>
          </cell>
          <cell r="B2724" t="str">
            <v>PORTFELIK LILLY/MARTINE</v>
          </cell>
          <cell r="C2724" t="str">
            <v/>
          </cell>
          <cell r="D2724">
            <v>0</v>
          </cell>
          <cell r="E2724">
            <v>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  <cell r="R2724">
            <v>0</v>
          </cell>
          <cell r="S2724">
            <v>0</v>
          </cell>
          <cell r="T2724">
            <v>0</v>
          </cell>
          <cell r="U2724">
            <v>0</v>
          </cell>
          <cell r="V2724">
            <v>0</v>
          </cell>
          <cell r="W2724">
            <v>0</v>
          </cell>
          <cell r="X2724">
            <v>0</v>
          </cell>
          <cell r="Y2724">
            <v>0</v>
          </cell>
          <cell r="Z2724">
            <v>0</v>
          </cell>
          <cell r="AA2724">
            <v>0</v>
          </cell>
          <cell r="AB2724">
            <v>0</v>
          </cell>
          <cell r="AC2724">
            <v>0</v>
          </cell>
          <cell r="AD2724">
            <v>0</v>
          </cell>
          <cell r="AE2724">
            <v>0</v>
          </cell>
        </row>
        <row r="2725">
          <cell r="A2725" t="str">
            <v>XSPN41-BL</v>
          </cell>
          <cell r="B2725" t="str">
            <v>PORTFELIK LILLY/MARTINE</v>
          </cell>
          <cell r="C2725" t="str">
            <v/>
          </cell>
          <cell r="D2725">
            <v>0</v>
          </cell>
          <cell r="E2725">
            <v>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  <cell r="R2725">
            <v>0</v>
          </cell>
          <cell r="S2725">
            <v>0</v>
          </cell>
          <cell r="T2725">
            <v>0</v>
          </cell>
          <cell r="U2725">
            <v>0</v>
          </cell>
          <cell r="V2725">
            <v>0</v>
          </cell>
          <cell r="W2725">
            <v>0</v>
          </cell>
          <cell r="X2725">
            <v>0</v>
          </cell>
          <cell r="Y2725">
            <v>0</v>
          </cell>
          <cell r="Z2725">
            <v>0</v>
          </cell>
          <cell r="AA2725">
            <v>0</v>
          </cell>
          <cell r="AB2725">
            <v>0</v>
          </cell>
          <cell r="AC2725">
            <v>0</v>
          </cell>
          <cell r="AD2725">
            <v>0</v>
          </cell>
          <cell r="AE2725">
            <v>0</v>
          </cell>
        </row>
        <row r="2726">
          <cell r="A2726" t="str">
            <v>XSPN41-BU</v>
          </cell>
          <cell r="B2726" t="str">
            <v>PORTFELIK LILLY/MARTINE</v>
          </cell>
          <cell r="C2726" t="str">
            <v/>
          </cell>
          <cell r="D2726">
            <v>0</v>
          </cell>
          <cell r="E2726">
            <v>0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  <cell r="R2726">
            <v>0</v>
          </cell>
          <cell r="S2726">
            <v>0</v>
          </cell>
          <cell r="T2726">
            <v>0</v>
          </cell>
          <cell r="U2726">
            <v>0</v>
          </cell>
          <cell r="V2726">
            <v>0</v>
          </cell>
          <cell r="W2726">
            <v>0</v>
          </cell>
          <cell r="X2726">
            <v>0</v>
          </cell>
          <cell r="Y2726">
            <v>0</v>
          </cell>
          <cell r="Z2726">
            <v>0</v>
          </cell>
          <cell r="AA2726">
            <v>0</v>
          </cell>
          <cell r="AB2726">
            <v>0</v>
          </cell>
          <cell r="AC2726">
            <v>0</v>
          </cell>
          <cell r="AD2726">
            <v>0</v>
          </cell>
          <cell r="AE2726">
            <v>0</v>
          </cell>
        </row>
        <row r="2727">
          <cell r="A2727" t="str">
            <v>XSPN41-OR</v>
          </cell>
          <cell r="B2727" t="str">
            <v>PORTFELIK LILLY/MARTINE</v>
          </cell>
          <cell r="C2727" t="str">
            <v/>
          </cell>
          <cell r="D2727">
            <v>0</v>
          </cell>
          <cell r="E2727">
            <v>0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  <cell r="R2727">
            <v>0</v>
          </cell>
          <cell r="S2727">
            <v>0</v>
          </cell>
          <cell r="T2727">
            <v>0</v>
          </cell>
          <cell r="U2727">
            <v>0</v>
          </cell>
          <cell r="V2727">
            <v>0</v>
          </cell>
          <cell r="W2727">
            <v>0</v>
          </cell>
          <cell r="X2727">
            <v>0</v>
          </cell>
          <cell r="Y2727">
            <v>0</v>
          </cell>
          <cell r="Z2727">
            <v>0</v>
          </cell>
          <cell r="AA2727">
            <v>0</v>
          </cell>
          <cell r="AB2727">
            <v>0</v>
          </cell>
          <cell r="AC2727">
            <v>0</v>
          </cell>
          <cell r="AD2727">
            <v>0</v>
          </cell>
          <cell r="AE2727">
            <v>0</v>
          </cell>
        </row>
        <row r="2728">
          <cell r="A2728" t="str">
            <v>XSPN41-PR</v>
          </cell>
          <cell r="B2728" t="str">
            <v>PORTFELIK LILLY/MARTINE</v>
          </cell>
          <cell r="C2728" t="str">
            <v/>
          </cell>
          <cell r="D2728">
            <v>0</v>
          </cell>
          <cell r="E2728">
            <v>0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  <cell r="R2728">
            <v>0</v>
          </cell>
          <cell r="S2728">
            <v>0</v>
          </cell>
          <cell r="T2728">
            <v>0</v>
          </cell>
          <cell r="U2728">
            <v>0</v>
          </cell>
          <cell r="V2728">
            <v>0</v>
          </cell>
          <cell r="W2728">
            <v>0</v>
          </cell>
          <cell r="X2728">
            <v>0</v>
          </cell>
          <cell r="Y2728">
            <v>0</v>
          </cell>
          <cell r="Z2728">
            <v>0</v>
          </cell>
          <cell r="AA2728">
            <v>0</v>
          </cell>
          <cell r="AB2728">
            <v>0</v>
          </cell>
          <cell r="AC2728">
            <v>0</v>
          </cell>
          <cell r="AD2728">
            <v>0</v>
          </cell>
          <cell r="AE2728">
            <v>0</v>
          </cell>
        </row>
        <row r="2729">
          <cell r="A2729" t="str">
            <v>XSPN41-RE</v>
          </cell>
          <cell r="B2729" t="str">
            <v>PORTFELIK LILLY/MARTINE</v>
          </cell>
          <cell r="C2729" t="str">
            <v/>
          </cell>
          <cell r="D2729">
            <v>0</v>
          </cell>
          <cell r="E2729">
            <v>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  <cell r="R2729">
            <v>0</v>
          </cell>
          <cell r="S2729">
            <v>0</v>
          </cell>
          <cell r="T2729">
            <v>0</v>
          </cell>
          <cell r="U2729">
            <v>0</v>
          </cell>
          <cell r="V2729">
            <v>0</v>
          </cell>
          <cell r="W2729">
            <v>0</v>
          </cell>
          <cell r="X2729">
            <v>0</v>
          </cell>
          <cell r="Y2729">
            <v>0</v>
          </cell>
          <cell r="Z2729">
            <v>0</v>
          </cell>
          <cell r="AA2729">
            <v>0</v>
          </cell>
          <cell r="AB2729">
            <v>0</v>
          </cell>
          <cell r="AC2729">
            <v>0</v>
          </cell>
          <cell r="AD2729">
            <v>0</v>
          </cell>
          <cell r="AE2729">
            <v>0</v>
          </cell>
        </row>
        <row r="2730">
          <cell r="A2730" t="str">
            <v>XSPN41-RO</v>
          </cell>
          <cell r="B2730" t="str">
            <v>PORTFELIK LILLY/MARTINE</v>
          </cell>
          <cell r="C2730" t="str">
            <v/>
          </cell>
          <cell r="D2730">
            <v>0</v>
          </cell>
          <cell r="E2730">
            <v>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  <cell r="R2730">
            <v>0</v>
          </cell>
          <cell r="S2730">
            <v>0</v>
          </cell>
          <cell r="T2730">
            <v>0</v>
          </cell>
          <cell r="U2730">
            <v>0</v>
          </cell>
          <cell r="V2730">
            <v>0</v>
          </cell>
          <cell r="W2730">
            <v>0</v>
          </cell>
          <cell r="X2730">
            <v>0</v>
          </cell>
          <cell r="Y2730">
            <v>0</v>
          </cell>
          <cell r="Z2730">
            <v>0</v>
          </cell>
          <cell r="AA2730">
            <v>0</v>
          </cell>
          <cell r="AB2730">
            <v>0</v>
          </cell>
          <cell r="AC2730">
            <v>0</v>
          </cell>
          <cell r="AD2730">
            <v>0</v>
          </cell>
          <cell r="AE2730">
            <v>0</v>
          </cell>
        </row>
        <row r="2731">
          <cell r="A2731" t="str">
            <v>XSPN41-TU</v>
          </cell>
          <cell r="B2731" t="str">
            <v>PORTFELIK LILLY/MARTINE</v>
          </cell>
          <cell r="C2731" t="str">
            <v/>
          </cell>
          <cell r="D2731">
            <v>0</v>
          </cell>
          <cell r="E2731">
            <v>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  <cell r="R2731">
            <v>0</v>
          </cell>
          <cell r="S2731">
            <v>0</v>
          </cell>
          <cell r="T2731">
            <v>0</v>
          </cell>
          <cell r="U2731">
            <v>0</v>
          </cell>
          <cell r="V2731">
            <v>0</v>
          </cell>
          <cell r="W2731">
            <v>0</v>
          </cell>
          <cell r="X2731">
            <v>0</v>
          </cell>
          <cell r="Y2731">
            <v>0</v>
          </cell>
          <cell r="Z2731">
            <v>0</v>
          </cell>
          <cell r="AA2731">
            <v>0</v>
          </cell>
          <cell r="AB2731">
            <v>0</v>
          </cell>
          <cell r="AC2731">
            <v>0</v>
          </cell>
          <cell r="AD2731">
            <v>0</v>
          </cell>
          <cell r="AE2731">
            <v>0</v>
          </cell>
        </row>
        <row r="2732">
          <cell r="A2732" t="str">
            <v>XWOD4</v>
          </cell>
          <cell r="B2732" t="str">
            <v xml:space="preserve">Czarny woreczek z logo LonGerre do modelu OD4 </v>
          </cell>
          <cell r="C2732" t="str">
            <v/>
          </cell>
          <cell r="D2732">
            <v>48</v>
          </cell>
          <cell r="E2732">
            <v>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  <cell r="R2732">
            <v>0</v>
          </cell>
          <cell r="S2732">
            <v>0</v>
          </cell>
          <cell r="T2732">
            <v>0</v>
          </cell>
          <cell r="U2732">
            <v>0</v>
          </cell>
          <cell r="V2732">
            <v>0</v>
          </cell>
          <cell r="W2732">
            <v>0</v>
          </cell>
          <cell r="X2732">
            <v>0</v>
          </cell>
          <cell r="Y2732">
            <v>0</v>
          </cell>
          <cell r="Z2732">
            <v>0</v>
          </cell>
          <cell r="AA2732">
            <v>0</v>
          </cell>
          <cell r="AB2732">
            <v>0</v>
          </cell>
          <cell r="AC2732">
            <v>0</v>
          </cell>
          <cell r="AD2732">
            <v>0</v>
          </cell>
          <cell r="AE2732">
            <v>0</v>
          </cell>
        </row>
        <row r="2733">
          <cell r="A2733" t="str">
            <v>Z235</v>
          </cell>
          <cell r="B2733" t="str">
            <v xml:space="preserve">Krawat + pasek w pudełku </v>
          </cell>
          <cell r="C2733" t="str">
            <v/>
          </cell>
          <cell r="D2733">
            <v>0</v>
          </cell>
          <cell r="E2733">
            <v>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  <cell r="R2733">
            <v>0</v>
          </cell>
          <cell r="S2733">
            <v>0</v>
          </cell>
          <cell r="T2733">
            <v>0</v>
          </cell>
          <cell r="U2733">
            <v>0</v>
          </cell>
          <cell r="V2733">
            <v>0</v>
          </cell>
          <cell r="W2733">
            <v>0</v>
          </cell>
          <cell r="X2733">
            <v>0</v>
          </cell>
          <cell r="Y2733">
            <v>0</v>
          </cell>
          <cell r="Z2733">
            <v>0</v>
          </cell>
          <cell r="AA2733">
            <v>0</v>
          </cell>
          <cell r="AB2733">
            <v>0</v>
          </cell>
          <cell r="AC2733">
            <v>0</v>
          </cell>
          <cell r="AD2733">
            <v>0</v>
          </cell>
          <cell r="AE2733">
            <v>0</v>
          </cell>
        </row>
        <row r="2734">
          <cell r="A2734" t="str">
            <v>ZD13-BL</v>
          </cell>
          <cell r="B2734" t="str">
            <v>ZESTAW: KUBEK + BEZPIECZNIK SAMOCHODOWY</v>
          </cell>
          <cell r="C2734" t="str">
            <v/>
          </cell>
          <cell r="D2734">
            <v>0</v>
          </cell>
          <cell r="E2734">
            <v>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  <cell r="R2734">
            <v>0</v>
          </cell>
          <cell r="S2734">
            <v>0</v>
          </cell>
          <cell r="T2734">
            <v>0</v>
          </cell>
          <cell r="U2734">
            <v>0</v>
          </cell>
          <cell r="V2734">
            <v>0</v>
          </cell>
          <cell r="W2734">
            <v>0</v>
          </cell>
          <cell r="X2734">
            <v>0</v>
          </cell>
          <cell r="Y2734">
            <v>0</v>
          </cell>
          <cell r="Z2734">
            <v>0</v>
          </cell>
          <cell r="AA2734">
            <v>0</v>
          </cell>
          <cell r="AB2734">
            <v>0</v>
          </cell>
          <cell r="AC2734">
            <v>0</v>
          </cell>
          <cell r="AD2734">
            <v>0</v>
          </cell>
          <cell r="AE2734">
            <v>0</v>
          </cell>
        </row>
        <row r="2735">
          <cell r="A2735" t="str">
            <v>ZD13-GR</v>
          </cell>
          <cell r="B2735" t="str">
            <v>ZESTAW: KUBEK + BEZPIECZNIK SAMOCHODOWY</v>
          </cell>
          <cell r="C2735" t="str">
            <v/>
          </cell>
          <cell r="D2735">
            <v>0</v>
          </cell>
          <cell r="E2735">
            <v>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  <cell r="R2735">
            <v>0</v>
          </cell>
          <cell r="S2735">
            <v>0</v>
          </cell>
          <cell r="T2735">
            <v>0</v>
          </cell>
          <cell r="U2735">
            <v>0</v>
          </cell>
          <cell r="V2735">
            <v>0</v>
          </cell>
          <cell r="W2735">
            <v>0</v>
          </cell>
          <cell r="X2735">
            <v>0</v>
          </cell>
          <cell r="Y2735">
            <v>0</v>
          </cell>
          <cell r="Z2735">
            <v>0</v>
          </cell>
          <cell r="AA2735">
            <v>0</v>
          </cell>
          <cell r="AB2735">
            <v>0</v>
          </cell>
          <cell r="AC2735">
            <v>0</v>
          </cell>
          <cell r="AD2735">
            <v>0</v>
          </cell>
          <cell r="AE2735">
            <v>0</v>
          </cell>
        </row>
        <row r="2736">
          <cell r="A2736" t="str">
            <v>ZD13-GY</v>
          </cell>
          <cell r="B2736" t="str">
            <v>ZESTAW: KUBEK + BEZPIECZNIK SAMOCHODOWY</v>
          </cell>
          <cell r="C2736" t="str">
            <v/>
          </cell>
          <cell r="D2736">
            <v>0</v>
          </cell>
          <cell r="E2736">
            <v>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  <cell r="R2736">
            <v>0</v>
          </cell>
          <cell r="S2736">
            <v>0</v>
          </cell>
          <cell r="T2736">
            <v>0</v>
          </cell>
          <cell r="U2736">
            <v>0</v>
          </cell>
          <cell r="V2736">
            <v>0</v>
          </cell>
          <cell r="W2736">
            <v>0</v>
          </cell>
          <cell r="X2736">
            <v>0</v>
          </cell>
          <cell r="Y2736">
            <v>0</v>
          </cell>
          <cell r="Z2736">
            <v>0</v>
          </cell>
          <cell r="AA2736">
            <v>0</v>
          </cell>
          <cell r="AB2736">
            <v>0</v>
          </cell>
          <cell r="AC2736">
            <v>0</v>
          </cell>
          <cell r="AD2736">
            <v>0</v>
          </cell>
          <cell r="AE2736">
            <v>0</v>
          </cell>
        </row>
        <row r="2737">
          <cell r="A2737" t="str">
            <v>ZD13-NB</v>
          </cell>
          <cell r="B2737" t="str">
            <v>ZESTAW: KUBEK + BEZPIECZNIK SAMOCHODOWY</v>
          </cell>
          <cell r="C2737" t="str">
            <v/>
          </cell>
          <cell r="D2737">
            <v>0</v>
          </cell>
          <cell r="E2737">
            <v>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  <cell r="R2737">
            <v>0</v>
          </cell>
          <cell r="S2737">
            <v>0</v>
          </cell>
          <cell r="T2737">
            <v>0</v>
          </cell>
          <cell r="U2737">
            <v>0</v>
          </cell>
          <cell r="V2737">
            <v>0</v>
          </cell>
          <cell r="W2737">
            <v>0</v>
          </cell>
          <cell r="X2737">
            <v>0</v>
          </cell>
          <cell r="Y2737">
            <v>0</v>
          </cell>
          <cell r="Z2737">
            <v>0</v>
          </cell>
          <cell r="AA2737">
            <v>0</v>
          </cell>
          <cell r="AB2737">
            <v>0</v>
          </cell>
          <cell r="AC2737">
            <v>0</v>
          </cell>
          <cell r="AD2737">
            <v>0</v>
          </cell>
          <cell r="AE2737">
            <v>0</v>
          </cell>
        </row>
        <row r="2738">
          <cell r="A2738" t="str">
            <v>ZD13-OR</v>
          </cell>
          <cell r="B2738" t="str">
            <v>ZESTAW: KUBEK + BEZPIECZNIK SAMOCHODOWY</v>
          </cell>
          <cell r="C2738" t="str">
            <v/>
          </cell>
          <cell r="D2738">
            <v>0</v>
          </cell>
          <cell r="E2738">
            <v>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  <cell r="R2738">
            <v>0</v>
          </cell>
          <cell r="S2738">
            <v>0</v>
          </cell>
          <cell r="T2738">
            <v>0</v>
          </cell>
          <cell r="U2738">
            <v>0</v>
          </cell>
          <cell r="V2738">
            <v>0</v>
          </cell>
          <cell r="W2738">
            <v>0</v>
          </cell>
          <cell r="X2738">
            <v>0</v>
          </cell>
          <cell r="Y2738">
            <v>0</v>
          </cell>
          <cell r="Z2738">
            <v>0</v>
          </cell>
          <cell r="AA2738">
            <v>0</v>
          </cell>
          <cell r="AB2738">
            <v>0</v>
          </cell>
          <cell r="AC2738">
            <v>0</v>
          </cell>
          <cell r="AD2738">
            <v>0</v>
          </cell>
          <cell r="AE2738">
            <v>0</v>
          </cell>
        </row>
        <row r="2739">
          <cell r="A2739" t="str">
            <v>ZD13-PR</v>
          </cell>
          <cell r="B2739" t="str">
            <v>ZESTAW: KUBEK + BEZPIECZNIK SAMOCHODOWY</v>
          </cell>
          <cell r="C2739" t="str">
            <v/>
          </cell>
          <cell r="D2739">
            <v>0</v>
          </cell>
          <cell r="E2739">
            <v>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  <cell r="R2739">
            <v>0</v>
          </cell>
          <cell r="S2739">
            <v>0</v>
          </cell>
          <cell r="T2739">
            <v>0</v>
          </cell>
          <cell r="U2739">
            <v>0</v>
          </cell>
          <cell r="V2739">
            <v>0</v>
          </cell>
          <cell r="W2739">
            <v>0</v>
          </cell>
          <cell r="X2739">
            <v>0</v>
          </cell>
          <cell r="Y2739">
            <v>0</v>
          </cell>
          <cell r="Z2739">
            <v>0</v>
          </cell>
          <cell r="AA2739">
            <v>0</v>
          </cell>
          <cell r="AB2739">
            <v>0</v>
          </cell>
          <cell r="AC2739">
            <v>0</v>
          </cell>
          <cell r="AD2739">
            <v>0</v>
          </cell>
          <cell r="AE2739">
            <v>0</v>
          </cell>
        </row>
        <row r="2740">
          <cell r="A2740" t="str">
            <v>ZD13-RE</v>
          </cell>
          <cell r="B2740" t="str">
            <v>ZESTAW: KUBEK + BEZPIECZNIK SAMOCHODOWY</v>
          </cell>
          <cell r="C2740" t="str">
            <v/>
          </cell>
          <cell r="D2740">
            <v>0</v>
          </cell>
          <cell r="E2740">
            <v>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  <cell r="R2740">
            <v>0</v>
          </cell>
          <cell r="S2740">
            <v>0</v>
          </cell>
          <cell r="T2740">
            <v>0</v>
          </cell>
          <cell r="U2740">
            <v>0</v>
          </cell>
          <cell r="V2740">
            <v>0</v>
          </cell>
          <cell r="W2740">
            <v>0</v>
          </cell>
          <cell r="X2740">
            <v>0</v>
          </cell>
          <cell r="Y2740">
            <v>0</v>
          </cell>
          <cell r="Z2740">
            <v>0</v>
          </cell>
          <cell r="AA2740">
            <v>0</v>
          </cell>
          <cell r="AB2740">
            <v>0</v>
          </cell>
          <cell r="AC2740">
            <v>0</v>
          </cell>
          <cell r="AD2740">
            <v>0</v>
          </cell>
          <cell r="AE2740">
            <v>0</v>
          </cell>
        </row>
        <row r="2741">
          <cell r="A2741" t="str">
            <v>ZD13-RO</v>
          </cell>
          <cell r="B2741" t="str">
            <v>ZESTAW: KUBEK + BEZPIECZNIK SAMOCHODOWY</v>
          </cell>
          <cell r="C2741" t="str">
            <v/>
          </cell>
          <cell r="D2741">
            <v>0</v>
          </cell>
          <cell r="E2741">
            <v>0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  <cell r="R2741">
            <v>0</v>
          </cell>
          <cell r="S2741">
            <v>0</v>
          </cell>
          <cell r="T2741">
            <v>0</v>
          </cell>
          <cell r="U2741">
            <v>0</v>
          </cell>
          <cell r="V2741">
            <v>0</v>
          </cell>
          <cell r="W2741">
            <v>0</v>
          </cell>
          <cell r="X2741">
            <v>0</v>
          </cell>
          <cell r="Y2741">
            <v>0</v>
          </cell>
          <cell r="Z2741">
            <v>0</v>
          </cell>
          <cell r="AA2741">
            <v>0</v>
          </cell>
          <cell r="AB2741">
            <v>0</v>
          </cell>
          <cell r="AC2741">
            <v>0</v>
          </cell>
          <cell r="AD2741">
            <v>0</v>
          </cell>
          <cell r="AE2741">
            <v>0</v>
          </cell>
        </row>
        <row r="2742">
          <cell r="A2742" t="str">
            <v>ZD13-TU</v>
          </cell>
          <cell r="B2742" t="str">
            <v>ZESTAW: KUBEK + BEZPIECZNIK SAMOCHODOWY</v>
          </cell>
          <cell r="C2742" t="str">
            <v/>
          </cell>
          <cell r="D2742">
            <v>0</v>
          </cell>
          <cell r="E2742">
            <v>0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  <cell r="R2742">
            <v>0</v>
          </cell>
          <cell r="S2742">
            <v>0</v>
          </cell>
          <cell r="T2742">
            <v>0</v>
          </cell>
          <cell r="U2742">
            <v>0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>
            <v>0</v>
          </cell>
          <cell r="AA2742">
            <v>0</v>
          </cell>
          <cell r="AB2742">
            <v>0</v>
          </cell>
          <cell r="AC2742">
            <v>0</v>
          </cell>
          <cell r="AD2742">
            <v>0</v>
          </cell>
          <cell r="AE2742">
            <v>0</v>
          </cell>
        </row>
        <row r="2743">
          <cell r="A2743" t="str">
            <v>ZD13-YL</v>
          </cell>
          <cell r="B2743" t="str">
            <v>ZESTAW: KUBEK + BEZPIECZNIK SAMOCHODOWY</v>
          </cell>
          <cell r="C2743" t="str">
            <v/>
          </cell>
          <cell r="D2743">
            <v>0</v>
          </cell>
          <cell r="E2743">
            <v>0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  <cell r="R2743">
            <v>0</v>
          </cell>
          <cell r="S2743">
            <v>0</v>
          </cell>
          <cell r="T2743">
            <v>0</v>
          </cell>
          <cell r="U2743">
            <v>0</v>
          </cell>
          <cell r="V2743">
            <v>0</v>
          </cell>
          <cell r="W2743">
            <v>0</v>
          </cell>
          <cell r="X2743">
            <v>0</v>
          </cell>
          <cell r="Y2743">
            <v>0</v>
          </cell>
          <cell r="Z2743">
            <v>0</v>
          </cell>
          <cell r="AA2743">
            <v>0</v>
          </cell>
          <cell r="AB2743">
            <v>0</v>
          </cell>
          <cell r="AC2743">
            <v>0</v>
          </cell>
          <cell r="AD2743">
            <v>0</v>
          </cell>
          <cell r="AE2743">
            <v>0</v>
          </cell>
        </row>
        <row r="2744">
          <cell r="A2744" t="str">
            <v>ZD14-BL</v>
          </cell>
          <cell r="B2744" t="str">
            <v>ZESTAW: KUBEK + BEZPIECZNIK SAMOCHODOWY + ŁADOWARKA SAMOCHODOWA</v>
          </cell>
          <cell r="C2744" t="str">
            <v/>
          </cell>
          <cell r="D2744">
            <v>0</v>
          </cell>
          <cell r="E2744">
            <v>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  <cell r="R2744">
            <v>0</v>
          </cell>
          <cell r="S2744">
            <v>0</v>
          </cell>
          <cell r="T2744">
            <v>0</v>
          </cell>
          <cell r="U2744">
            <v>0</v>
          </cell>
          <cell r="V2744">
            <v>0</v>
          </cell>
          <cell r="W2744">
            <v>0</v>
          </cell>
          <cell r="X2744">
            <v>0</v>
          </cell>
          <cell r="Y2744">
            <v>0</v>
          </cell>
          <cell r="Z2744">
            <v>0</v>
          </cell>
          <cell r="AA2744">
            <v>0</v>
          </cell>
          <cell r="AB2744">
            <v>0</v>
          </cell>
          <cell r="AC2744">
            <v>0</v>
          </cell>
          <cell r="AD2744">
            <v>0</v>
          </cell>
          <cell r="AE2744">
            <v>0</v>
          </cell>
        </row>
        <row r="2745">
          <cell r="A2745" t="str">
            <v>ZD14-GR</v>
          </cell>
          <cell r="B2745" t="str">
            <v>ZESTAW: KUBEK + BEZPIECZNIK SAMOCHODOWY + ŁADOWARKA SAMOCHODOWA</v>
          </cell>
          <cell r="C2745" t="str">
            <v/>
          </cell>
          <cell r="D2745">
            <v>0</v>
          </cell>
          <cell r="E2745">
            <v>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  <cell r="R2745">
            <v>0</v>
          </cell>
          <cell r="S2745">
            <v>0</v>
          </cell>
          <cell r="T2745">
            <v>0</v>
          </cell>
          <cell r="U2745">
            <v>0</v>
          </cell>
          <cell r="V2745">
            <v>0</v>
          </cell>
          <cell r="W2745">
            <v>0</v>
          </cell>
          <cell r="X2745">
            <v>0</v>
          </cell>
          <cell r="Y2745">
            <v>0</v>
          </cell>
          <cell r="Z2745">
            <v>0</v>
          </cell>
          <cell r="AA2745">
            <v>0</v>
          </cell>
          <cell r="AB2745">
            <v>0</v>
          </cell>
          <cell r="AC2745">
            <v>0</v>
          </cell>
          <cell r="AD2745">
            <v>0</v>
          </cell>
          <cell r="AE2745">
            <v>0</v>
          </cell>
        </row>
        <row r="2746">
          <cell r="A2746" t="str">
            <v>ZD14-OR</v>
          </cell>
          <cell r="B2746" t="str">
            <v>ZESTAW: KUBEK + BEZPIECZNIK SAMOCHODOWY + ŁADOWARKA SAMOCHODOWA</v>
          </cell>
          <cell r="C2746" t="str">
            <v/>
          </cell>
          <cell r="D2746">
            <v>0</v>
          </cell>
          <cell r="E2746">
            <v>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  <cell r="R2746">
            <v>0</v>
          </cell>
          <cell r="S2746">
            <v>0</v>
          </cell>
          <cell r="T2746">
            <v>0</v>
          </cell>
          <cell r="U2746">
            <v>0</v>
          </cell>
          <cell r="V2746">
            <v>0</v>
          </cell>
          <cell r="W2746">
            <v>0</v>
          </cell>
          <cell r="X2746">
            <v>0</v>
          </cell>
          <cell r="Y2746">
            <v>0</v>
          </cell>
          <cell r="Z2746">
            <v>0</v>
          </cell>
          <cell r="AA2746">
            <v>0</v>
          </cell>
          <cell r="AB2746">
            <v>0</v>
          </cell>
          <cell r="AC2746">
            <v>0</v>
          </cell>
          <cell r="AD2746">
            <v>0</v>
          </cell>
          <cell r="AE2746">
            <v>0</v>
          </cell>
        </row>
        <row r="2747">
          <cell r="A2747" t="str">
            <v>ZD14-PR</v>
          </cell>
          <cell r="B2747" t="str">
            <v>ZESTAW: KUBEK + BEZPIECZNIK SAMOCHODOWY + ŁADOWARKA SAMOCHODOWA</v>
          </cell>
          <cell r="C2747" t="str">
            <v/>
          </cell>
          <cell r="D2747">
            <v>0</v>
          </cell>
          <cell r="E2747">
            <v>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  <cell r="R2747">
            <v>0</v>
          </cell>
          <cell r="S2747">
            <v>0</v>
          </cell>
          <cell r="T2747">
            <v>0</v>
          </cell>
          <cell r="U2747">
            <v>0</v>
          </cell>
          <cell r="V2747">
            <v>0</v>
          </cell>
          <cell r="W2747">
            <v>0</v>
          </cell>
          <cell r="X2747">
            <v>0</v>
          </cell>
          <cell r="Y2747">
            <v>0</v>
          </cell>
          <cell r="Z2747">
            <v>0</v>
          </cell>
          <cell r="AA2747">
            <v>0</v>
          </cell>
          <cell r="AB2747">
            <v>0</v>
          </cell>
          <cell r="AC2747">
            <v>0</v>
          </cell>
          <cell r="AD2747">
            <v>0</v>
          </cell>
          <cell r="AE2747">
            <v>0</v>
          </cell>
        </row>
        <row r="2748">
          <cell r="A2748" t="str">
            <v>ZD14-RE</v>
          </cell>
          <cell r="B2748" t="str">
            <v>ZESTAW: KUBEK + BEZPIECZNIK SAMOCHODOWY + ŁADOWARKA SAMOCHODOWA</v>
          </cell>
          <cell r="C2748" t="str">
            <v/>
          </cell>
          <cell r="D2748">
            <v>0</v>
          </cell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  <cell r="AC2748">
            <v>0</v>
          </cell>
          <cell r="AD2748">
            <v>0</v>
          </cell>
          <cell r="AE2748">
            <v>0</v>
          </cell>
        </row>
        <row r="2749">
          <cell r="A2749" t="str">
            <v>ZD14-RO</v>
          </cell>
          <cell r="B2749" t="str">
            <v>ZESTAW: KUBEK + BEZPIECZNIK SAMOCHODOWY + ŁADOWARKA SAMOCHODOWA</v>
          </cell>
          <cell r="C2749" t="str">
            <v/>
          </cell>
          <cell r="D2749">
            <v>0</v>
          </cell>
          <cell r="E2749">
            <v>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  <cell r="R2749">
            <v>0</v>
          </cell>
          <cell r="S2749">
            <v>0</v>
          </cell>
          <cell r="T2749">
            <v>0</v>
          </cell>
          <cell r="U2749">
            <v>0</v>
          </cell>
          <cell r="V2749">
            <v>0</v>
          </cell>
          <cell r="W2749">
            <v>0</v>
          </cell>
          <cell r="X2749">
            <v>0</v>
          </cell>
          <cell r="Y2749">
            <v>0</v>
          </cell>
          <cell r="Z2749">
            <v>0</v>
          </cell>
          <cell r="AA2749">
            <v>0</v>
          </cell>
          <cell r="AB2749">
            <v>0</v>
          </cell>
          <cell r="AC2749">
            <v>0</v>
          </cell>
          <cell r="AD2749">
            <v>0</v>
          </cell>
          <cell r="AE2749">
            <v>0</v>
          </cell>
        </row>
        <row r="2750">
          <cell r="A2750" t="str">
            <v>ZD14-YL</v>
          </cell>
          <cell r="B2750" t="str">
            <v>ZESTAW: KUBEK + BEZPIECZNIK SAMOCHODOWY + ŁADOWARKA SAMOCHODOWA</v>
          </cell>
          <cell r="C2750" t="str">
            <v/>
          </cell>
          <cell r="D2750">
            <v>0</v>
          </cell>
          <cell r="E2750">
            <v>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  <cell r="R2750">
            <v>0</v>
          </cell>
          <cell r="S2750">
            <v>0</v>
          </cell>
          <cell r="T2750">
            <v>0</v>
          </cell>
          <cell r="U2750">
            <v>0</v>
          </cell>
          <cell r="V2750">
            <v>0</v>
          </cell>
          <cell r="W2750">
            <v>0</v>
          </cell>
          <cell r="X2750">
            <v>0</v>
          </cell>
          <cell r="Y2750">
            <v>0</v>
          </cell>
          <cell r="Z2750">
            <v>0</v>
          </cell>
          <cell r="AA2750">
            <v>0</v>
          </cell>
          <cell r="AB2750">
            <v>0</v>
          </cell>
          <cell r="AC2750">
            <v>0</v>
          </cell>
          <cell r="AD2750">
            <v>0</v>
          </cell>
          <cell r="AE2750">
            <v>0</v>
          </cell>
        </row>
        <row r="2751">
          <cell r="A2751" t="str">
            <v>ZD15-BL</v>
          </cell>
          <cell r="B2751" t="str">
            <v>ZESTAW: MULTITOOL + TERMOS</v>
          </cell>
          <cell r="C2751" t="str">
            <v/>
          </cell>
          <cell r="D2751">
            <v>38</v>
          </cell>
          <cell r="E2751">
            <v>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  <cell r="R2751">
            <v>0</v>
          </cell>
          <cell r="S2751">
            <v>0</v>
          </cell>
          <cell r="T2751">
            <v>0</v>
          </cell>
          <cell r="U2751">
            <v>0</v>
          </cell>
          <cell r="V2751">
            <v>0</v>
          </cell>
          <cell r="W2751">
            <v>0</v>
          </cell>
          <cell r="X2751">
            <v>0</v>
          </cell>
          <cell r="Y2751">
            <v>0</v>
          </cell>
          <cell r="Z2751">
            <v>0</v>
          </cell>
          <cell r="AA2751">
            <v>0</v>
          </cell>
          <cell r="AB2751">
            <v>0</v>
          </cell>
          <cell r="AC2751">
            <v>0</v>
          </cell>
          <cell r="AD2751">
            <v>0</v>
          </cell>
          <cell r="AE2751">
            <v>0</v>
          </cell>
        </row>
        <row r="2752">
          <cell r="A2752" t="str">
            <v>ZD15-GR</v>
          </cell>
          <cell r="B2752" t="str">
            <v>ZESTAW: MULTITOOL + TERMOS</v>
          </cell>
          <cell r="C2752" t="str">
            <v/>
          </cell>
          <cell r="D2752">
            <v>14</v>
          </cell>
          <cell r="E2752">
            <v>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  <cell r="R2752">
            <v>0</v>
          </cell>
          <cell r="S2752">
            <v>0</v>
          </cell>
          <cell r="T2752">
            <v>0</v>
          </cell>
          <cell r="U2752">
            <v>0</v>
          </cell>
          <cell r="V2752">
            <v>0</v>
          </cell>
          <cell r="W2752">
            <v>0</v>
          </cell>
          <cell r="X2752">
            <v>0</v>
          </cell>
          <cell r="Y2752">
            <v>0</v>
          </cell>
          <cell r="Z2752">
            <v>0</v>
          </cell>
          <cell r="AA2752">
            <v>0</v>
          </cell>
          <cell r="AB2752">
            <v>0</v>
          </cell>
          <cell r="AC2752">
            <v>0</v>
          </cell>
          <cell r="AD2752">
            <v>0</v>
          </cell>
          <cell r="AE2752">
            <v>0</v>
          </cell>
        </row>
        <row r="2753">
          <cell r="A2753" t="str">
            <v>ZD15-NB</v>
          </cell>
          <cell r="B2753" t="str">
            <v>ZESTAW: MULTITOOL + TERMOS</v>
          </cell>
          <cell r="C2753" t="str">
            <v/>
          </cell>
          <cell r="D2753">
            <v>3</v>
          </cell>
          <cell r="E2753">
            <v>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  <cell r="R2753">
            <v>0</v>
          </cell>
          <cell r="S2753">
            <v>0</v>
          </cell>
          <cell r="T2753">
            <v>0</v>
          </cell>
          <cell r="U2753">
            <v>0</v>
          </cell>
          <cell r="V2753">
            <v>0</v>
          </cell>
          <cell r="W2753">
            <v>0</v>
          </cell>
          <cell r="X2753">
            <v>0</v>
          </cell>
          <cell r="Y2753">
            <v>0</v>
          </cell>
          <cell r="Z2753">
            <v>0</v>
          </cell>
          <cell r="AA2753">
            <v>0</v>
          </cell>
          <cell r="AB2753">
            <v>0</v>
          </cell>
          <cell r="AC2753">
            <v>0</v>
          </cell>
          <cell r="AD2753">
            <v>0</v>
          </cell>
          <cell r="AE2753">
            <v>0</v>
          </cell>
        </row>
        <row r="2754">
          <cell r="A2754" t="str">
            <v>ZD15-OR</v>
          </cell>
          <cell r="B2754" t="str">
            <v>ZESTAW: MULTITOOL + TERMOS</v>
          </cell>
          <cell r="C2754" t="str">
            <v/>
          </cell>
          <cell r="D2754">
            <v>11</v>
          </cell>
          <cell r="E2754">
            <v>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  <cell r="R2754">
            <v>0</v>
          </cell>
          <cell r="S2754">
            <v>0</v>
          </cell>
          <cell r="T2754">
            <v>0</v>
          </cell>
          <cell r="U2754">
            <v>0</v>
          </cell>
          <cell r="V2754">
            <v>0</v>
          </cell>
          <cell r="W2754">
            <v>0</v>
          </cell>
          <cell r="X2754">
            <v>0</v>
          </cell>
          <cell r="Y2754">
            <v>0</v>
          </cell>
          <cell r="Z2754">
            <v>0</v>
          </cell>
          <cell r="AA2754">
            <v>0</v>
          </cell>
          <cell r="AB2754">
            <v>0</v>
          </cell>
          <cell r="AC2754">
            <v>0</v>
          </cell>
          <cell r="AD2754">
            <v>0</v>
          </cell>
          <cell r="AE2754">
            <v>0</v>
          </cell>
        </row>
        <row r="2755">
          <cell r="A2755" t="str">
            <v>ZD15-PR</v>
          </cell>
          <cell r="B2755" t="str">
            <v>ZESTAW: MULTITOOL + TERMOS</v>
          </cell>
          <cell r="C2755" t="str">
            <v/>
          </cell>
          <cell r="D2755">
            <v>13</v>
          </cell>
          <cell r="E2755">
            <v>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  <cell r="R2755">
            <v>0</v>
          </cell>
          <cell r="S2755">
            <v>0</v>
          </cell>
          <cell r="T2755">
            <v>0</v>
          </cell>
          <cell r="U2755">
            <v>0</v>
          </cell>
          <cell r="V2755">
            <v>0</v>
          </cell>
          <cell r="W2755">
            <v>0</v>
          </cell>
          <cell r="X2755">
            <v>0</v>
          </cell>
          <cell r="Y2755">
            <v>0</v>
          </cell>
          <cell r="Z2755">
            <v>0</v>
          </cell>
          <cell r="AA2755">
            <v>0</v>
          </cell>
          <cell r="AB2755">
            <v>0</v>
          </cell>
          <cell r="AC2755">
            <v>0</v>
          </cell>
          <cell r="AD2755">
            <v>0</v>
          </cell>
          <cell r="AE2755">
            <v>0</v>
          </cell>
        </row>
        <row r="2756">
          <cell r="A2756" t="str">
            <v>ZD15-RE</v>
          </cell>
          <cell r="B2756" t="str">
            <v>ZESTAW: MULTITOOL + TERMOS</v>
          </cell>
          <cell r="C2756" t="str">
            <v/>
          </cell>
          <cell r="D2756">
            <v>1</v>
          </cell>
          <cell r="E2756">
            <v>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  <cell r="Q2756">
            <v>0</v>
          </cell>
          <cell r="R2756">
            <v>0</v>
          </cell>
          <cell r="S2756">
            <v>0</v>
          </cell>
          <cell r="T2756">
            <v>0</v>
          </cell>
          <cell r="U2756">
            <v>0</v>
          </cell>
          <cell r="V2756">
            <v>0</v>
          </cell>
          <cell r="W2756">
            <v>0</v>
          </cell>
          <cell r="X2756">
            <v>0</v>
          </cell>
          <cell r="Y2756">
            <v>0</v>
          </cell>
          <cell r="Z2756">
            <v>0</v>
          </cell>
          <cell r="AA2756">
            <v>0</v>
          </cell>
          <cell r="AB2756">
            <v>0</v>
          </cell>
          <cell r="AC2756">
            <v>0</v>
          </cell>
          <cell r="AD2756">
            <v>0</v>
          </cell>
          <cell r="AE2756">
            <v>0</v>
          </cell>
        </row>
        <row r="2757">
          <cell r="A2757" t="str">
            <v>ZD15-RO</v>
          </cell>
          <cell r="B2757" t="str">
            <v>ZESTAW: MULTITOOL + TERMOS</v>
          </cell>
          <cell r="C2757" t="str">
            <v/>
          </cell>
          <cell r="D2757">
            <v>10</v>
          </cell>
          <cell r="E2757">
            <v>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0</v>
          </cell>
          <cell r="Q2757">
            <v>0</v>
          </cell>
          <cell r="R2757">
            <v>0</v>
          </cell>
          <cell r="S2757">
            <v>0</v>
          </cell>
          <cell r="T2757">
            <v>0</v>
          </cell>
          <cell r="U2757">
            <v>0</v>
          </cell>
          <cell r="V2757">
            <v>0</v>
          </cell>
          <cell r="W2757">
            <v>0</v>
          </cell>
          <cell r="X2757">
            <v>0</v>
          </cell>
          <cell r="Y2757">
            <v>0</v>
          </cell>
          <cell r="Z2757">
            <v>0</v>
          </cell>
          <cell r="AA2757">
            <v>0</v>
          </cell>
          <cell r="AB2757">
            <v>0</v>
          </cell>
          <cell r="AC2757">
            <v>0</v>
          </cell>
          <cell r="AD2757">
            <v>0</v>
          </cell>
          <cell r="AE2757">
            <v>0</v>
          </cell>
        </row>
        <row r="2758">
          <cell r="A2758" t="str">
            <v>ZD15-TU</v>
          </cell>
          <cell r="B2758" t="str">
            <v>ZESTAW: MULTITOOL + TERMOS</v>
          </cell>
          <cell r="C2758" t="str">
            <v/>
          </cell>
          <cell r="D2758">
            <v>14</v>
          </cell>
          <cell r="E2758">
            <v>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0</v>
          </cell>
          <cell r="Q2758">
            <v>0</v>
          </cell>
          <cell r="R2758">
            <v>0</v>
          </cell>
          <cell r="S2758">
            <v>0</v>
          </cell>
          <cell r="T2758">
            <v>0</v>
          </cell>
          <cell r="U2758">
            <v>0</v>
          </cell>
          <cell r="V2758">
            <v>0</v>
          </cell>
          <cell r="W2758">
            <v>0</v>
          </cell>
          <cell r="X2758">
            <v>0</v>
          </cell>
          <cell r="Y2758">
            <v>0</v>
          </cell>
          <cell r="Z2758">
            <v>0</v>
          </cell>
          <cell r="AA2758">
            <v>0</v>
          </cell>
          <cell r="AB2758">
            <v>0</v>
          </cell>
          <cell r="AC2758">
            <v>0</v>
          </cell>
          <cell r="AD2758">
            <v>0</v>
          </cell>
          <cell r="AE2758">
            <v>0</v>
          </cell>
        </row>
        <row r="2759">
          <cell r="A2759" t="str">
            <v>ZD16-BL</v>
          </cell>
          <cell r="B2759" t="str">
            <v>ZESTAW: NÓŻ TAKTYCZNY + TERMOS + POWERBANK</v>
          </cell>
          <cell r="C2759" t="str">
            <v/>
          </cell>
          <cell r="D2759">
            <v>0</v>
          </cell>
          <cell r="E2759">
            <v>0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  <cell r="R2759">
            <v>0</v>
          </cell>
          <cell r="S2759">
            <v>0</v>
          </cell>
          <cell r="T2759">
            <v>0</v>
          </cell>
          <cell r="U2759">
            <v>0</v>
          </cell>
          <cell r="V2759">
            <v>0</v>
          </cell>
          <cell r="W2759">
            <v>0</v>
          </cell>
          <cell r="X2759">
            <v>0</v>
          </cell>
          <cell r="Y2759">
            <v>0</v>
          </cell>
          <cell r="Z2759">
            <v>0</v>
          </cell>
          <cell r="AA2759">
            <v>0</v>
          </cell>
          <cell r="AB2759">
            <v>0</v>
          </cell>
          <cell r="AC2759">
            <v>0</v>
          </cell>
          <cell r="AD2759">
            <v>0</v>
          </cell>
          <cell r="AE2759">
            <v>0</v>
          </cell>
        </row>
        <row r="2760">
          <cell r="A2760" t="str">
            <v>ZD16-GR</v>
          </cell>
          <cell r="B2760" t="str">
            <v>ZESTAW: NÓŻ TAKTYCZNY + TERMOS + POWERBANK</v>
          </cell>
          <cell r="C2760" t="str">
            <v/>
          </cell>
          <cell r="D2760">
            <v>14</v>
          </cell>
          <cell r="E2760">
            <v>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0</v>
          </cell>
          <cell r="Q2760">
            <v>0</v>
          </cell>
          <cell r="R2760">
            <v>0</v>
          </cell>
          <cell r="S2760">
            <v>0</v>
          </cell>
          <cell r="T2760">
            <v>0</v>
          </cell>
          <cell r="U2760">
            <v>0</v>
          </cell>
          <cell r="V2760">
            <v>0</v>
          </cell>
          <cell r="W2760">
            <v>0</v>
          </cell>
          <cell r="X2760">
            <v>0</v>
          </cell>
          <cell r="Y2760">
            <v>0</v>
          </cell>
          <cell r="Z2760">
            <v>0</v>
          </cell>
          <cell r="AA2760">
            <v>0</v>
          </cell>
          <cell r="AB2760">
            <v>0</v>
          </cell>
          <cell r="AC2760">
            <v>0</v>
          </cell>
          <cell r="AD2760">
            <v>0</v>
          </cell>
          <cell r="AE2760">
            <v>0</v>
          </cell>
        </row>
        <row r="2761">
          <cell r="A2761" t="str">
            <v>ZD16-PR</v>
          </cell>
          <cell r="B2761" t="str">
            <v>ZESTAW: NÓŻ TAKTYCZNY + TERMOS + POWERBANK</v>
          </cell>
          <cell r="C2761" t="str">
            <v/>
          </cell>
          <cell r="D2761">
            <v>0</v>
          </cell>
          <cell r="E2761">
            <v>0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0</v>
          </cell>
          <cell r="Q2761">
            <v>0</v>
          </cell>
          <cell r="R2761">
            <v>0</v>
          </cell>
          <cell r="S2761">
            <v>0</v>
          </cell>
          <cell r="T2761">
            <v>0</v>
          </cell>
          <cell r="U2761">
            <v>0</v>
          </cell>
          <cell r="V2761">
            <v>0</v>
          </cell>
          <cell r="W2761">
            <v>0</v>
          </cell>
          <cell r="X2761">
            <v>0</v>
          </cell>
          <cell r="Y2761">
            <v>0</v>
          </cell>
          <cell r="Z2761">
            <v>0</v>
          </cell>
          <cell r="AA2761">
            <v>0</v>
          </cell>
          <cell r="AB2761">
            <v>0</v>
          </cell>
          <cell r="AC2761">
            <v>0</v>
          </cell>
          <cell r="AD2761">
            <v>0</v>
          </cell>
          <cell r="AE2761">
            <v>0</v>
          </cell>
        </row>
        <row r="2762">
          <cell r="A2762" t="str">
            <v>ZD16-RE</v>
          </cell>
          <cell r="B2762" t="str">
            <v>ZESTAW: NÓŻ TAKTYCZNY + TERMOS + POWERBANK</v>
          </cell>
          <cell r="C2762" t="str">
            <v/>
          </cell>
          <cell r="D2762">
            <v>14</v>
          </cell>
          <cell r="E2762">
            <v>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0</v>
          </cell>
          <cell r="Q2762">
            <v>0</v>
          </cell>
          <cell r="R2762">
            <v>0</v>
          </cell>
          <cell r="S2762">
            <v>0</v>
          </cell>
          <cell r="T2762">
            <v>0</v>
          </cell>
          <cell r="U2762">
            <v>0</v>
          </cell>
          <cell r="V2762">
            <v>0</v>
          </cell>
          <cell r="W2762">
            <v>0</v>
          </cell>
          <cell r="X2762">
            <v>0</v>
          </cell>
          <cell r="Y2762">
            <v>0</v>
          </cell>
          <cell r="Z2762">
            <v>0</v>
          </cell>
          <cell r="AA2762">
            <v>0</v>
          </cell>
          <cell r="AB2762">
            <v>0</v>
          </cell>
          <cell r="AC2762">
            <v>0</v>
          </cell>
          <cell r="AD2762">
            <v>0</v>
          </cell>
          <cell r="AE2762">
            <v>0</v>
          </cell>
        </row>
        <row r="2763">
          <cell r="A2763" t="str">
            <v>ZD16-RO</v>
          </cell>
          <cell r="B2763" t="str">
            <v>ZESTAW: NÓŻ TAKTYCZNY + TERMOS + POWERBANK</v>
          </cell>
          <cell r="C2763" t="str">
            <v/>
          </cell>
          <cell r="D2763">
            <v>0</v>
          </cell>
          <cell r="E2763">
            <v>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0</v>
          </cell>
          <cell r="Q2763">
            <v>0</v>
          </cell>
          <cell r="R2763">
            <v>0</v>
          </cell>
          <cell r="S2763">
            <v>0</v>
          </cell>
          <cell r="T2763">
            <v>0</v>
          </cell>
          <cell r="U2763">
            <v>0</v>
          </cell>
          <cell r="V2763">
            <v>0</v>
          </cell>
          <cell r="W2763">
            <v>0</v>
          </cell>
          <cell r="X2763">
            <v>0</v>
          </cell>
          <cell r="Y2763">
            <v>0</v>
          </cell>
          <cell r="Z2763">
            <v>0</v>
          </cell>
          <cell r="AA2763">
            <v>0</v>
          </cell>
          <cell r="AB2763">
            <v>0</v>
          </cell>
          <cell r="AC2763">
            <v>0</v>
          </cell>
          <cell r="AD2763">
            <v>0</v>
          </cell>
          <cell r="AE2763">
            <v>0</v>
          </cell>
        </row>
        <row r="2764">
          <cell r="A2764" t="str">
            <v>ZD16-YL</v>
          </cell>
          <cell r="B2764" t="str">
            <v>ZESTAW: NÓŻ TAKTYCZNY + TERMOS + POWERBANK</v>
          </cell>
          <cell r="C2764" t="str">
            <v/>
          </cell>
          <cell r="D2764">
            <v>0</v>
          </cell>
          <cell r="E2764">
            <v>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0</v>
          </cell>
          <cell r="Q2764">
            <v>0</v>
          </cell>
          <cell r="R2764">
            <v>0</v>
          </cell>
          <cell r="S2764">
            <v>0</v>
          </cell>
          <cell r="T2764">
            <v>0</v>
          </cell>
          <cell r="U2764">
            <v>0</v>
          </cell>
          <cell r="V2764">
            <v>0</v>
          </cell>
          <cell r="W2764">
            <v>0</v>
          </cell>
          <cell r="X2764">
            <v>0</v>
          </cell>
          <cell r="Y2764">
            <v>0</v>
          </cell>
          <cell r="Z2764">
            <v>0</v>
          </cell>
          <cell r="AA2764">
            <v>0</v>
          </cell>
          <cell r="AB2764">
            <v>0</v>
          </cell>
          <cell r="AC2764">
            <v>0</v>
          </cell>
          <cell r="AD2764">
            <v>0</v>
          </cell>
          <cell r="AE2764">
            <v>0</v>
          </cell>
        </row>
        <row r="2765">
          <cell r="A2765" t="str">
            <v>ZD17-BL</v>
          </cell>
          <cell r="B2765" t="str">
            <v>ZESTAW: KUBEK + POWERBANK</v>
          </cell>
          <cell r="C2765" t="str">
            <v/>
          </cell>
          <cell r="D2765">
            <v>0</v>
          </cell>
          <cell r="E2765">
            <v>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  <cell r="R2765">
            <v>0</v>
          </cell>
          <cell r="S2765">
            <v>0</v>
          </cell>
          <cell r="T2765">
            <v>0</v>
          </cell>
          <cell r="U2765">
            <v>0</v>
          </cell>
          <cell r="V2765">
            <v>0</v>
          </cell>
          <cell r="W2765">
            <v>0</v>
          </cell>
          <cell r="X2765">
            <v>0</v>
          </cell>
          <cell r="Y2765">
            <v>0</v>
          </cell>
          <cell r="Z2765">
            <v>0</v>
          </cell>
          <cell r="AA2765">
            <v>0</v>
          </cell>
          <cell r="AB2765">
            <v>0</v>
          </cell>
          <cell r="AC2765">
            <v>0</v>
          </cell>
          <cell r="AD2765">
            <v>0</v>
          </cell>
          <cell r="AE2765">
            <v>0</v>
          </cell>
        </row>
        <row r="2766">
          <cell r="A2766" t="str">
            <v>ZD18-BL</v>
          </cell>
          <cell r="B2766" t="str">
            <v>KUBEK W PUDEŁKU</v>
          </cell>
          <cell r="C2766" t="str">
            <v/>
          </cell>
          <cell r="D2766">
            <v>0</v>
          </cell>
          <cell r="E2766">
            <v>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  <cell r="R2766">
            <v>0</v>
          </cell>
          <cell r="S2766">
            <v>0</v>
          </cell>
          <cell r="T2766">
            <v>0</v>
          </cell>
          <cell r="U2766">
            <v>0</v>
          </cell>
          <cell r="V2766">
            <v>0</v>
          </cell>
          <cell r="W2766">
            <v>0</v>
          </cell>
          <cell r="X2766">
            <v>0</v>
          </cell>
          <cell r="Y2766">
            <v>0</v>
          </cell>
          <cell r="Z2766">
            <v>0</v>
          </cell>
          <cell r="AA2766">
            <v>0</v>
          </cell>
          <cell r="AB2766">
            <v>0</v>
          </cell>
          <cell r="AC2766">
            <v>0</v>
          </cell>
          <cell r="AD2766">
            <v>0</v>
          </cell>
          <cell r="AE2766">
            <v>0</v>
          </cell>
        </row>
        <row r="2767">
          <cell r="A2767" t="str">
            <v>ZE312BL</v>
          </cell>
          <cell r="B2767" t="str">
            <v>ZESTAW: TERMOS + POWER BAK RAY + LATARKA</v>
          </cell>
          <cell r="C2767" t="str">
            <v/>
          </cell>
          <cell r="D2767">
            <v>0</v>
          </cell>
          <cell r="E2767">
            <v>0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0</v>
          </cell>
          <cell r="Q2767">
            <v>0</v>
          </cell>
          <cell r="R2767">
            <v>0</v>
          </cell>
          <cell r="S2767">
            <v>0</v>
          </cell>
          <cell r="T2767">
            <v>0</v>
          </cell>
          <cell r="U2767">
            <v>0</v>
          </cell>
          <cell r="V2767">
            <v>0</v>
          </cell>
          <cell r="W2767">
            <v>0</v>
          </cell>
          <cell r="X2767">
            <v>0</v>
          </cell>
          <cell r="Y2767">
            <v>0</v>
          </cell>
          <cell r="Z2767">
            <v>0</v>
          </cell>
          <cell r="AA2767">
            <v>0</v>
          </cell>
          <cell r="AB2767">
            <v>0</v>
          </cell>
          <cell r="AC2767">
            <v>0</v>
          </cell>
          <cell r="AD2767">
            <v>0</v>
          </cell>
          <cell r="AE2767">
            <v>0</v>
          </cell>
        </row>
        <row r="2768">
          <cell r="A2768" t="str">
            <v>ZE312BU</v>
          </cell>
          <cell r="B2768" t="str">
            <v>ZESTAW: TERMOS + POWER BAK RAY + LATARKA</v>
          </cell>
          <cell r="C2768" t="str">
            <v/>
          </cell>
          <cell r="D2768">
            <v>0</v>
          </cell>
          <cell r="E2768">
            <v>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  <cell r="R2768">
            <v>0</v>
          </cell>
          <cell r="S2768">
            <v>0</v>
          </cell>
          <cell r="T2768">
            <v>0</v>
          </cell>
          <cell r="U2768">
            <v>0</v>
          </cell>
          <cell r="V2768">
            <v>0</v>
          </cell>
          <cell r="W2768">
            <v>0</v>
          </cell>
          <cell r="X2768">
            <v>0</v>
          </cell>
          <cell r="Y2768">
            <v>0</v>
          </cell>
          <cell r="Z2768">
            <v>0</v>
          </cell>
          <cell r="AA2768">
            <v>0</v>
          </cell>
          <cell r="AB2768">
            <v>0</v>
          </cell>
          <cell r="AC2768">
            <v>0</v>
          </cell>
          <cell r="AD2768">
            <v>0</v>
          </cell>
          <cell r="AE2768">
            <v>0</v>
          </cell>
        </row>
        <row r="2769">
          <cell r="A2769" t="str">
            <v>ZE312GR</v>
          </cell>
          <cell r="B2769" t="str">
            <v>ZESTAW: TERMOS + POWER BAK RAY + LATARKA</v>
          </cell>
          <cell r="C2769" t="str">
            <v/>
          </cell>
          <cell r="D2769">
            <v>0</v>
          </cell>
          <cell r="E2769">
            <v>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  <cell r="Q2769">
            <v>0</v>
          </cell>
          <cell r="R2769">
            <v>0</v>
          </cell>
          <cell r="S2769">
            <v>0</v>
          </cell>
          <cell r="T2769">
            <v>0</v>
          </cell>
          <cell r="U2769">
            <v>0</v>
          </cell>
          <cell r="V2769">
            <v>0</v>
          </cell>
          <cell r="W2769">
            <v>0</v>
          </cell>
          <cell r="X2769">
            <v>0</v>
          </cell>
          <cell r="Y2769">
            <v>0</v>
          </cell>
          <cell r="Z2769">
            <v>0</v>
          </cell>
          <cell r="AA2769">
            <v>0</v>
          </cell>
          <cell r="AB2769">
            <v>0</v>
          </cell>
          <cell r="AC2769">
            <v>0</v>
          </cell>
          <cell r="AD2769">
            <v>0</v>
          </cell>
          <cell r="AE2769">
            <v>0</v>
          </cell>
        </row>
        <row r="2770">
          <cell r="A2770" t="str">
            <v>ZE312OR</v>
          </cell>
          <cell r="B2770" t="str">
            <v>ZESTAW: TERMOS + POWER BAK RAY + LATARKA</v>
          </cell>
          <cell r="C2770" t="str">
            <v/>
          </cell>
          <cell r="D2770">
            <v>0</v>
          </cell>
          <cell r="E2770">
            <v>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0</v>
          </cell>
          <cell r="Q2770">
            <v>0</v>
          </cell>
          <cell r="R2770">
            <v>0</v>
          </cell>
          <cell r="S2770">
            <v>0</v>
          </cell>
          <cell r="T2770">
            <v>0</v>
          </cell>
          <cell r="U2770">
            <v>0</v>
          </cell>
          <cell r="V2770">
            <v>0</v>
          </cell>
          <cell r="W2770">
            <v>0</v>
          </cell>
          <cell r="X2770">
            <v>0</v>
          </cell>
          <cell r="Y2770">
            <v>0</v>
          </cell>
          <cell r="Z2770">
            <v>0</v>
          </cell>
          <cell r="AA2770">
            <v>0</v>
          </cell>
          <cell r="AB2770">
            <v>0</v>
          </cell>
          <cell r="AC2770">
            <v>0</v>
          </cell>
          <cell r="AD2770">
            <v>0</v>
          </cell>
          <cell r="AE2770">
            <v>0</v>
          </cell>
        </row>
        <row r="2771">
          <cell r="A2771" t="str">
            <v>ZE312PR</v>
          </cell>
          <cell r="B2771" t="str">
            <v>ZESTAW: TERMOS + POWER BAK RAY + LATARKA</v>
          </cell>
          <cell r="C2771" t="str">
            <v/>
          </cell>
          <cell r="D2771">
            <v>0</v>
          </cell>
          <cell r="E2771">
            <v>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  <cell r="R2771">
            <v>0</v>
          </cell>
          <cell r="S2771">
            <v>0</v>
          </cell>
          <cell r="T2771">
            <v>0</v>
          </cell>
          <cell r="U2771">
            <v>0</v>
          </cell>
          <cell r="V2771">
            <v>0</v>
          </cell>
          <cell r="W2771">
            <v>0</v>
          </cell>
          <cell r="X2771">
            <v>0</v>
          </cell>
          <cell r="Y2771">
            <v>0</v>
          </cell>
          <cell r="Z2771">
            <v>0</v>
          </cell>
          <cell r="AA2771">
            <v>0</v>
          </cell>
          <cell r="AB2771">
            <v>0</v>
          </cell>
          <cell r="AC2771">
            <v>0</v>
          </cell>
          <cell r="AD2771">
            <v>0</v>
          </cell>
          <cell r="AE2771">
            <v>0</v>
          </cell>
        </row>
        <row r="2772">
          <cell r="A2772" t="str">
            <v>ZE312RE</v>
          </cell>
          <cell r="B2772" t="str">
            <v>ZESTAW: TERMOS + POWER BAK RAY + LATARKA</v>
          </cell>
          <cell r="C2772" t="str">
            <v/>
          </cell>
          <cell r="D2772">
            <v>0</v>
          </cell>
          <cell r="E2772">
            <v>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0</v>
          </cell>
          <cell r="Q2772">
            <v>0</v>
          </cell>
          <cell r="R2772">
            <v>0</v>
          </cell>
          <cell r="S2772">
            <v>0</v>
          </cell>
          <cell r="T2772">
            <v>0</v>
          </cell>
          <cell r="U2772">
            <v>0</v>
          </cell>
          <cell r="V2772">
            <v>0</v>
          </cell>
          <cell r="W2772">
            <v>0</v>
          </cell>
          <cell r="X2772">
            <v>0</v>
          </cell>
          <cell r="Y2772">
            <v>0</v>
          </cell>
          <cell r="Z2772">
            <v>0</v>
          </cell>
          <cell r="AA2772">
            <v>0</v>
          </cell>
          <cell r="AB2772">
            <v>0</v>
          </cell>
          <cell r="AC2772">
            <v>0</v>
          </cell>
          <cell r="AD2772">
            <v>0</v>
          </cell>
          <cell r="AE2772">
            <v>0</v>
          </cell>
        </row>
        <row r="2773">
          <cell r="A2773" t="str">
            <v>ZE312RO</v>
          </cell>
          <cell r="B2773" t="str">
            <v>ZESTAW: TERMOS + POWER BAK RAY + LATARKA</v>
          </cell>
          <cell r="C2773" t="str">
            <v/>
          </cell>
          <cell r="D2773">
            <v>0</v>
          </cell>
          <cell r="E2773">
            <v>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0</v>
          </cell>
          <cell r="Q2773">
            <v>0</v>
          </cell>
          <cell r="R2773">
            <v>0</v>
          </cell>
          <cell r="S2773">
            <v>0</v>
          </cell>
          <cell r="T2773">
            <v>0</v>
          </cell>
          <cell r="U2773">
            <v>0</v>
          </cell>
          <cell r="V2773">
            <v>0</v>
          </cell>
          <cell r="W2773">
            <v>0</v>
          </cell>
          <cell r="X2773">
            <v>0</v>
          </cell>
          <cell r="Y2773">
            <v>0</v>
          </cell>
          <cell r="Z2773">
            <v>0</v>
          </cell>
          <cell r="AA2773">
            <v>0</v>
          </cell>
          <cell r="AB2773">
            <v>0</v>
          </cell>
          <cell r="AC2773">
            <v>0</v>
          </cell>
          <cell r="AD2773">
            <v>0</v>
          </cell>
          <cell r="AE2773">
            <v>0</v>
          </cell>
        </row>
        <row r="2774">
          <cell r="A2774" t="str">
            <v>ZE312YL</v>
          </cell>
          <cell r="B2774" t="str">
            <v>ZESTAW: TERMOS + POWER BAK RAY + LATARKA</v>
          </cell>
          <cell r="C2774" t="str">
            <v/>
          </cell>
          <cell r="D2774">
            <v>0</v>
          </cell>
          <cell r="E2774">
            <v>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0</v>
          </cell>
          <cell r="R2774">
            <v>0</v>
          </cell>
          <cell r="S2774">
            <v>0</v>
          </cell>
          <cell r="T2774">
            <v>0</v>
          </cell>
          <cell r="U2774">
            <v>0</v>
          </cell>
          <cell r="V2774">
            <v>0</v>
          </cell>
          <cell r="W2774">
            <v>0</v>
          </cell>
          <cell r="X2774">
            <v>0</v>
          </cell>
          <cell r="Y2774">
            <v>0</v>
          </cell>
          <cell r="Z2774">
            <v>0</v>
          </cell>
          <cell r="AA2774">
            <v>0</v>
          </cell>
          <cell r="AB2774">
            <v>0</v>
          </cell>
          <cell r="AC2774">
            <v>0</v>
          </cell>
          <cell r="AD2774">
            <v>0</v>
          </cell>
          <cell r="AE2774">
            <v>0</v>
          </cell>
        </row>
        <row r="2775">
          <cell r="A2775" t="str">
            <v>ZE317-BL</v>
          </cell>
          <cell r="B2775" t="str">
            <v>ZESTAW: LATARKA RUBBY + ŁADOWARKA SAMOCHODOWA</v>
          </cell>
          <cell r="C2775" t="str">
            <v/>
          </cell>
          <cell r="D2775">
            <v>0</v>
          </cell>
          <cell r="E2775">
            <v>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0</v>
          </cell>
          <cell r="Q2775">
            <v>0</v>
          </cell>
          <cell r="R2775">
            <v>0</v>
          </cell>
          <cell r="S2775">
            <v>0</v>
          </cell>
          <cell r="T2775">
            <v>0</v>
          </cell>
          <cell r="U2775">
            <v>0</v>
          </cell>
          <cell r="V2775">
            <v>0</v>
          </cell>
          <cell r="W2775">
            <v>0</v>
          </cell>
          <cell r="X2775">
            <v>0</v>
          </cell>
          <cell r="Y2775">
            <v>0</v>
          </cell>
          <cell r="Z2775">
            <v>0</v>
          </cell>
          <cell r="AA2775">
            <v>0</v>
          </cell>
          <cell r="AB2775">
            <v>0</v>
          </cell>
          <cell r="AC2775">
            <v>0</v>
          </cell>
          <cell r="AD2775">
            <v>0</v>
          </cell>
          <cell r="AE2775">
            <v>0</v>
          </cell>
        </row>
        <row r="2776">
          <cell r="A2776" t="str">
            <v>ZE317-BU</v>
          </cell>
          <cell r="B2776" t="str">
            <v>ZESTAW: LATARKA RUBBY + ŁADOWARKA SAMOCHODOWA</v>
          </cell>
          <cell r="C2776" t="str">
            <v/>
          </cell>
          <cell r="D2776">
            <v>0</v>
          </cell>
          <cell r="E2776">
            <v>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0</v>
          </cell>
          <cell r="R2776">
            <v>0</v>
          </cell>
          <cell r="S2776">
            <v>0</v>
          </cell>
          <cell r="T2776">
            <v>0</v>
          </cell>
          <cell r="U2776">
            <v>0</v>
          </cell>
          <cell r="V2776">
            <v>0</v>
          </cell>
          <cell r="W2776">
            <v>0</v>
          </cell>
          <cell r="X2776">
            <v>0</v>
          </cell>
          <cell r="Y2776">
            <v>0</v>
          </cell>
          <cell r="Z2776">
            <v>0</v>
          </cell>
          <cell r="AA2776">
            <v>0</v>
          </cell>
          <cell r="AB2776">
            <v>0</v>
          </cell>
          <cell r="AC2776">
            <v>0</v>
          </cell>
          <cell r="AD2776">
            <v>0</v>
          </cell>
          <cell r="AE2776">
            <v>0</v>
          </cell>
        </row>
        <row r="2777">
          <cell r="A2777" t="str">
            <v>ZE317-GR</v>
          </cell>
          <cell r="B2777" t="str">
            <v>ZESTAW: LATARKA RUBBY + ŁADOWARKA SAMOCHODOWA</v>
          </cell>
          <cell r="C2777" t="str">
            <v/>
          </cell>
          <cell r="D2777">
            <v>0</v>
          </cell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  <cell r="AC2777">
            <v>0</v>
          </cell>
          <cell r="AD2777">
            <v>0</v>
          </cell>
          <cell r="AE2777">
            <v>0</v>
          </cell>
        </row>
        <row r="2778">
          <cell r="A2778" t="str">
            <v>ZE317-OR</v>
          </cell>
          <cell r="B2778" t="str">
            <v>ZESTAW: LATARKA RUBBY + ŁADOWARKA SAMOCHODOWA</v>
          </cell>
          <cell r="C2778" t="str">
            <v/>
          </cell>
          <cell r="D2778">
            <v>0</v>
          </cell>
          <cell r="E2778">
            <v>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0</v>
          </cell>
          <cell r="Q2778">
            <v>0</v>
          </cell>
          <cell r="R2778">
            <v>0</v>
          </cell>
          <cell r="S2778">
            <v>0</v>
          </cell>
          <cell r="T2778">
            <v>0</v>
          </cell>
          <cell r="U2778">
            <v>0</v>
          </cell>
          <cell r="V2778">
            <v>0</v>
          </cell>
          <cell r="W2778">
            <v>0</v>
          </cell>
          <cell r="X2778">
            <v>0</v>
          </cell>
          <cell r="Y2778">
            <v>0</v>
          </cell>
          <cell r="Z2778">
            <v>0</v>
          </cell>
          <cell r="AA2778">
            <v>0</v>
          </cell>
          <cell r="AB2778">
            <v>0</v>
          </cell>
          <cell r="AC2778">
            <v>0</v>
          </cell>
          <cell r="AD2778">
            <v>0</v>
          </cell>
          <cell r="AE2778">
            <v>0</v>
          </cell>
        </row>
        <row r="2779">
          <cell r="A2779" t="str">
            <v>ZE317-PR</v>
          </cell>
          <cell r="B2779" t="str">
            <v>ZESTAW: LATARKA RUBBY + ŁADOWARKA SAMOCHODOWA</v>
          </cell>
          <cell r="C2779" t="str">
            <v/>
          </cell>
          <cell r="D2779">
            <v>0</v>
          </cell>
          <cell r="E2779">
            <v>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P2779">
            <v>0</v>
          </cell>
          <cell r="Q2779">
            <v>0</v>
          </cell>
          <cell r="R2779">
            <v>0</v>
          </cell>
          <cell r="S2779">
            <v>0</v>
          </cell>
          <cell r="T2779">
            <v>0</v>
          </cell>
          <cell r="U2779">
            <v>0</v>
          </cell>
          <cell r="V2779">
            <v>0</v>
          </cell>
          <cell r="W2779">
            <v>0</v>
          </cell>
          <cell r="X2779">
            <v>0</v>
          </cell>
          <cell r="Y2779">
            <v>0</v>
          </cell>
          <cell r="Z2779">
            <v>0</v>
          </cell>
          <cell r="AA2779">
            <v>0</v>
          </cell>
          <cell r="AB2779">
            <v>0</v>
          </cell>
          <cell r="AC2779">
            <v>0</v>
          </cell>
          <cell r="AD2779">
            <v>0</v>
          </cell>
          <cell r="AE2779">
            <v>0</v>
          </cell>
        </row>
        <row r="2780">
          <cell r="A2780" t="str">
            <v>ZE317-RE</v>
          </cell>
          <cell r="B2780" t="str">
            <v>ZESTAW: LATARKA RUBBY + ŁADOWARKA SAMOCHODOWA</v>
          </cell>
          <cell r="C2780" t="str">
            <v/>
          </cell>
          <cell r="D2780">
            <v>0</v>
          </cell>
          <cell r="E2780">
            <v>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  <cell r="R2780">
            <v>0</v>
          </cell>
          <cell r="S2780">
            <v>0</v>
          </cell>
          <cell r="T2780">
            <v>0</v>
          </cell>
          <cell r="U2780">
            <v>0</v>
          </cell>
          <cell r="V2780">
            <v>0</v>
          </cell>
          <cell r="W2780">
            <v>0</v>
          </cell>
          <cell r="X2780">
            <v>0</v>
          </cell>
          <cell r="Y2780">
            <v>0</v>
          </cell>
          <cell r="Z2780">
            <v>0</v>
          </cell>
          <cell r="AA2780">
            <v>0</v>
          </cell>
          <cell r="AB2780">
            <v>0</v>
          </cell>
          <cell r="AC2780">
            <v>0</v>
          </cell>
          <cell r="AD2780">
            <v>0</v>
          </cell>
          <cell r="AE2780">
            <v>0</v>
          </cell>
        </row>
        <row r="2781">
          <cell r="A2781" t="str">
            <v>ZE317-RO</v>
          </cell>
          <cell r="B2781" t="str">
            <v>ZESTAW: LATARKA RUBBY + ŁADOWARKA SAMOCHODOWA</v>
          </cell>
          <cell r="C2781" t="str">
            <v/>
          </cell>
          <cell r="D2781">
            <v>0</v>
          </cell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  <cell r="AC2781">
            <v>0</v>
          </cell>
          <cell r="AD2781">
            <v>0</v>
          </cell>
          <cell r="AE2781">
            <v>0</v>
          </cell>
        </row>
        <row r="2782">
          <cell r="A2782" t="str">
            <v>ZE317-YL</v>
          </cell>
          <cell r="B2782" t="str">
            <v>ZESTAW: LATARKA RUBBY + ŁADOWARKA SAMOCHODOWA</v>
          </cell>
          <cell r="C2782" t="str">
            <v/>
          </cell>
          <cell r="D2782">
            <v>0</v>
          </cell>
          <cell r="E2782">
            <v>0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  <cell r="R2782">
            <v>0</v>
          </cell>
          <cell r="S2782">
            <v>0</v>
          </cell>
          <cell r="T2782">
            <v>0</v>
          </cell>
          <cell r="U2782">
            <v>0</v>
          </cell>
          <cell r="V2782">
            <v>0</v>
          </cell>
          <cell r="W2782">
            <v>0</v>
          </cell>
          <cell r="X2782">
            <v>0</v>
          </cell>
          <cell r="Y2782">
            <v>0</v>
          </cell>
          <cell r="Z2782">
            <v>0</v>
          </cell>
          <cell r="AA2782">
            <v>0</v>
          </cell>
          <cell r="AB2782">
            <v>0</v>
          </cell>
          <cell r="AC2782">
            <v>0</v>
          </cell>
          <cell r="AD2782">
            <v>0</v>
          </cell>
          <cell r="AE2782">
            <v>0</v>
          </cell>
        </row>
        <row r="2783">
          <cell r="A2783" t="str">
            <v>ZE318-BL</v>
          </cell>
          <cell r="B2783" t="str">
            <v>ZESTAW: LATARKA COLORADO + ŁADOWARKA SAMOCHODOWA</v>
          </cell>
          <cell r="C2783" t="str">
            <v/>
          </cell>
          <cell r="D2783">
            <v>7</v>
          </cell>
          <cell r="E2783">
            <v>0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  <cell r="R2783">
            <v>0</v>
          </cell>
          <cell r="S2783">
            <v>0</v>
          </cell>
          <cell r="T2783">
            <v>0</v>
          </cell>
          <cell r="U2783">
            <v>0</v>
          </cell>
          <cell r="V2783">
            <v>0</v>
          </cell>
          <cell r="W2783">
            <v>0</v>
          </cell>
          <cell r="X2783">
            <v>0</v>
          </cell>
          <cell r="Y2783">
            <v>0</v>
          </cell>
          <cell r="Z2783">
            <v>0</v>
          </cell>
          <cell r="AA2783">
            <v>0</v>
          </cell>
          <cell r="AB2783">
            <v>0</v>
          </cell>
          <cell r="AC2783">
            <v>0</v>
          </cell>
          <cell r="AD2783">
            <v>0</v>
          </cell>
          <cell r="AE2783">
            <v>0</v>
          </cell>
        </row>
        <row r="2784">
          <cell r="A2784" t="str">
            <v>ZE318-BU</v>
          </cell>
          <cell r="B2784" t="str">
            <v>ZESTAW: LATARKA COLORADO + ŁADOWARKA SAMOCHODOWA</v>
          </cell>
          <cell r="C2784" t="str">
            <v/>
          </cell>
          <cell r="D2784">
            <v>3</v>
          </cell>
          <cell r="E2784">
            <v>0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  <cell r="R2784">
            <v>0</v>
          </cell>
          <cell r="S2784">
            <v>0</v>
          </cell>
          <cell r="T2784">
            <v>0</v>
          </cell>
          <cell r="U2784">
            <v>0</v>
          </cell>
          <cell r="V2784">
            <v>0</v>
          </cell>
          <cell r="W2784">
            <v>0</v>
          </cell>
          <cell r="X2784">
            <v>0</v>
          </cell>
          <cell r="Y2784">
            <v>0</v>
          </cell>
          <cell r="Z2784">
            <v>0</v>
          </cell>
          <cell r="AA2784">
            <v>0</v>
          </cell>
          <cell r="AB2784">
            <v>0</v>
          </cell>
          <cell r="AC2784">
            <v>0</v>
          </cell>
          <cell r="AD2784">
            <v>0</v>
          </cell>
          <cell r="AE2784">
            <v>0</v>
          </cell>
        </row>
        <row r="2785">
          <cell r="A2785" t="str">
            <v>ZE318-GR</v>
          </cell>
          <cell r="B2785" t="str">
            <v>ZESTAW: LATARKA COLORADO + ŁADOWARKA SAMOCHODOWA</v>
          </cell>
          <cell r="C2785" t="str">
            <v/>
          </cell>
          <cell r="D2785">
            <v>7</v>
          </cell>
          <cell r="E2785">
            <v>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0</v>
          </cell>
          <cell r="Q2785">
            <v>0</v>
          </cell>
          <cell r="R2785">
            <v>0</v>
          </cell>
          <cell r="S2785">
            <v>0</v>
          </cell>
          <cell r="T2785">
            <v>0</v>
          </cell>
          <cell r="U2785">
            <v>0</v>
          </cell>
          <cell r="V2785">
            <v>0</v>
          </cell>
          <cell r="W2785">
            <v>0</v>
          </cell>
          <cell r="X2785">
            <v>0</v>
          </cell>
          <cell r="Y2785">
            <v>0</v>
          </cell>
          <cell r="Z2785">
            <v>0</v>
          </cell>
          <cell r="AA2785">
            <v>0</v>
          </cell>
          <cell r="AB2785">
            <v>0</v>
          </cell>
          <cell r="AC2785">
            <v>0</v>
          </cell>
          <cell r="AD2785">
            <v>0</v>
          </cell>
          <cell r="AE2785">
            <v>0</v>
          </cell>
        </row>
        <row r="2786">
          <cell r="A2786" t="str">
            <v>ZE318-OR</v>
          </cell>
          <cell r="B2786" t="str">
            <v>ZESTAW: LATARKA COLORADO + ŁADOWARKA SAMOCHODOWA</v>
          </cell>
          <cell r="C2786" t="str">
            <v/>
          </cell>
          <cell r="D2786">
            <v>7</v>
          </cell>
          <cell r="E2786">
            <v>0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  <cell r="R2786">
            <v>0</v>
          </cell>
          <cell r="S2786">
            <v>0</v>
          </cell>
          <cell r="T2786">
            <v>0</v>
          </cell>
          <cell r="U2786">
            <v>0</v>
          </cell>
          <cell r="V2786">
            <v>0</v>
          </cell>
          <cell r="W2786">
            <v>0</v>
          </cell>
          <cell r="X2786">
            <v>0</v>
          </cell>
          <cell r="Y2786">
            <v>0</v>
          </cell>
          <cell r="Z2786">
            <v>0</v>
          </cell>
          <cell r="AA2786">
            <v>0</v>
          </cell>
          <cell r="AB2786">
            <v>0</v>
          </cell>
          <cell r="AC2786">
            <v>0</v>
          </cell>
          <cell r="AD2786">
            <v>0</v>
          </cell>
          <cell r="AE2786">
            <v>0</v>
          </cell>
        </row>
        <row r="2787">
          <cell r="A2787" t="str">
            <v>ZE318-PR</v>
          </cell>
          <cell r="B2787" t="str">
            <v>ZESTAW: LATARKA COLORADO + ŁADOWARKA SAMOCHODOWA</v>
          </cell>
          <cell r="C2787" t="str">
            <v/>
          </cell>
          <cell r="D2787">
            <v>7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  <cell r="R2787">
            <v>0</v>
          </cell>
          <cell r="S2787">
            <v>0</v>
          </cell>
          <cell r="T2787">
            <v>0</v>
          </cell>
          <cell r="U2787">
            <v>0</v>
          </cell>
          <cell r="V2787">
            <v>0</v>
          </cell>
          <cell r="W2787">
            <v>0</v>
          </cell>
          <cell r="X2787">
            <v>0</v>
          </cell>
          <cell r="Y2787">
            <v>0</v>
          </cell>
          <cell r="Z2787">
            <v>0</v>
          </cell>
          <cell r="AA2787">
            <v>0</v>
          </cell>
          <cell r="AB2787">
            <v>0</v>
          </cell>
          <cell r="AC2787">
            <v>0</v>
          </cell>
          <cell r="AD2787">
            <v>0</v>
          </cell>
          <cell r="AE2787">
            <v>0</v>
          </cell>
        </row>
        <row r="2788">
          <cell r="A2788" t="str">
            <v>ZE318-RE</v>
          </cell>
          <cell r="B2788" t="str">
            <v>ZESTAW: LATARKA COLORADO + ŁADOWARKA SAMOCHODOWA</v>
          </cell>
          <cell r="C2788" t="str">
            <v/>
          </cell>
          <cell r="D2788">
            <v>7</v>
          </cell>
          <cell r="E2788">
            <v>0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0</v>
          </cell>
          <cell r="Q2788">
            <v>0</v>
          </cell>
          <cell r="R2788">
            <v>0</v>
          </cell>
          <cell r="S2788">
            <v>0</v>
          </cell>
          <cell r="T2788">
            <v>0</v>
          </cell>
          <cell r="U2788">
            <v>0</v>
          </cell>
          <cell r="V2788">
            <v>0</v>
          </cell>
          <cell r="W2788">
            <v>0</v>
          </cell>
          <cell r="X2788">
            <v>0</v>
          </cell>
          <cell r="Y2788">
            <v>0</v>
          </cell>
          <cell r="Z2788">
            <v>0</v>
          </cell>
          <cell r="AA2788">
            <v>0</v>
          </cell>
          <cell r="AB2788">
            <v>0</v>
          </cell>
          <cell r="AC2788">
            <v>0</v>
          </cell>
          <cell r="AD2788">
            <v>0</v>
          </cell>
          <cell r="AE2788">
            <v>0</v>
          </cell>
        </row>
        <row r="2789">
          <cell r="A2789" t="str">
            <v>ZE318-RO</v>
          </cell>
          <cell r="B2789" t="str">
            <v>ZESTAW: LATARKA COLORADO + ŁADOWARKA SAMOCHODOWA</v>
          </cell>
          <cell r="C2789" t="str">
            <v/>
          </cell>
          <cell r="D2789">
            <v>7</v>
          </cell>
          <cell r="E2789">
            <v>0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  <cell r="R2789">
            <v>0</v>
          </cell>
          <cell r="S2789">
            <v>0</v>
          </cell>
          <cell r="T2789">
            <v>0</v>
          </cell>
          <cell r="U2789">
            <v>0</v>
          </cell>
          <cell r="V2789">
            <v>0</v>
          </cell>
          <cell r="W2789">
            <v>0</v>
          </cell>
          <cell r="X2789">
            <v>0</v>
          </cell>
          <cell r="Y2789">
            <v>0</v>
          </cell>
          <cell r="Z2789">
            <v>0</v>
          </cell>
          <cell r="AA2789">
            <v>0</v>
          </cell>
          <cell r="AB2789">
            <v>0</v>
          </cell>
          <cell r="AC2789">
            <v>0</v>
          </cell>
          <cell r="AD2789">
            <v>0</v>
          </cell>
          <cell r="AE2789">
            <v>0</v>
          </cell>
        </row>
        <row r="2790">
          <cell r="A2790" t="str">
            <v>ZE318-YL</v>
          </cell>
          <cell r="B2790" t="str">
            <v>ZESTAW: LATARKA COLORADO + ŁADOWARKA SAMOCHODOWA</v>
          </cell>
          <cell r="C2790" t="str">
            <v/>
          </cell>
          <cell r="D2790">
            <v>7</v>
          </cell>
          <cell r="E2790">
            <v>0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0</v>
          </cell>
          <cell r="Q2790">
            <v>0</v>
          </cell>
          <cell r="R2790">
            <v>0</v>
          </cell>
          <cell r="S2790">
            <v>0</v>
          </cell>
          <cell r="T2790">
            <v>0</v>
          </cell>
          <cell r="U2790">
            <v>0</v>
          </cell>
          <cell r="V2790">
            <v>0</v>
          </cell>
          <cell r="W2790">
            <v>0</v>
          </cell>
          <cell r="X2790">
            <v>0</v>
          </cell>
          <cell r="Y2790">
            <v>0</v>
          </cell>
          <cell r="Z2790">
            <v>0</v>
          </cell>
          <cell r="AA2790">
            <v>0</v>
          </cell>
          <cell r="AB2790">
            <v>0</v>
          </cell>
          <cell r="AC2790">
            <v>0</v>
          </cell>
          <cell r="AD2790">
            <v>0</v>
          </cell>
          <cell r="AE2790">
            <v>0</v>
          </cell>
        </row>
        <row r="2791">
          <cell r="A2791" t="str">
            <v>ZE39BU</v>
          </cell>
          <cell r="B2791" t="str">
            <v>ZESTAW: POWE BANK RAY + TERMOS</v>
          </cell>
          <cell r="C2791" t="str">
            <v/>
          </cell>
          <cell r="D2791">
            <v>0</v>
          </cell>
          <cell r="E2791">
            <v>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0</v>
          </cell>
          <cell r="P2791">
            <v>0</v>
          </cell>
          <cell r="Q2791">
            <v>0</v>
          </cell>
          <cell r="R2791">
            <v>0</v>
          </cell>
          <cell r="S2791">
            <v>0</v>
          </cell>
          <cell r="T2791">
            <v>0</v>
          </cell>
          <cell r="U2791">
            <v>0</v>
          </cell>
          <cell r="V2791">
            <v>0</v>
          </cell>
          <cell r="W2791">
            <v>0</v>
          </cell>
          <cell r="X2791">
            <v>0</v>
          </cell>
          <cell r="Y2791">
            <v>0</v>
          </cell>
          <cell r="Z2791">
            <v>0</v>
          </cell>
          <cell r="AA2791">
            <v>0</v>
          </cell>
          <cell r="AB2791">
            <v>0</v>
          </cell>
          <cell r="AC2791">
            <v>0</v>
          </cell>
          <cell r="AD2791">
            <v>0</v>
          </cell>
          <cell r="AE2791">
            <v>0</v>
          </cell>
        </row>
        <row r="2792">
          <cell r="A2792" t="str">
            <v>ZH35-GY</v>
          </cell>
          <cell r="B2792" t="str">
            <v>ZESTAW: KUBEK + TERMOS COLORISSIMO</v>
          </cell>
          <cell r="C2792" t="str">
            <v/>
          </cell>
          <cell r="D2792">
            <v>0</v>
          </cell>
          <cell r="E2792">
            <v>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0</v>
          </cell>
          <cell r="Q2792">
            <v>0</v>
          </cell>
          <cell r="R2792">
            <v>0</v>
          </cell>
          <cell r="S2792">
            <v>0</v>
          </cell>
          <cell r="T2792">
            <v>0</v>
          </cell>
          <cell r="U2792">
            <v>0</v>
          </cell>
          <cell r="V2792">
            <v>0</v>
          </cell>
          <cell r="W2792">
            <v>0</v>
          </cell>
          <cell r="X2792">
            <v>0</v>
          </cell>
          <cell r="Y2792">
            <v>0</v>
          </cell>
          <cell r="Z2792">
            <v>0</v>
          </cell>
          <cell r="AA2792">
            <v>0</v>
          </cell>
          <cell r="AB2792">
            <v>0</v>
          </cell>
          <cell r="AC2792">
            <v>0</v>
          </cell>
          <cell r="AD2792">
            <v>0</v>
          </cell>
          <cell r="AE2792">
            <v>0</v>
          </cell>
        </row>
        <row r="2793">
          <cell r="A2793" t="str">
            <v>ZH35-LB</v>
          </cell>
          <cell r="B2793" t="str">
            <v>ZESTAW: KUBEK + TERMOS COLORISSIMO</v>
          </cell>
          <cell r="C2793" t="str">
            <v/>
          </cell>
          <cell r="D2793">
            <v>0</v>
          </cell>
          <cell r="E2793">
            <v>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0</v>
          </cell>
          <cell r="P2793">
            <v>0</v>
          </cell>
          <cell r="Q2793">
            <v>0</v>
          </cell>
          <cell r="R2793">
            <v>0</v>
          </cell>
          <cell r="S2793">
            <v>0</v>
          </cell>
          <cell r="T2793">
            <v>0</v>
          </cell>
          <cell r="U2793">
            <v>0</v>
          </cell>
          <cell r="V2793">
            <v>0</v>
          </cell>
          <cell r="W2793">
            <v>0</v>
          </cell>
          <cell r="X2793">
            <v>0</v>
          </cell>
          <cell r="Y2793">
            <v>0</v>
          </cell>
          <cell r="Z2793">
            <v>0</v>
          </cell>
          <cell r="AA2793">
            <v>0</v>
          </cell>
          <cell r="AB2793">
            <v>0</v>
          </cell>
          <cell r="AC2793">
            <v>0</v>
          </cell>
          <cell r="AD2793">
            <v>0</v>
          </cell>
          <cell r="AE2793">
            <v>0</v>
          </cell>
        </row>
        <row r="2794">
          <cell r="A2794" t="str">
            <v>ZH36-GY</v>
          </cell>
          <cell r="B2794" t="str">
            <v>ZESTAW: BIDON + TERMOS COLORISSIMO</v>
          </cell>
          <cell r="C2794" t="str">
            <v/>
          </cell>
          <cell r="D2794">
            <v>0</v>
          </cell>
          <cell r="E2794">
            <v>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0</v>
          </cell>
          <cell r="P2794">
            <v>0</v>
          </cell>
          <cell r="Q2794">
            <v>0</v>
          </cell>
          <cell r="R2794">
            <v>0</v>
          </cell>
          <cell r="S2794">
            <v>0</v>
          </cell>
          <cell r="T2794">
            <v>0</v>
          </cell>
          <cell r="U2794">
            <v>0</v>
          </cell>
          <cell r="V2794">
            <v>0</v>
          </cell>
          <cell r="W2794">
            <v>0</v>
          </cell>
          <cell r="X2794">
            <v>0</v>
          </cell>
          <cell r="Y2794">
            <v>0</v>
          </cell>
          <cell r="Z2794">
            <v>0</v>
          </cell>
          <cell r="AA2794">
            <v>0</v>
          </cell>
          <cell r="AB2794">
            <v>0</v>
          </cell>
          <cell r="AC2794">
            <v>0</v>
          </cell>
          <cell r="AD2794">
            <v>0</v>
          </cell>
          <cell r="AE2794">
            <v>0</v>
          </cell>
        </row>
        <row r="2795">
          <cell r="A2795" t="str">
            <v>ZH36-LB</v>
          </cell>
          <cell r="B2795" t="str">
            <v>ZESTAW: BIDON + TERMOS COLORISSIMO</v>
          </cell>
          <cell r="C2795" t="str">
            <v/>
          </cell>
          <cell r="D2795">
            <v>0</v>
          </cell>
          <cell r="E2795">
            <v>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0</v>
          </cell>
          <cell r="P2795">
            <v>0</v>
          </cell>
          <cell r="Q2795">
            <v>0</v>
          </cell>
          <cell r="R2795">
            <v>0</v>
          </cell>
          <cell r="S2795">
            <v>0</v>
          </cell>
          <cell r="T2795">
            <v>0</v>
          </cell>
          <cell r="U2795">
            <v>0</v>
          </cell>
          <cell r="V2795">
            <v>0</v>
          </cell>
          <cell r="W2795">
            <v>0</v>
          </cell>
          <cell r="X2795">
            <v>0</v>
          </cell>
          <cell r="Y2795">
            <v>0</v>
          </cell>
          <cell r="Z2795">
            <v>0</v>
          </cell>
          <cell r="AA2795">
            <v>0</v>
          </cell>
          <cell r="AB2795">
            <v>0</v>
          </cell>
          <cell r="AC2795">
            <v>0</v>
          </cell>
          <cell r="AD2795">
            <v>0</v>
          </cell>
          <cell r="AE2795">
            <v>0</v>
          </cell>
        </row>
        <row r="2796">
          <cell r="A2796" t="str">
            <v>ZH37-GR</v>
          </cell>
          <cell r="B2796" t="str">
            <v>ZESTAW: BIDON + KUBEK</v>
          </cell>
          <cell r="C2796" t="str">
            <v/>
          </cell>
          <cell r="D2796">
            <v>0</v>
          </cell>
          <cell r="E2796">
            <v>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0</v>
          </cell>
          <cell r="P2796">
            <v>0</v>
          </cell>
          <cell r="Q2796">
            <v>0</v>
          </cell>
          <cell r="R2796">
            <v>0</v>
          </cell>
          <cell r="S2796">
            <v>0</v>
          </cell>
          <cell r="T2796">
            <v>0</v>
          </cell>
          <cell r="U2796">
            <v>0</v>
          </cell>
          <cell r="V2796">
            <v>0</v>
          </cell>
          <cell r="W2796">
            <v>0</v>
          </cell>
          <cell r="X2796">
            <v>0</v>
          </cell>
          <cell r="Y2796">
            <v>0</v>
          </cell>
          <cell r="Z2796">
            <v>0</v>
          </cell>
          <cell r="AA2796">
            <v>0</v>
          </cell>
          <cell r="AB2796">
            <v>0</v>
          </cell>
          <cell r="AC2796">
            <v>0</v>
          </cell>
          <cell r="AD2796">
            <v>0</v>
          </cell>
          <cell r="AE2796">
            <v>0</v>
          </cell>
        </row>
        <row r="2797">
          <cell r="A2797" t="str">
            <v>ZH37-OR</v>
          </cell>
          <cell r="B2797" t="str">
            <v>ZESTAW: BIDON + KUBEK</v>
          </cell>
          <cell r="C2797" t="str">
            <v/>
          </cell>
          <cell r="D2797">
            <v>0</v>
          </cell>
          <cell r="E2797">
            <v>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0</v>
          </cell>
          <cell r="Q2797">
            <v>0</v>
          </cell>
          <cell r="R2797">
            <v>0</v>
          </cell>
          <cell r="S2797">
            <v>0</v>
          </cell>
          <cell r="T2797">
            <v>0</v>
          </cell>
          <cell r="U2797">
            <v>0</v>
          </cell>
          <cell r="V2797">
            <v>0</v>
          </cell>
          <cell r="W2797">
            <v>0</v>
          </cell>
          <cell r="X2797">
            <v>0</v>
          </cell>
          <cell r="Y2797">
            <v>0</v>
          </cell>
          <cell r="Z2797">
            <v>0</v>
          </cell>
          <cell r="AA2797">
            <v>0</v>
          </cell>
          <cell r="AB2797">
            <v>0</v>
          </cell>
          <cell r="AC2797">
            <v>0</v>
          </cell>
          <cell r="AD2797">
            <v>0</v>
          </cell>
          <cell r="AE2797">
            <v>0</v>
          </cell>
        </row>
        <row r="2798">
          <cell r="A2798" t="str">
            <v>ZH37-PR</v>
          </cell>
          <cell r="B2798" t="str">
            <v>ZESTAW: BIDON + KUBEK</v>
          </cell>
          <cell r="C2798" t="str">
            <v/>
          </cell>
          <cell r="D2798">
            <v>0</v>
          </cell>
          <cell r="E2798">
            <v>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  <cell r="Q2798">
            <v>0</v>
          </cell>
          <cell r="R2798">
            <v>0</v>
          </cell>
          <cell r="S2798">
            <v>0</v>
          </cell>
          <cell r="T2798">
            <v>0</v>
          </cell>
          <cell r="U2798">
            <v>0</v>
          </cell>
          <cell r="V2798">
            <v>0</v>
          </cell>
          <cell r="W2798">
            <v>0</v>
          </cell>
          <cell r="X2798">
            <v>0</v>
          </cell>
          <cell r="Y2798">
            <v>0</v>
          </cell>
          <cell r="Z2798">
            <v>0</v>
          </cell>
          <cell r="AA2798">
            <v>0</v>
          </cell>
          <cell r="AB2798">
            <v>0</v>
          </cell>
          <cell r="AC2798">
            <v>0</v>
          </cell>
          <cell r="AD2798">
            <v>0</v>
          </cell>
          <cell r="AE2798">
            <v>0</v>
          </cell>
        </row>
        <row r="2799">
          <cell r="A2799" t="str">
            <v>ZH37-RE</v>
          </cell>
          <cell r="B2799" t="str">
            <v>ZESTAW: BIDON + KUBEK</v>
          </cell>
          <cell r="C2799" t="str">
            <v/>
          </cell>
          <cell r="D2799">
            <v>0</v>
          </cell>
          <cell r="E2799">
            <v>0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  <cell r="L2799">
            <v>0</v>
          </cell>
          <cell r="M2799">
            <v>0</v>
          </cell>
          <cell r="N2799">
            <v>0</v>
          </cell>
          <cell r="O2799">
            <v>0</v>
          </cell>
          <cell r="P2799">
            <v>0</v>
          </cell>
          <cell r="Q2799">
            <v>0</v>
          </cell>
          <cell r="R2799">
            <v>0</v>
          </cell>
          <cell r="S2799">
            <v>0</v>
          </cell>
          <cell r="T2799">
            <v>0</v>
          </cell>
          <cell r="U2799">
            <v>0</v>
          </cell>
          <cell r="V2799">
            <v>0</v>
          </cell>
          <cell r="W2799">
            <v>0</v>
          </cell>
          <cell r="X2799">
            <v>0</v>
          </cell>
          <cell r="Y2799">
            <v>0</v>
          </cell>
          <cell r="Z2799">
            <v>0</v>
          </cell>
          <cell r="AA2799">
            <v>0</v>
          </cell>
          <cell r="AB2799">
            <v>0</v>
          </cell>
          <cell r="AC2799">
            <v>0</v>
          </cell>
          <cell r="AD2799">
            <v>0</v>
          </cell>
          <cell r="AE2799">
            <v>0</v>
          </cell>
        </row>
        <row r="2800">
          <cell r="A2800" t="str">
            <v>ZH37-RO</v>
          </cell>
          <cell r="B2800" t="str">
            <v>ZESTAW: BIDON + KUBEK</v>
          </cell>
          <cell r="C2800" t="str">
            <v/>
          </cell>
          <cell r="D2800">
            <v>0</v>
          </cell>
          <cell r="E2800">
            <v>0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  <cell r="J2800">
            <v>0</v>
          </cell>
          <cell r="K2800">
            <v>0</v>
          </cell>
          <cell r="L2800">
            <v>0</v>
          </cell>
          <cell r="M2800">
            <v>0</v>
          </cell>
          <cell r="N2800">
            <v>0</v>
          </cell>
          <cell r="O2800">
            <v>0</v>
          </cell>
          <cell r="P2800">
            <v>0</v>
          </cell>
          <cell r="Q2800">
            <v>0</v>
          </cell>
          <cell r="R2800">
            <v>0</v>
          </cell>
          <cell r="S2800">
            <v>0</v>
          </cell>
          <cell r="T2800">
            <v>0</v>
          </cell>
          <cell r="U2800">
            <v>0</v>
          </cell>
          <cell r="V2800">
            <v>0</v>
          </cell>
          <cell r="W2800">
            <v>0</v>
          </cell>
          <cell r="X2800">
            <v>0</v>
          </cell>
          <cell r="Y2800">
            <v>0</v>
          </cell>
          <cell r="Z2800">
            <v>0</v>
          </cell>
          <cell r="AA2800">
            <v>0</v>
          </cell>
          <cell r="AB2800">
            <v>0</v>
          </cell>
          <cell r="AC2800">
            <v>0</v>
          </cell>
          <cell r="AD2800">
            <v>0</v>
          </cell>
          <cell r="AE2800">
            <v>0</v>
          </cell>
        </row>
        <row r="2801">
          <cell r="A2801" t="str">
            <v>ZH37-TU</v>
          </cell>
          <cell r="B2801" t="str">
            <v>ZESTAW: BIDON + KUBEK</v>
          </cell>
          <cell r="C2801" t="str">
            <v/>
          </cell>
          <cell r="D2801">
            <v>0</v>
          </cell>
          <cell r="E2801">
            <v>0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  <cell r="J2801">
            <v>0</v>
          </cell>
          <cell r="K2801">
            <v>0</v>
          </cell>
          <cell r="L2801">
            <v>0</v>
          </cell>
          <cell r="M2801">
            <v>0</v>
          </cell>
          <cell r="N2801">
            <v>0</v>
          </cell>
          <cell r="O2801">
            <v>0</v>
          </cell>
          <cell r="P2801">
            <v>0</v>
          </cell>
          <cell r="Q2801">
            <v>0</v>
          </cell>
          <cell r="R2801">
            <v>0</v>
          </cell>
          <cell r="S2801">
            <v>0</v>
          </cell>
          <cell r="T2801">
            <v>0</v>
          </cell>
          <cell r="U2801">
            <v>0</v>
          </cell>
          <cell r="V2801">
            <v>0</v>
          </cell>
          <cell r="W2801">
            <v>0</v>
          </cell>
          <cell r="X2801">
            <v>0</v>
          </cell>
          <cell r="Y2801">
            <v>0</v>
          </cell>
          <cell r="Z2801">
            <v>0</v>
          </cell>
          <cell r="AA2801">
            <v>0</v>
          </cell>
          <cell r="AB2801">
            <v>0</v>
          </cell>
          <cell r="AC2801">
            <v>0</v>
          </cell>
          <cell r="AD2801">
            <v>0</v>
          </cell>
          <cell r="AE2801">
            <v>0</v>
          </cell>
        </row>
        <row r="2802">
          <cell r="A2802" t="str">
            <v>ZH37-YL</v>
          </cell>
          <cell r="B2802" t="str">
            <v>ZESTAW: BIDON + KUBEK</v>
          </cell>
          <cell r="C2802" t="str">
            <v/>
          </cell>
          <cell r="D2802">
            <v>0</v>
          </cell>
          <cell r="E2802">
            <v>0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  <cell r="J2802">
            <v>0</v>
          </cell>
          <cell r="K2802">
            <v>0</v>
          </cell>
          <cell r="L2802">
            <v>0</v>
          </cell>
          <cell r="M2802">
            <v>0</v>
          </cell>
          <cell r="N2802">
            <v>0</v>
          </cell>
          <cell r="O2802">
            <v>0</v>
          </cell>
          <cell r="P2802">
            <v>0</v>
          </cell>
          <cell r="Q2802">
            <v>0</v>
          </cell>
          <cell r="R2802">
            <v>0</v>
          </cell>
          <cell r="S2802">
            <v>0</v>
          </cell>
          <cell r="T2802">
            <v>0</v>
          </cell>
          <cell r="U2802">
            <v>0</v>
          </cell>
          <cell r="V2802">
            <v>0</v>
          </cell>
          <cell r="W2802">
            <v>0</v>
          </cell>
          <cell r="X2802">
            <v>0</v>
          </cell>
          <cell r="Y2802">
            <v>0</v>
          </cell>
          <cell r="Z2802">
            <v>0</v>
          </cell>
          <cell r="AA2802">
            <v>0</v>
          </cell>
          <cell r="AB2802">
            <v>0</v>
          </cell>
          <cell r="AC2802">
            <v>0</v>
          </cell>
          <cell r="AD2802">
            <v>0</v>
          </cell>
          <cell r="AE2802">
            <v>0</v>
          </cell>
        </row>
        <row r="2803">
          <cell r="A2803" t="str">
            <v>ZK315BU</v>
          </cell>
          <cell r="B2803" t="str">
            <v>ZESTAW: TORBA I KOSMETYCZKA MASTE</v>
          </cell>
          <cell r="C2803" t="str">
            <v/>
          </cell>
          <cell r="D2803">
            <v>0</v>
          </cell>
          <cell r="E2803">
            <v>0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  <cell r="J2803">
            <v>0</v>
          </cell>
          <cell r="K2803">
            <v>0</v>
          </cell>
          <cell r="L2803">
            <v>0</v>
          </cell>
          <cell r="M2803">
            <v>0</v>
          </cell>
          <cell r="N2803">
            <v>0</v>
          </cell>
          <cell r="O2803">
            <v>0</v>
          </cell>
          <cell r="P2803">
            <v>0</v>
          </cell>
          <cell r="Q2803">
            <v>0</v>
          </cell>
          <cell r="R2803">
            <v>0</v>
          </cell>
          <cell r="S2803">
            <v>0</v>
          </cell>
          <cell r="T2803">
            <v>0</v>
          </cell>
          <cell r="U2803">
            <v>0</v>
          </cell>
          <cell r="V2803">
            <v>0</v>
          </cell>
          <cell r="W2803">
            <v>0</v>
          </cell>
          <cell r="X2803">
            <v>0</v>
          </cell>
          <cell r="Y2803">
            <v>0</v>
          </cell>
          <cell r="Z2803">
            <v>0</v>
          </cell>
          <cell r="AA2803">
            <v>0</v>
          </cell>
          <cell r="AB2803">
            <v>0</v>
          </cell>
          <cell r="AC2803">
            <v>0</v>
          </cell>
          <cell r="AD2803">
            <v>0</v>
          </cell>
          <cell r="AE2803">
            <v>0</v>
          </cell>
        </row>
        <row r="2804">
          <cell r="A2804" t="str">
            <v>ZK315GR</v>
          </cell>
          <cell r="B2804" t="str">
            <v>ZESTAW: TORBA I KOSMETYCZKA MASTE</v>
          </cell>
          <cell r="C2804" t="str">
            <v/>
          </cell>
          <cell r="D2804">
            <v>0</v>
          </cell>
          <cell r="E2804">
            <v>0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  <cell r="J2804">
            <v>0</v>
          </cell>
          <cell r="K2804">
            <v>0</v>
          </cell>
          <cell r="L2804">
            <v>0</v>
          </cell>
          <cell r="M2804">
            <v>0</v>
          </cell>
          <cell r="N2804">
            <v>0</v>
          </cell>
          <cell r="O2804">
            <v>0</v>
          </cell>
          <cell r="P2804">
            <v>0</v>
          </cell>
          <cell r="Q2804">
            <v>0</v>
          </cell>
          <cell r="R2804">
            <v>0</v>
          </cell>
          <cell r="S2804">
            <v>0</v>
          </cell>
          <cell r="T2804">
            <v>0</v>
          </cell>
          <cell r="U2804">
            <v>0</v>
          </cell>
          <cell r="V2804">
            <v>0</v>
          </cell>
          <cell r="W2804">
            <v>0</v>
          </cell>
          <cell r="X2804">
            <v>0</v>
          </cell>
          <cell r="Y2804">
            <v>0</v>
          </cell>
          <cell r="Z2804">
            <v>0</v>
          </cell>
          <cell r="AA2804">
            <v>0</v>
          </cell>
          <cell r="AB2804">
            <v>0</v>
          </cell>
          <cell r="AC2804">
            <v>0</v>
          </cell>
          <cell r="AD2804">
            <v>0</v>
          </cell>
          <cell r="AE2804">
            <v>0</v>
          </cell>
        </row>
        <row r="2805">
          <cell r="A2805" t="str">
            <v>ZK315OR</v>
          </cell>
          <cell r="B2805" t="str">
            <v>ZESTAW: TORBA I KOSMETYCZKA MASTE</v>
          </cell>
          <cell r="C2805" t="str">
            <v/>
          </cell>
          <cell r="D2805">
            <v>0</v>
          </cell>
          <cell r="E2805">
            <v>0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  <cell r="J2805">
            <v>0</v>
          </cell>
          <cell r="K2805">
            <v>0</v>
          </cell>
          <cell r="L2805">
            <v>0</v>
          </cell>
          <cell r="M2805">
            <v>0</v>
          </cell>
          <cell r="N2805">
            <v>0</v>
          </cell>
          <cell r="O2805">
            <v>0</v>
          </cell>
          <cell r="P2805">
            <v>0</v>
          </cell>
          <cell r="Q2805">
            <v>0</v>
          </cell>
          <cell r="R2805">
            <v>0</v>
          </cell>
          <cell r="S2805">
            <v>0</v>
          </cell>
          <cell r="T2805">
            <v>0</v>
          </cell>
          <cell r="U2805">
            <v>0</v>
          </cell>
          <cell r="V2805">
            <v>0</v>
          </cell>
          <cell r="W2805">
            <v>0</v>
          </cell>
          <cell r="X2805">
            <v>0</v>
          </cell>
          <cell r="Y2805">
            <v>0</v>
          </cell>
          <cell r="Z2805">
            <v>0</v>
          </cell>
          <cell r="AA2805">
            <v>0</v>
          </cell>
          <cell r="AB2805">
            <v>0</v>
          </cell>
          <cell r="AC2805">
            <v>0</v>
          </cell>
          <cell r="AD2805">
            <v>0</v>
          </cell>
          <cell r="AE2805">
            <v>0</v>
          </cell>
        </row>
        <row r="2806">
          <cell r="A2806" t="str">
            <v>ZK315PR</v>
          </cell>
          <cell r="B2806" t="str">
            <v>ZESTAW: TORBA I KOSMETYCZKA MASTE</v>
          </cell>
          <cell r="C2806" t="str">
            <v/>
          </cell>
          <cell r="D2806">
            <v>1</v>
          </cell>
          <cell r="E2806">
            <v>0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  <cell r="J2806">
            <v>0</v>
          </cell>
          <cell r="K2806">
            <v>0</v>
          </cell>
          <cell r="L2806">
            <v>0</v>
          </cell>
          <cell r="M2806">
            <v>0</v>
          </cell>
          <cell r="N2806">
            <v>0</v>
          </cell>
          <cell r="O2806">
            <v>0</v>
          </cell>
          <cell r="P2806">
            <v>0</v>
          </cell>
          <cell r="Q2806">
            <v>0</v>
          </cell>
          <cell r="R2806">
            <v>0</v>
          </cell>
          <cell r="S2806">
            <v>0</v>
          </cell>
          <cell r="T2806">
            <v>0</v>
          </cell>
          <cell r="U2806">
            <v>0</v>
          </cell>
          <cell r="V2806">
            <v>0</v>
          </cell>
          <cell r="W2806">
            <v>0</v>
          </cell>
          <cell r="X2806">
            <v>0</v>
          </cell>
          <cell r="Y2806">
            <v>0</v>
          </cell>
          <cell r="Z2806">
            <v>0</v>
          </cell>
          <cell r="AA2806">
            <v>0</v>
          </cell>
          <cell r="AB2806">
            <v>0</v>
          </cell>
          <cell r="AC2806">
            <v>0</v>
          </cell>
          <cell r="AD2806">
            <v>0</v>
          </cell>
          <cell r="AE2806">
            <v>0</v>
          </cell>
        </row>
        <row r="2807">
          <cell r="A2807" t="str">
            <v>ZK315RE</v>
          </cell>
          <cell r="B2807" t="str">
            <v>ZESTAW: TORBA I KOSMETYCZKA MASTE</v>
          </cell>
          <cell r="C2807" t="str">
            <v/>
          </cell>
          <cell r="D2807">
            <v>4</v>
          </cell>
          <cell r="E2807">
            <v>0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  <cell r="J2807">
            <v>0</v>
          </cell>
          <cell r="K2807">
            <v>0</v>
          </cell>
          <cell r="L2807">
            <v>0</v>
          </cell>
          <cell r="M2807">
            <v>0</v>
          </cell>
          <cell r="N2807">
            <v>0</v>
          </cell>
          <cell r="O2807">
            <v>0</v>
          </cell>
          <cell r="P2807">
            <v>0</v>
          </cell>
          <cell r="Q2807">
            <v>0</v>
          </cell>
          <cell r="R2807">
            <v>0</v>
          </cell>
          <cell r="S2807">
            <v>0</v>
          </cell>
          <cell r="T2807">
            <v>0</v>
          </cell>
          <cell r="U2807">
            <v>0</v>
          </cell>
          <cell r="V2807">
            <v>0</v>
          </cell>
          <cell r="W2807">
            <v>0</v>
          </cell>
          <cell r="X2807">
            <v>0</v>
          </cell>
          <cell r="Y2807">
            <v>0</v>
          </cell>
          <cell r="Z2807">
            <v>0</v>
          </cell>
          <cell r="AA2807">
            <v>0</v>
          </cell>
          <cell r="AB2807">
            <v>0</v>
          </cell>
          <cell r="AC2807">
            <v>0</v>
          </cell>
          <cell r="AD2807">
            <v>0</v>
          </cell>
          <cell r="AE2807">
            <v>0</v>
          </cell>
        </row>
        <row r="2808">
          <cell r="A2808" t="str">
            <v>ZK315RO</v>
          </cell>
          <cell r="B2808" t="str">
            <v>ZESTAW: TORBA I KOSMETYCZKA MASTE</v>
          </cell>
          <cell r="C2808" t="str">
            <v/>
          </cell>
          <cell r="D2808">
            <v>14</v>
          </cell>
          <cell r="E2808">
            <v>0</v>
          </cell>
          <cell r="F2808">
            <v>0</v>
          </cell>
          <cell r="G2808">
            <v>0</v>
          </cell>
          <cell r="H2808">
            <v>0</v>
          </cell>
          <cell r="I2808">
            <v>0</v>
          </cell>
          <cell r="J2808">
            <v>0</v>
          </cell>
          <cell r="K2808">
            <v>0</v>
          </cell>
          <cell r="L2808">
            <v>0</v>
          </cell>
          <cell r="M2808">
            <v>0</v>
          </cell>
          <cell r="N2808">
            <v>0</v>
          </cell>
          <cell r="O2808">
            <v>0</v>
          </cell>
          <cell r="P2808">
            <v>0</v>
          </cell>
          <cell r="Q2808">
            <v>0</v>
          </cell>
          <cell r="R2808">
            <v>0</v>
          </cell>
          <cell r="S2808">
            <v>0</v>
          </cell>
          <cell r="T2808">
            <v>0</v>
          </cell>
          <cell r="U2808">
            <v>0</v>
          </cell>
          <cell r="V2808">
            <v>0</v>
          </cell>
          <cell r="W2808">
            <v>0</v>
          </cell>
          <cell r="X2808">
            <v>0</v>
          </cell>
          <cell r="Y2808">
            <v>0</v>
          </cell>
          <cell r="Z2808">
            <v>0</v>
          </cell>
          <cell r="AA2808">
            <v>0</v>
          </cell>
          <cell r="AB2808">
            <v>0</v>
          </cell>
          <cell r="AC2808">
            <v>0</v>
          </cell>
          <cell r="AD2808">
            <v>0</v>
          </cell>
          <cell r="AE2808">
            <v>0</v>
          </cell>
        </row>
        <row r="2809">
          <cell r="A2809" t="str">
            <v>ZK315YL</v>
          </cell>
          <cell r="B2809" t="str">
            <v>ZESTAW: TORBA I KOSMETYCZKA MASTE</v>
          </cell>
          <cell r="C2809" t="str">
            <v/>
          </cell>
          <cell r="D2809">
            <v>11</v>
          </cell>
          <cell r="E2809">
            <v>0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  <cell r="J2809">
            <v>0</v>
          </cell>
          <cell r="K2809">
            <v>0</v>
          </cell>
          <cell r="L2809">
            <v>0</v>
          </cell>
          <cell r="M2809">
            <v>0</v>
          </cell>
          <cell r="N2809">
            <v>0</v>
          </cell>
          <cell r="O2809">
            <v>0</v>
          </cell>
          <cell r="P2809">
            <v>0</v>
          </cell>
          <cell r="Q2809">
            <v>0</v>
          </cell>
          <cell r="R2809">
            <v>0</v>
          </cell>
          <cell r="S2809">
            <v>0</v>
          </cell>
          <cell r="T2809">
            <v>0</v>
          </cell>
          <cell r="U2809">
            <v>0</v>
          </cell>
          <cell r="V2809">
            <v>0</v>
          </cell>
          <cell r="W2809">
            <v>0</v>
          </cell>
          <cell r="X2809">
            <v>0</v>
          </cell>
          <cell r="Y2809">
            <v>0</v>
          </cell>
          <cell r="Z2809">
            <v>0</v>
          </cell>
          <cell r="AA2809">
            <v>0</v>
          </cell>
          <cell r="AB2809">
            <v>0</v>
          </cell>
          <cell r="AC2809">
            <v>0</v>
          </cell>
          <cell r="AD2809">
            <v>0</v>
          </cell>
          <cell r="AE2809">
            <v>0</v>
          </cell>
        </row>
        <row r="2810">
          <cell r="A2810" t="str">
            <v>ZK316BU</v>
          </cell>
          <cell r="B2810" t="str">
            <v>ZESTAW: BIDON + KOSMETYCZKA</v>
          </cell>
          <cell r="C2810" t="str">
            <v/>
          </cell>
          <cell r="D2810">
            <v>0</v>
          </cell>
          <cell r="E2810">
            <v>0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  <cell r="J2810">
            <v>0</v>
          </cell>
          <cell r="K2810">
            <v>0</v>
          </cell>
          <cell r="L2810">
            <v>0</v>
          </cell>
          <cell r="M2810">
            <v>0</v>
          </cell>
          <cell r="N2810">
            <v>0</v>
          </cell>
          <cell r="O2810">
            <v>0</v>
          </cell>
          <cell r="P2810">
            <v>0</v>
          </cell>
          <cell r="Q2810">
            <v>0</v>
          </cell>
          <cell r="R2810">
            <v>0</v>
          </cell>
          <cell r="S2810">
            <v>0</v>
          </cell>
          <cell r="T2810">
            <v>0</v>
          </cell>
          <cell r="U2810">
            <v>0</v>
          </cell>
          <cell r="V2810">
            <v>0</v>
          </cell>
          <cell r="W2810">
            <v>0</v>
          </cell>
          <cell r="X2810">
            <v>0</v>
          </cell>
          <cell r="Y2810">
            <v>0</v>
          </cell>
          <cell r="Z2810">
            <v>0</v>
          </cell>
          <cell r="AA2810">
            <v>0</v>
          </cell>
          <cell r="AB2810">
            <v>0</v>
          </cell>
          <cell r="AC2810">
            <v>0</v>
          </cell>
          <cell r="AD2810">
            <v>0</v>
          </cell>
          <cell r="AE2810">
            <v>0</v>
          </cell>
        </row>
        <row r="2811">
          <cell r="A2811" t="str">
            <v>ZK316GR</v>
          </cell>
          <cell r="B2811" t="str">
            <v>ZESTAW: BIDON + KOSMETYCZKA</v>
          </cell>
          <cell r="C2811" t="str">
            <v/>
          </cell>
          <cell r="D2811">
            <v>0</v>
          </cell>
          <cell r="E2811">
            <v>0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  <cell r="J2811">
            <v>0</v>
          </cell>
          <cell r="K2811">
            <v>0</v>
          </cell>
          <cell r="L2811">
            <v>0</v>
          </cell>
          <cell r="M2811">
            <v>0</v>
          </cell>
          <cell r="N2811">
            <v>0</v>
          </cell>
          <cell r="O2811">
            <v>0</v>
          </cell>
          <cell r="P2811">
            <v>0</v>
          </cell>
          <cell r="Q2811">
            <v>0</v>
          </cell>
          <cell r="R2811">
            <v>0</v>
          </cell>
          <cell r="S2811">
            <v>0</v>
          </cell>
          <cell r="T2811">
            <v>0</v>
          </cell>
          <cell r="U2811">
            <v>0</v>
          </cell>
          <cell r="V2811">
            <v>0</v>
          </cell>
          <cell r="W2811">
            <v>0</v>
          </cell>
          <cell r="X2811">
            <v>0</v>
          </cell>
          <cell r="Y2811">
            <v>0</v>
          </cell>
          <cell r="Z2811">
            <v>0</v>
          </cell>
          <cell r="AA2811">
            <v>0</v>
          </cell>
          <cell r="AB2811">
            <v>0</v>
          </cell>
          <cell r="AC2811">
            <v>0</v>
          </cell>
          <cell r="AD2811">
            <v>0</v>
          </cell>
          <cell r="AE2811">
            <v>0</v>
          </cell>
        </row>
        <row r="2812">
          <cell r="A2812" t="str">
            <v>ZK316OR</v>
          </cell>
          <cell r="B2812" t="str">
            <v>ZESTAW: BIDON + KOSMETYCZKA</v>
          </cell>
          <cell r="C2812" t="str">
            <v/>
          </cell>
          <cell r="D2812">
            <v>0</v>
          </cell>
          <cell r="E2812">
            <v>0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  <cell r="J2812">
            <v>0</v>
          </cell>
          <cell r="K2812">
            <v>0</v>
          </cell>
          <cell r="L2812">
            <v>0</v>
          </cell>
          <cell r="M2812">
            <v>0</v>
          </cell>
          <cell r="N2812">
            <v>0</v>
          </cell>
          <cell r="O2812">
            <v>0</v>
          </cell>
          <cell r="P2812">
            <v>0</v>
          </cell>
          <cell r="Q2812">
            <v>0</v>
          </cell>
          <cell r="R2812">
            <v>0</v>
          </cell>
          <cell r="S2812">
            <v>0</v>
          </cell>
          <cell r="T2812">
            <v>0</v>
          </cell>
          <cell r="U2812">
            <v>0</v>
          </cell>
          <cell r="V2812">
            <v>0</v>
          </cell>
          <cell r="W2812">
            <v>0</v>
          </cell>
          <cell r="X2812">
            <v>0</v>
          </cell>
          <cell r="Y2812">
            <v>0</v>
          </cell>
          <cell r="Z2812">
            <v>0</v>
          </cell>
          <cell r="AA2812">
            <v>0</v>
          </cell>
          <cell r="AB2812">
            <v>0</v>
          </cell>
          <cell r="AC2812">
            <v>0</v>
          </cell>
          <cell r="AD2812">
            <v>0</v>
          </cell>
          <cell r="AE2812">
            <v>0</v>
          </cell>
        </row>
        <row r="2813">
          <cell r="A2813" t="str">
            <v>ZK316PR</v>
          </cell>
          <cell r="B2813" t="str">
            <v>ZESTAW: BIDON + KOSMETYCZKA</v>
          </cell>
          <cell r="C2813" t="str">
            <v/>
          </cell>
          <cell r="D2813">
            <v>0</v>
          </cell>
          <cell r="E2813">
            <v>0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  <cell r="J2813">
            <v>0</v>
          </cell>
          <cell r="K2813">
            <v>0</v>
          </cell>
          <cell r="L2813">
            <v>0</v>
          </cell>
          <cell r="M2813">
            <v>0</v>
          </cell>
          <cell r="N2813">
            <v>0</v>
          </cell>
          <cell r="O2813">
            <v>0</v>
          </cell>
          <cell r="P2813">
            <v>0</v>
          </cell>
          <cell r="Q2813">
            <v>0</v>
          </cell>
          <cell r="R2813">
            <v>0</v>
          </cell>
          <cell r="S2813">
            <v>0</v>
          </cell>
          <cell r="T2813">
            <v>0</v>
          </cell>
          <cell r="U2813">
            <v>0</v>
          </cell>
          <cell r="V2813">
            <v>0</v>
          </cell>
          <cell r="W2813">
            <v>0</v>
          </cell>
          <cell r="X2813">
            <v>0</v>
          </cell>
          <cell r="Y2813">
            <v>0</v>
          </cell>
          <cell r="Z2813">
            <v>0</v>
          </cell>
          <cell r="AA2813">
            <v>0</v>
          </cell>
          <cell r="AB2813">
            <v>0</v>
          </cell>
          <cell r="AC2813">
            <v>0</v>
          </cell>
          <cell r="AD2813">
            <v>0</v>
          </cell>
          <cell r="AE2813">
            <v>0</v>
          </cell>
        </row>
        <row r="2814">
          <cell r="A2814" t="str">
            <v>ZK316RE</v>
          </cell>
          <cell r="B2814" t="str">
            <v>ZESTAW: BIDON + KOSMETYCZKA</v>
          </cell>
          <cell r="C2814" t="str">
            <v/>
          </cell>
          <cell r="D2814">
            <v>0</v>
          </cell>
          <cell r="E2814">
            <v>0</v>
          </cell>
          <cell r="F2814">
            <v>0</v>
          </cell>
          <cell r="G2814">
            <v>0</v>
          </cell>
          <cell r="H2814">
            <v>0</v>
          </cell>
          <cell r="I2814">
            <v>0</v>
          </cell>
          <cell r="J2814">
            <v>0</v>
          </cell>
          <cell r="K2814">
            <v>0</v>
          </cell>
          <cell r="L2814">
            <v>0</v>
          </cell>
          <cell r="M2814">
            <v>0</v>
          </cell>
          <cell r="N2814">
            <v>0</v>
          </cell>
          <cell r="O2814">
            <v>0</v>
          </cell>
          <cell r="P2814">
            <v>0</v>
          </cell>
          <cell r="Q2814">
            <v>0</v>
          </cell>
          <cell r="R2814">
            <v>0</v>
          </cell>
          <cell r="S2814">
            <v>0</v>
          </cell>
          <cell r="T2814">
            <v>0</v>
          </cell>
          <cell r="U2814">
            <v>0</v>
          </cell>
          <cell r="V2814">
            <v>0</v>
          </cell>
          <cell r="W2814">
            <v>0</v>
          </cell>
          <cell r="X2814">
            <v>0</v>
          </cell>
          <cell r="Y2814">
            <v>0</v>
          </cell>
          <cell r="Z2814">
            <v>0</v>
          </cell>
          <cell r="AA2814">
            <v>0</v>
          </cell>
          <cell r="AB2814">
            <v>0</v>
          </cell>
          <cell r="AC2814">
            <v>0</v>
          </cell>
          <cell r="AD2814">
            <v>0</v>
          </cell>
          <cell r="AE2814">
            <v>0</v>
          </cell>
        </row>
        <row r="2815">
          <cell r="A2815" t="str">
            <v>ZK316RO</v>
          </cell>
          <cell r="B2815" t="str">
            <v>ZESTAW: BIDON + KOSMETYCZKA</v>
          </cell>
          <cell r="C2815" t="str">
            <v/>
          </cell>
          <cell r="D2815">
            <v>0</v>
          </cell>
          <cell r="E2815">
            <v>0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  <cell r="J2815">
            <v>0</v>
          </cell>
          <cell r="K2815">
            <v>0</v>
          </cell>
          <cell r="L2815">
            <v>0</v>
          </cell>
          <cell r="M2815">
            <v>0</v>
          </cell>
          <cell r="N2815">
            <v>0</v>
          </cell>
          <cell r="O2815">
            <v>0</v>
          </cell>
          <cell r="P2815">
            <v>0</v>
          </cell>
          <cell r="Q2815">
            <v>0</v>
          </cell>
          <cell r="R2815">
            <v>0</v>
          </cell>
          <cell r="S2815">
            <v>0</v>
          </cell>
          <cell r="T2815">
            <v>0</v>
          </cell>
          <cell r="U2815">
            <v>0</v>
          </cell>
          <cell r="V2815">
            <v>0</v>
          </cell>
          <cell r="W2815">
            <v>0</v>
          </cell>
          <cell r="X2815">
            <v>0</v>
          </cell>
          <cell r="Y2815">
            <v>0</v>
          </cell>
          <cell r="Z2815">
            <v>0</v>
          </cell>
          <cell r="AA2815">
            <v>0</v>
          </cell>
          <cell r="AB2815">
            <v>0</v>
          </cell>
          <cell r="AC2815">
            <v>0</v>
          </cell>
          <cell r="AD2815">
            <v>0</v>
          </cell>
          <cell r="AE2815">
            <v>0</v>
          </cell>
        </row>
        <row r="2816">
          <cell r="A2816" t="str">
            <v>ZK316YL</v>
          </cell>
          <cell r="B2816" t="str">
            <v>ZESTAW: BIDON + KOSMETYCZKA</v>
          </cell>
          <cell r="C2816" t="str">
            <v/>
          </cell>
          <cell r="D2816">
            <v>0</v>
          </cell>
          <cell r="E2816">
            <v>0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  <cell r="J2816">
            <v>0</v>
          </cell>
          <cell r="K2816">
            <v>0</v>
          </cell>
          <cell r="L2816">
            <v>0</v>
          </cell>
          <cell r="M2816">
            <v>0</v>
          </cell>
          <cell r="N2816">
            <v>0</v>
          </cell>
          <cell r="O2816">
            <v>0</v>
          </cell>
          <cell r="P2816">
            <v>0</v>
          </cell>
          <cell r="Q2816">
            <v>0</v>
          </cell>
          <cell r="R2816">
            <v>0</v>
          </cell>
          <cell r="S2816">
            <v>0</v>
          </cell>
          <cell r="T2816">
            <v>0</v>
          </cell>
          <cell r="U2816">
            <v>0</v>
          </cell>
          <cell r="V2816">
            <v>0</v>
          </cell>
          <cell r="W2816">
            <v>0</v>
          </cell>
          <cell r="X2816">
            <v>0</v>
          </cell>
          <cell r="Y2816">
            <v>0</v>
          </cell>
          <cell r="Z2816">
            <v>0</v>
          </cell>
          <cell r="AA2816">
            <v>0</v>
          </cell>
          <cell r="AB2816">
            <v>0</v>
          </cell>
          <cell r="AC2816">
            <v>0</v>
          </cell>
          <cell r="AD2816">
            <v>0</v>
          </cell>
          <cell r="AE2816">
            <v>0</v>
          </cell>
        </row>
        <row r="2817">
          <cell r="A2817" t="str">
            <v>ZK319RO</v>
          </cell>
          <cell r="B2817" t="str">
            <v>ZESTAW: WIZYTOWNIK + SMYCZKA LILLY</v>
          </cell>
          <cell r="C2817" t="str">
            <v/>
          </cell>
          <cell r="D2817">
            <v>0</v>
          </cell>
          <cell r="E2817">
            <v>0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  <cell r="J2817">
            <v>0</v>
          </cell>
          <cell r="K2817">
            <v>0</v>
          </cell>
          <cell r="L2817">
            <v>0</v>
          </cell>
          <cell r="M2817">
            <v>0</v>
          </cell>
          <cell r="N2817">
            <v>0</v>
          </cell>
          <cell r="O2817">
            <v>0</v>
          </cell>
          <cell r="P2817">
            <v>0</v>
          </cell>
          <cell r="Q2817">
            <v>0</v>
          </cell>
          <cell r="R2817">
            <v>0</v>
          </cell>
          <cell r="S2817">
            <v>0</v>
          </cell>
          <cell r="T2817">
            <v>0</v>
          </cell>
          <cell r="U2817">
            <v>0</v>
          </cell>
          <cell r="V2817">
            <v>0</v>
          </cell>
          <cell r="W2817">
            <v>0</v>
          </cell>
          <cell r="X2817">
            <v>0</v>
          </cell>
          <cell r="Y2817">
            <v>0</v>
          </cell>
          <cell r="Z2817">
            <v>0</v>
          </cell>
          <cell r="AA2817">
            <v>0</v>
          </cell>
          <cell r="AB2817">
            <v>0</v>
          </cell>
          <cell r="AC2817">
            <v>0</v>
          </cell>
          <cell r="AD2817">
            <v>0</v>
          </cell>
          <cell r="AE2817">
            <v>0</v>
          </cell>
        </row>
        <row r="2818">
          <cell r="A2818" t="str">
            <v>ZK320BL</v>
          </cell>
          <cell r="B2818" t="str">
            <v>ZESTAW: PORTFELIK LILLY/MARTINE + DŁUGOPIS VERAZZA GOLD</v>
          </cell>
          <cell r="C2818" t="str">
            <v/>
          </cell>
          <cell r="D2818">
            <v>0</v>
          </cell>
          <cell r="E2818">
            <v>0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  <cell r="J2818">
            <v>0</v>
          </cell>
          <cell r="K2818">
            <v>0</v>
          </cell>
          <cell r="L2818">
            <v>0</v>
          </cell>
          <cell r="M2818">
            <v>0</v>
          </cell>
          <cell r="N2818">
            <v>0</v>
          </cell>
          <cell r="O2818">
            <v>0</v>
          </cell>
          <cell r="P2818">
            <v>0</v>
          </cell>
          <cell r="Q2818">
            <v>0</v>
          </cell>
          <cell r="R2818">
            <v>0</v>
          </cell>
          <cell r="S2818">
            <v>0</v>
          </cell>
          <cell r="T2818">
            <v>0</v>
          </cell>
          <cell r="U2818">
            <v>0</v>
          </cell>
          <cell r="V2818">
            <v>0</v>
          </cell>
          <cell r="W2818">
            <v>0</v>
          </cell>
          <cell r="X2818">
            <v>0</v>
          </cell>
          <cell r="Y2818">
            <v>0</v>
          </cell>
          <cell r="Z2818">
            <v>0</v>
          </cell>
          <cell r="AA2818">
            <v>0</v>
          </cell>
          <cell r="AB2818">
            <v>0</v>
          </cell>
          <cell r="AC2818">
            <v>0</v>
          </cell>
          <cell r="AD2818">
            <v>0</v>
          </cell>
          <cell r="AE2818">
            <v>0</v>
          </cell>
        </row>
        <row r="2819">
          <cell r="A2819" t="str">
            <v>ZK320BU</v>
          </cell>
          <cell r="B2819" t="str">
            <v>ZESTAW: PORTFELIK LILLY/MARTINE + DŁUGOPIS VERAZZA GOLD</v>
          </cell>
          <cell r="C2819" t="str">
            <v/>
          </cell>
          <cell r="D2819">
            <v>0</v>
          </cell>
          <cell r="E2819">
            <v>0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  <cell r="J2819">
            <v>0</v>
          </cell>
          <cell r="K2819">
            <v>0</v>
          </cell>
          <cell r="L2819">
            <v>0</v>
          </cell>
          <cell r="M2819">
            <v>0</v>
          </cell>
          <cell r="N2819">
            <v>0</v>
          </cell>
          <cell r="O2819">
            <v>0</v>
          </cell>
          <cell r="P2819">
            <v>0</v>
          </cell>
          <cell r="Q2819">
            <v>0</v>
          </cell>
          <cell r="R2819">
            <v>0</v>
          </cell>
          <cell r="S2819">
            <v>0</v>
          </cell>
          <cell r="T2819">
            <v>0</v>
          </cell>
          <cell r="U2819">
            <v>0</v>
          </cell>
          <cell r="V2819">
            <v>0</v>
          </cell>
          <cell r="W2819">
            <v>0</v>
          </cell>
          <cell r="X2819">
            <v>0</v>
          </cell>
          <cell r="Y2819">
            <v>0</v>
          </cell>
          <cell r="Z2819">
            <v>0</v>
          </cell>
          <cell r="AA2819">
            <v>0</v>
          </cell>
          <cell r="AB2819">
            <v>0</v>
          </cell>
          <cell r="AC2819">
            <v>0</v>
          </cell>
          <cell r="AD2819">
            <v>0</v>
          </cell>
          <cell r="AE2819">
            <v>0</v>
          </cell>
        </row>
        <row r="2820">
          <cell r="A2820" t="str">
            <v>ZK320OR</v>
          </cell>
          <cell r="B2820" t="str">
            <v>ZESTAW: PORTFELIK LILLY/MARTINE + DŁUGOPIS VERAZZA GOLD</v>
          </cell>
          <cell r="C2820" t="str">
            <v/>
          </cell>
          <cell r="D2820">
            <v>0</v>
          </cell>
          <cell r="E2820">
            <v>0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  <cell r="J2820">
            <v>0</v>
          </cell>
          <cell r="K2820">
            <v>0</v>
          </cell>
          <cell r="L2820">
            <v>0</v>
          </cell>
          <cell r="M2820">
            <v>0</v>
          </cell>
          <cell r="N2820">
            <v>0</v>
          </cell>
          <cell r="O2820">
            <v>0</v>
          </cell>
          <cell r="P2820">
            <v>0</v>
          </cell>
          <cell r="Q2820">
            <v>0</v>
          </cell>
          <cell r="R2820">
            <v>0</v>
          </cell>
          <cell r="S2820">
            <v>0</v>
          </cell>
          <cell r="T2820">
            <v>0</v>
          </cell>
          <cell r="U2820">
            <v>0</v>
          </cell>
          <cell r="V2820">
            <v>0</v>
          </cell>
          <cell r="W2820">
            <v>0</v>
          </cell>
          <cell r="X2820">
            <v>0</v>
          </cell>
          <cell r="Y2820">
            <v>0</v>
          </cell>
          <cell r="Z2820">
            <v>0</v>
          </cell>
          <cell r="AA2820">
            <v>0</v>
          </cell>
          <cell r="AB2820">
            <v>0</v>
          </cell>
          <cell r="AC2820">
            <v>0</v>
          </cell>
          <cell r="AD2820">
            <v>0</v>
          </cell>
          <cell r="AE2820">
            <v>0</v>
          </cell>
        </row>
        <row r="2821">
          <cell r="A2821" t="str">
            <v>ZK320PR</v>
          </cell>
          <cell r="B2821" t="str">
            <v>ZESTAW: PORTFELIK LILLY/MARTINE + DŁUGOPIS VERAZZA GOLD</v>
          </cell>
          <cell r="C2821" t="str">
            <v/>
          </cell>
          <cell r="D2821">
            <v>0</v>
          </cell>
          <cell r="E2821">
            <v>0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  <cell r="J2821">
            <v>0</v>
          </cell>
          <cell r="K2821">
            <v>0</v>
          </cell>
          <cell r="L2821">
            <v>0</v>
          </cell>
          <cell r="M2821">
            <v>0</v>
          </cell>
          <cell r="N2821">
            <v>0</v>
          </cell>
          <cell r="O2821">
            <v>0</v>
          </cell>
          <cell r="P2821">
            <v>0</v>
          </cell>
          <cell r="Q2821">
            <v>0</v>
          </cell>
          <cell r="R2821">
            <v>0</v>
          </cell>
          <cell r="S2821">
            <v>0</v>
          </cell>
          <cell r="T2821">
            <v>0</v>
          </cell>
          <cell r="U2821">
            <v>0</v>
          </cell>
          <cell r="V2821">
            <v>0</v>
          </cell>
          <cell r="W2821">
            <v>0</v>
          </cell>
          <cell r="X2821">
            <v>0</v>
          </cell>
          <cell r="Y2821">
            <v>0</v>
          </cell>
          <cell r="Z2821">
            <v>0</v>
          </cell>
          <cell r="AA2821">
            <v>0</v>
          </cell>
          <cell r="AB2821">
            <v>0</v>
          </cell>
          <cell r="AC2821">
            <v>0</v>
          </cell>
          <cell r="AD2821">
            <v>0</v>
          </cell>
          <cell r="AE2821">
            <v>0</v>
          </cell>
        </row>
        <row r="2822">
          <cell r="A2822" t="str">
            <v>ZK320RE</v>
          </cell>
          <cell r="B2822" t="str">
            <v>ZESTAW: PORTFELIK LILLY/MARTINE + DŁUGOPIS VERAZZA GOLD</v>
          </cell>
          <cell r="C2822" t="str">
            <v/>
          </cell>
          <cell r="D2822">
            <v>0</v>
          </cell>
          <cell r="E2822">
            <v>0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  <cell r="J2822">
            <v>0</v>
          </cell>
          <cell r="K2822">
            <v>0</v>
          </cell>
          <cell r="L2822">
            <v>0</v>
          </cell>
          <cell r="M2822">
            <v>0</v>
          </cell>
          <cell r="N2822">
            <v>0</v>
          </cell>
          <cell r="O2822">
            <v>0</v>
          </cell>
          <cell r="P2822">
            <v>0</v>
          </cell>
          <cell r="Q2822">
            <v>0</v>
          </cell>
          <cell r="R2822">
            <v>0</v>
          </cell>
          <cell r="S2822">
            <v>0</v>
          </cell>
          <cell r="T2822">
            <v>0</v>
          </cell>
          <cell r="U2822">
            <v>0</v>
          </cell>
          <cell r="V2822">
            <v>0</v>
          </cell>
          <cell r="W2822">
            <v>0</v>
          </cell>
          <cell r="X2822">
            <v>0</v>
          </cell>
          <cell r="Y2822">
            <v>0</v>
          </cell>
          <cell r="Z2822">
            <v>0</v>
          </cell>
          <cell r="AA2822">
            <v>0</v>
          </cell>
          <cell r="AB2822">
            <v>0</v>
          </cell>
          <cell r="AC2822">
            <v>0</v>
          </cell>
          <cell r="AD2822">
            <v>0</v>
          </cell>
          <cell r="AE2822">
            <v>0</v>
          </cell>
        </row>
        <row r="2823">
          <cell r="A2823" t="str">
            <v>ZK320RO</v>
          </cell>
          <cell r="B2823" t="str">
            <v>ZESTAW: PORTFELIK LILLY/MARTINE + DŁUGOPIS VERAZZA GOLD</v>
          </cell>
          <cell r="C2823" t="str">
            <v/>
          </cell>
          <cell r="D2823">
            <v>0</v>
          </cell>
          <cell r="E2823">
            <v>0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  <cell r="L2823">
            <v>0</v>
          </cell>
          <cell r="M2823">
            <v>0</v>
          </cell>
          <cell r="N2823">
            <v>0</v>
          </cell>
          <cell r="O2823">
            <v>0</v>
          </cell>
          <cell r="P2823">
            <v>0</v>
          </cell>
          <cell r="Q2823">
            <v>0</v>
          </cell>
          <cell r="R2823">
            <v>0</v>
          </cell>
          <cell r="S2823">
            <v>0</v>
          </cell>
          <cell r="T2823">
            <v>0</v>
          </cell>
          <cell r="U2823">
            <v>0</v>
          </cell>
          <cell r="V2823">
            <v>0</v>
          </cell>
          <cell r="W2823">
            <v>0</v>
          </cell>
          <cell r="X2823">
            <v>0</v>
          </cell>
          <cell r="Y2823">
            <v>0</v>
          </cell>
          <cell r="Z2823">
            <v>0</v>
          </cell>
          <cell r="AA2823">
            <v>0</v>
          </cell>
          <cell r="AB2823">
            <v>0</v>
          </cell>
          <cell r="AC2823">
            <v>0</v>
          </cell>
          <cell r="AD2823">
            <v>0</v>
          </cell>
          <cell r="AE2823">
            <v>0</v>
          </cell>
        </row>
        <row r="2824">
          <cell r="A2824" t="str">
            <v>ZK320TU</v>
          </cell>
          <cell r="B2824" t="str">
            <v>ZESTAW: PORTFELIK LILLY/MARTINE + DŁUGOPIS VERAZZA GOLD</v>
          </cell>
          <cell r="C2824" t="str">
            <v/>
          </cell>
          <cell r="D2824">
            <v>0</v>
          </cell>
          <cell r="E2824">
            <v>0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  <cell r="J2824">
            <v>0</v>
          </cell>
          <cell r="K2824">
            <v>0</v>
          </cell>
          <cell r="L2824">
            <v>0</v>
          </cell>
          <cell r="M2824">
            <v>0</v>
          </cell>
          <cell r="N2824">
            <v>0</v>
          </cell>
          <cell r="O2824">
            <v>0</v>
          </cell>
          <cell r="P2824">
            <v>0</v>
          </cell>
          <cell r="Q2824">
            <v>0</v>
          </cell>
          <cell r="R2824">
            <v>0</v>
          </cell>
          <cell r="S2824">
            <v>0</v>
          </cell>
          <cell r="T2824">
            <v>0</v>
          </cell>
          <cell r="U2824">
            <v>0</v>
          </cell>
          <cell r="V2824">
            <v>0</v>
          </cell>
          <cell r="W2824">
            <v>0</v>
          </cell>
          <cell r="X2824">
            <v>0</v>
          </cell>
          <cell r="Y2824">
            <v>0</v>
          </cell>
          <cell r="Z2824">
            <v>0</v>
          </cell>
          <cell r="AA2824">
            <v>0</v>
          </cell>
          <cell r="AB2824">
            <v>0</v>
          </cell>
          <cell r="AC2824">
            <v>0</v>
          </cell>
          <cell r="AD2824">
            <v>0</v>
          </cell>
          <cell r="AE2824">
            <v>0</v>
          </cell>
        </row>
        <row r="2825">
          <cell r="A2825" t="str">
            <v>ZK321BL</v>
          </cell>
          <cell r="B2825" t="str">
            <v>ZESTAW: PORTFELIK LILLY/MARTINE + DŁUGOPIS VERAZZA GOLD</v>
          </cell>
          <cell r="C2825" t="str">
            <v/>
          </cell>
          <cell r="D2825">
            <v>0</v>
          </cell>
          <cell r="E2825">
            <v>0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  <cell r="J2825">
            <v>0</v>
          </cell>
          <cell r="K2825">
            <v>0</v>
          </cell>
          <cell r="L2825">
            <v>0</v>
          </cell>
          <cell r="M2825">
            <v>0</v>
          </cell>
          <cell r="N2825">
            <v>0</v>
          </cell>
          <cell r="O2825">
            <v>0</v>
          </cell>
          <cell r="P2825">
            <v>0</v>
          </cell>
          <cell r="Q2825">
            <v>0</v>
          </cell>
          <cell r="R2825">
            <v>0</v>
          </cell>
          <cell r="S2825">
            <v>0</v>
          </cell>
          <cell r="T2825">
            <v>0</v>
          </cell>
          <cell r="U2825">
            <v>0</v>
          </cell>
          <cell r="V2825">
            <v>0</v>
          </cell>
          <cell r="W2825">
            <v>0</v>
          </cell>
          <cell r="X2825">
            <v>0</v>
          </cell>
          <cell r="Y2825">
            <v>0</v>
          </cell>
          <cell r="Z2825">
            <v>0</v>
          </cell>
          <cell r="AA2825">
            <v>0</v>
          </cell>
          <cell r="AB2825">
            <v>0</v>
          </cell>
          <cell r="AC2825">
            <v>0</v>
          </cell>
          <cell r="AD2825">
            <v>0</v>
          </cell>
          <cell r="AE2825">
            <v>0</v>
          </cell>
        </row>
        <row r="2826">
          <cell r="A2826" t="str">
            <v>ZK321BU</v>
          </cell>
          <cell r="B2826" t="str">
            <v>ZESTAW: PORTFELIK LILLY/MARTINE + DŁUGOPIS VERAZZA GOLD</v>
          </cell>
          <cell r="C2826" t="str">
            <v/>
          </cell>
          <cell r="D2826">
            <v>0</v>
          </cell>
          <cell r="E2826">
            <v>0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  <cell r="J2826">
            <v>0</v>
          </cell>
          <cell r="K2826">
            <v>0</v>
          </cell>
          <cell r="L2826">
            <v>0</v>
          </cell>
          <cell r="M2826">
            <v>0</v>
          </cell>
          <cell r="N2826">
            <v>0</v>
          </cell>
          <cell r="O2826">
            <v>0</v>
          </cell>
          <cell r="P2826">
            <v>0</v>
          </cell>
          <cell r="Q2826">
            <v>0</v>
          </cell>
          <cell r="R2826">
            <v>0</v>
          </cell>
          <cell r="S2826">
            <v>0</v>
          </cell>
          <cell r="T2826">
            <v>0</v>
          </cell>
          <cell r="U2826">
            <v>0</v>
          </cell>
          <cell r="V2826">
            <v>0</v>
          </cell>
          <cell r="W2826">
            <v>0</v>
          </cell>
          <cell r="X2826">
            <v>0</v>
          </cell>
          <cell r="Y2826">
            <v>0</v>
          </cell>
          <cell r="Z2826">
            <v>0</v>
          </cell>
          <cell r="AA2826">
            <v>0</v>
          </cell>
          <cell r="AB2826">
            <v>0</v>
          </cell>
          <cell r="AC2826">
            <v>0</v>
          </cell>
          <cell r="AD2826">
            <v>0</v>
          </cell>
          <cell r="AE2826">
            <v>0</v>
          </cell>
        </row>
        <row r="2827">
          <cell r="A2827" t="str">
            <v>ZK321OR</v>
          </cell>
          <cell r="B2827" t="str">
            <v>ZESTAW: PORTFELIK LILLY/MARTINE + DŁUGOPIS VERAZZA GOLD</v>
          </cell>
          <cell r="C2827" t="str">
            <v/>
          </cell>
          <cell r="D2827">
            <v>0</v>
          </cell>
          <cell r="E2827">
            <v>0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  <cell r="J2827">
            <v>0</v>
          </cell>
          <cell r="K2827">
            <v>0</v>
          </cell>
          <cell r="L2827">
            <v>0</v>
          </cell>
          <cell r="M2827">
            <v>0</v>
          </cell>
          <cell r="N2827">
            <v>0</v>
          </cell>
          <cell r="O2827">
            <v>0</v>
          </cell>
          <cell r="P2827">
            <v>0</v>
          </cell>
          <cell r="Q2827">
            <v>0</v>
          </cell>
          <cell r="R2827">
            <v>0</v>
          </cell>
          <cell r="S2827">
            <v>0</v>
          </cell>
          <cell r="T2827">
            <v>0</v>
          </cell>
          <cell r="U2827">
            <v>0</v>
          </cell>
          <cell r="V2827">
            <v>0</v>
          </cell>
          <cell r="W2827">
            <v>0</v>
          </cell>
          <cell r="X2827">
            <v>0</v>
          </cell>
          <cell r="Y2827">
            <v>0</v>
          </cell>
          <cell r="Z2827">
            <v>0</v>
          </cell>
          <cell r="AA2827">
            <v>0</v>
          </cell>
          <cell r="AB2827">
            <v>0</v>
          </cell>
          <cell r="AC2827">
            <v>0</v>
          </cell>
          <cell r="AD2827">
            <v>0</v>
          </cell>
          <cell r="AE2827">
            <v>0</v>
          </cell>
        </row>
        <row r="2828">
          <cell r="A2828" t="str">
            <v>ZK321PR</v>
          </cell>
          <cell r="B2828" t="str">
            <v>ZESTAW: PORTFELIK LILLY/MARTINE + DŁUGOPIS VERAZZA GOLD</v>
          </cell>
          <cell r="C2828" t="str">
            <v/>
          </cell>
          <cell r="D2828">
            <v>0</v>
          </cell>
          <cell r="E2828">
            <v>0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  <cell r="J2828">
            <v>0</v>
          </cell>
          <cell r="K2828">
            <v>0</v>
          </cell>
          <cell r="L2828">
            <v>0</v>
          </cell>
          <cell r="M2828">
            <v>0</v>
          </cell>
          <cell r="N2828">
            <v>0</v>
          </cell>
          <cell r="O2828">
            <v>0</v>
          </cell>
          <cell r="P2828">
            <v>0</v>
          </cell>
          <cell r="Q2828">
            <v>0</v>
          </cell>
          <cell r="R2828">
            <v>0</v>
          </cell>
          <cell r="S2828">
            <v>0</v>
          </cell>
          <cell r="T2828">
            <v>0</v>
          </cell>
          <cell r="U2828">
            <v>0</v>
          </cell>
          <cell r="V2828">
            <v>0</v>
          </cell>
          <cell r="W2828">
            <v>0</v>
          </cell>
          <cell r="X2828">
            <v>0</v>
          </cell>
          <cell r="Y2828">
            <v>0</v>
          </cell>
          <cell r="Z2828">
            <v>0</v>
          </cell>
          <cell r="AA2828">
            <v>0</v>
          </cell>
          <cell r="AB2828">
            <v>0</v>
          </cell>
          <cell r="AC2828">
            <v>0</v>
          </cell>
          <cell r="AD2828">
            <v>0</v>
          </cell>
          <cell r="AE2828">
            <v>0</v>
          </cell>
        </row>
        <row r="2829">
          <cell r="A2829" t="str">
            <v>ZK321RE</v>
          </cell>
          <cell r="B2829" t="str">
            <v>ZESTAW: PORTFELIK LILLY/MARTINE + DŁUGOPIS VERAZZA GOLD</v>
          </cell>
          <cell r="C2829" t="str">
            <v/>
          </cell>
          <cell r="D2829">
            <v>0</v>
          </cell>
          <cell r="E2829">
            <v>0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  <cell r="J2829">
            <v>0</v>
          </cell>
          <cell r="K2829">
            <v>0</v>
          </cell>
          <cell r="L2829">
            <v>0</v>
          </cell>
          <cell r="M2829">
            <v>0</v>
          </cell>
          <cell r="N2829">
            <v>0</v>
          </cell>
          <cell r="O2829">
            <v>0</v>
          </cell>
          <cell r="P2829">
            <v>0</v>
          </cell>
          <cell r="Q2829">
            <v>0</v>
          </cell>
          <cell r="R2829">
            <v>0</v>
          </cell>
          <cell r="S2829">
            <v>0</v>
          </cell>
          <cell r="T2829">
            <v>0</v>
          </cell>
          <cell r="U2829">
            <v>0</v>
          </cell>
          <cell r="V2829">
            <v>0</v>
          </cell>
          <cell r="W2829">
            <v>0</v>
          </cell>
          <cell r="X2829">
            <v>0</v>
          </cell>
          <cell r="Y2829">
            <v>0</v>
          </cell>
          <cell r="Z2829">
            <v>0</v>
          </cell>
          <cell r="AA2829">
            <v>0</v>
          </cell>
          <cell r="AB2829">
            <v>0</v>
          </cell>
          <cell r="AC2829">
            <v>0</v>
          </cell>
          <cell r="AD2829">
            <v>0</v>
          </cell>
          <cell r="AE2829">
            <v>0</v>
          </cell>
        </row>
        <row r="2830">
          <cell r="A2830" t="str">
            <v>ZK321RO</v>
          </cell>
          <cell r="B2830" t="str">
            <v>ZESTAW: PORTFELIK LILLY/MARTINE + DŁUGOPIS VERAZZA GOLD</v>
          </cell>
          <cell r="C2830" t="str">
            <v/>
          </cell>
          <cell r="D2830">
            <v>0</v>
          </cell>
          <cell r="E2830">
            <v>0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  <cell r="J2830">
            <v>0</v>
          </cell>
          <cell r="K2830">
            <v>0</v>
          </cell>
          <cell r="L2830">
            <v>0</v>
          </cell>
          <cell r="M2830">
            <v>0</v>
          </cell>
          <cell r="N2830">
            <v>0</v>
          </cell>
          <cell r="O2830">
            <v>0</v>
          </cell>
          <cell r="P2830">
            <v>0</v>
          </cell>
          <cell r="Q2830">
            <v>0</v>
          </cell>
          <cell r="R2830">
            <v>0</v>
          </cell>
          <cell r="S2830">
            <v>0</v>
          </cell>
          <cell r="T2830">
            <v>0</v>
          </cell>
          <cell r="U2830">
            <v>0</v>
          </cell>
          <cell r="V2830">
            <v>0</v>
          </cell>
          <cell r="W2830">
            <v>0</v>
          </cell>
          <cell r="X2830">
            <v>0</v>
          </cell>
          <cell r="Y2830">
            <v>0</v>
          </cell>
          <cell r="Z2830">
            <v>0</v>
          </cell>
          <cell r="AA2830">
            <v>0</v>
          </cell>
          <cell r="AB2830">
            <v>0</v>
          </cell>
          <cell r="AC2830">
            <v>0</v>
          </cell>
          <cell r="AD2830">
            <v>0</v>
          </cell>
          <cell r="AE2830">
            <v>0</v>
          </cell>
        </row>
        <row r="2831">
          <cell r="A2831" t="str">
            <v>ZK321TU</v>
          </cell>
          <cell r="B2831" t="str">
            <v>ZESTAW: PORTFELIK LILLY/MARTINE + DŁUGOPIS VERAZZA GOLD</v>
          </cell>
          <cell r="C2831" t="str">
            <v/>
          </cell>
          <cell r="D2831">
            <v>0</v>
          </cell>
          <cell r="E2831">
            <v>0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  <cell r="J2831">
            <v>0</v>
          </cell>
          <cell r="K2831">
            <v>0</v>
          </cell>
          <cell r="L2831">
            <v>0</v>
          </cell>
          <cell r="M2831">
            <v>0</v>
          </cell>
          <cell r="N2831">
            <v>0</v>
          </cell>
          <cell r="O2831">
            <v>0</v>
          </cell>
          <cell r="P2831">
            <v>0</v>
          </cell>
          <cell r="Q2831">
            <v>0</v>
          </cell>
          <cell r="R2831">
            <v>0</v>
          </cell>
          <cell r="S2831">
            <v>0</v>
          </cell>
          <cell r="T2831">
            <v>0</v>
          </cell>
          <cell r="U2831">
            <v>0</v>
          </cell>
          <cell r="V2831">
            <v>0</v>
          </cell>
          <cell r="W2831">
            <v>0</v>
          </cell>
          <cell r="X2831">
            <v>0</v>
          </cell>
          <cell r="Y2831">
            <v>0</v>
          </cell>
          <cell r="Z2831">
            <v>0</v>
          </cell>
          <cell r="AA2831">
            <v>0</v>
          </cell>
          <cell r="AB2831">
            <v>0</v>
          </cell>
          <cell r="AC2831">
            <v>0</v>
          </cell>
          <cell r="AD2831">
            <v>0</v>
          </cell>
          <cell r="AE2831">
            <v>0</v>
          </cell>
        </row>
        <row r="2832">
          <cell r="A2832" t="str">
            <v>ZM325BLG</v>
          </cell>
          <cell r="B2832" t="str">
            <v>ETUI NA KLUCZE I DOKUMENTY CONRAD/DLUGOPIS CORDOBA</v>
          </cell>
          <cell r="C2832" t="str">
            <v/>
          </cell>
          <cell r="D2832">
            <v>0</v>
          </cell>
          <cell r="E2832">
            <v>0</v>
          </cell>
          <cell r="F2832">
            <v>0</v>
          </cell>
          <cell r="G2832">
            <v>0</v>
          </cell>
          <cell r="H2832">
            <v>0</v>
          </cell>
          <cell r="I2832">
            <v>0</v>
          </cell>
          <cell r="J2832">
            <v>0</v>
          </cell>
          <cell r="K2832">
            <v>0</v>
          </cell>
          <cell r="L2832">
            <v>0</v>
          </cell>
          <cell r="M2832">
            <v>0</v>
          </cell>
          <cell r="N2832">
            <v>0</v>
          </cell>
          <cell r="O2832">
            <v>0</v>
          </cell>
          <cell r="P2832">
            <v>0</v>
          </cell>
          <cell r="Q2832">
            <v>0</v>
          </cell>
          <cell r="R2832">
            <v>0</v>
          </cell>
          <cell r="S2832">
            <v>0</v>
          </cell>
          <cell r="T2832">
            <v>0</v>
          </cell>
          <cell r="U2832">
            <v>0</v>
          </cell>
          <cell r="V2832">
            <v>0</v>
          </cell>
          <cell r="W2832">
            <v>0</v>
          </cell>
          <cell r="X2832">
            <v>0</v>
          </cell>
          <cell r="Y2832">
            <v>0</v>
          </cell>
          <cell r="Z2832">
            <v>0</v>
          </cell>
          <cell r="AA2832">
            <v>0</v>
          </cell>
          <cell r="AB2832">
            <v>0</v>
          </cell>
          <cell r="AC2832">
            <v>0</v>
          </cell>
          <cell r="AD2832">
            <v>0</v>
          </cell>
          <cell r="AE2832">
            <v>0</v>
          </cell>
        </row>
        <row r="2833">
          <cell r="A2833" t="str">
            <v>ZM325BLR</v>
          </cell>
          <cell r="B2833" t="str">
            <v>ETUI NA KLUCZE I DOKUMENTY CONRAD/DLUGOPIS CORDOBA</v>
          </cell>
          <cell r="C2833" t="str">
            <v/>
          </cell>
          <cell r="D2833">
            <v>0</v>
          </cell>
          <cell r="E2833">
            <v>0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  <cell r="J2833">
            <v>0</v>
          </cell>
          <cell r="K2833">
            <v>0</v>
          </cell>
          <cell r="L2833">
            <v>0</v>
          </cell>
          <cell r="M2833">
            <v>0</v>
          </cell>
          <cell r="N2833">
            <v>0</v>
          </cell>
          <cell r="O2833">
            <v>0</v>
          </cell>
          <cell r="P2833">
            <v>0</v>
          </cell>
          <cell r="Q2833">
            <v>0</v>
          </cell>
          <cell r="R2833">
            <v>0</v>
          </cell>
          <cell r="S2833">
            <v>0</v>
          </cell>
          <cell r="T2833">
            <v>0</v>
          </cell>
          <cell r="U2833">
            <v>0</v>
          </cell>
          <cell r="V2833">
            <v>0</v>
          </cell>
          <cell r="W2833">
            <v>0</v>
          </cell>
          <cell r="X2833">
            <v>0</v>
          </cell>
          <cell r="Y2833">
            <v>0</v>
          </cell>
          <cell r="Z2833">
            <v>0</v>
          </cell>
          <cell r="AA2833">
            <v>0</v>
          </cell>
          <cell r="AB2833">
            <v>0</v>
          </cell>
          <cell r="AC2833">
            <v>0</v>
          </cell>
          <cell r="AD2833">
            <v>0</v>
          </cell>
          <cell r="AE2833">
            <v>0</v>
          </cell>
        </row>
        <row r="2834">
          <cell r="A2834" t="str">
            <v>ZM325NBL</v>
          </cell>
          <cell r="B2834" t="str">
            <v>ETUI NA KLUCZE I DOKUMENTY CONRAD/DLUGOPIS CORDOBA</v>
          </cell>
          <cell r="C2834" t="str">
            <v/>
          </cell>
          <cell r="D2834">
            <v>0</v>
          </cell>
          <cell r="E2834">
            <v>0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  <cell r="J2834">
            <v>0</v>
          </cell>
          <cell r="K2834">
            <v>0</v>
          </cell>
          <cell r="L2834">
            <v>0</v>
          </cell>
          <cell r="M2834">
            <v>0</v>
          </cell>
          <cell r="N2834">
            <v>0</v>
          </cell>
          <cell r="O2834">
            <v>0</v>
          </cell>
          <cell r="P2834">
            <v>0</v>
          </cell>
          <cell r="Q2834">
            <v>0</v>
          </cell>
          <cell r="R2834">
            <v>0</v>
          </cell>
          <cell r="S2834">
            <v>0</v>
          </cell>
          <cell r="T2834">
            <v>0</v>
          </cell>
          <cell r="U2834">
            <v>0</v>
          </cell>
          <cell r="V2834">
            <v>0</v>
          </cell>
          <cell r="W2834">
            <v>0</v>
          </cell>
          <cell r="X2834">
            <v>0</v>
          </cell>
          <cell r="Y2834">
            <v>0</v>
          </cell>
          <cell r="Z2834">
            <v>0</v>
          </cell>
          <cell r="AA2834">
            <v>0</v>
          </cell>
          <cell r="AB2834">
            <v>0</v>
          </cell>
          <cell r="AC2834">
            <v>0</v>
          </cell>
          <cell r="AD2834">
            <v>0</v>
          </cell>
          <cell r="AE2834">
            <v>0</v>
          </cell>
        </row>
        <row r="2835">
          <cell r="A2835" t="str">
            <v>ZM325NBR</v>
          </cell>
          <cell r="B2835" t="str">
            <v>ETUI NA KLUCZE I DOKUMENTY CONRAD/DLUGOPIS CORDOBA</v>
          </cell>
          <cell r="C2835" t="str">
            <v/>
          </cell>
          <cell r="D2835">
            <v>0</v>
          </cell>
          <cell r="E2835">
            <v>0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  <cell r="J2835">
            <v>0</v>
          </cell>
          <cell r="K2835">
            <v>0</v>
          </cell>
          <cell r="L2835">
            <v>0</v>
          </cell>
          <cell r="M2835">
            <v>0</v>
          </cell>
          <cell r="N2835">
            <v>0</v>
          </cell>
          <cell r="O2835">
            <v>0</v>
          </cell>
          <cell r="P2835">
            <v>0</v>
          </cell>
          <cell r="Q2835">
            <v>0</v>
          </cell>
          <cell r="R2835">
            <v>0</v>
          </cell>
          <cell r="S2835">
            <v>0</v>
          </cell>
          <cell r="T2835">
            <v>0</v>
          </cell>
          <cell r="U2835">
            <v>0</v>
          </cell>
          <cell r="V2835">
            <v>0</v>
          </cell>
          <cell r="W2835">
            <v>0</v>
          </cell>
          <cell r="X2835">
            <v>0</v>
          </cell>
          <cell r="Y2835">
            <v>0</v>
          </cell>
          <cell r="Z2835">
            <v>0</v>
          </cell>
          <cell r="AA2835">
            <v>0</v>
          </cell>
          <cell r="AB2835">
            <v>0</v>
          </cell>
          <cell r="AC2835">
            <v>0</v>
          </cell>
          <cell r="AD2835">
            <v>0</v>
          </cell>
          <cell r="AE2835">
            <v>0</v>
          </cell>
        </row>
        <row r="2836">
          <cell r="A2836" t="str">
            <v>ZM330BL</v>
          </cell>
          <cell r="B2836" t="str">
            <v xml:space="preserve">DŁUGOPIS TERASSI + SPINKI DO MANKIETÓW </v>
          </cell>
          <cell r="C2836" t="str">
            <v/>
          </cell>
          <cell r="D2836">
            <v>0</v>
          </cell>
          <cell r="E2836">
            <v>0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  <cell r="J2836">
            <v>0</v>
          </cell>
          <cell r="K2836">
            <v>0</v>
          </cell>
          <cell r="L2836">
            <v>0</v>
          </cell>
          <cell r="M2836">
            <v>0</v>
          </cell>
          <cell r="N2836">
            <v>0</v>
          </cell>
          <cell r="O2836">
            <v>0</v>
          </cell>
          <cell r="P2836">
            <v>0</v>
          </cell>
          <cell r="Q2836">
            <v>0</v>
          </cell>
          <cell r="R2836">
            <v>0</v>
          </cell>
          <cell r="S2836">
            <v>0</v>
          </cell>
          <cell r="T2836">
            <v>0</v>
          </cell>
          <cell r="U2836">
            <v>0</v>
          </cell>
          <cell r="V2836">
            <v>0</v>
          </cell>
          <cell r="W2836">
            <v>0</v>
          </cell>
          <cell r="X2836">
            <v>0</v>
          </cell>
          <cell r="Y2836">
            <v>0</v>
          </cell>
          <cell r="Z2836">
            <v>0</v>
          </cell>
          <cell r="AA2836">
            <v>0</v>
          </cell>
          <cell r="AB2836">
            <v>0</v>
          </cell>
          <cell r="AC2836">
            <v>0</v>
          </cell>
          <cell r="AD2836">
            <v>0</v>
          </cell>
          <cell r="AE2836">
            <v>0</v>
          </cell>
        </row>
        <row r="2837">
          <cell r="A2837" t="str">
            <v>ZP322BL</v>
          </cell>
          <cell r="B2837" t="str">
            <v>ZESTAW: DŁUGOPIS + OŁÓWKE + PIÓRO WIECZNE VERAZZA SILVER</v>
          </cell>
          <cell r="C2837" t="str">
            <v/>
          </cell>
          <cell r="D2837">
            <v>0</v>
          </cell>
          <cell r="E2837">
            <v>0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  <cell r="J2837">
            <v>0</v>
          </cell>
          <cell r="K2837">
            <v>0</v>
          </cell>
          <cell r="L2837">
            <v>0</v>
          </cell>
          <cell r="M2837">
            <v>0</v>
          </cell>
          <cell r="N2837">
            <v>0</v>
          </cell>
          <cell r="O2837">
            <v>0</v>
          </cell>
          <cell r="P2837">
            <v>0</v>
          </cell>
          <cell r="Q2837">
            <v>0</v>
          </cell>
          <cell r="R2837">
            <v>0</v>
          </cell>
          <cell r="S2837">
            <v>0</v>
          </cell>
          <cell r="T2837">
            <v>0</v>
          </cell>
          <cell r="U2837">
            <v>0</v>
          </cell>
          <cell r="V2837">
            <v>0</v>
          </cell>
          <cell r="W2837">
            <v>0</v>
          </cell>
          <cell r="X2837">
            <v>0</v>
          </cell>
          <cell r="Y2837">
            <v>0</v>
          </cell>
          <cell r="Z2837">
            <v>0</v>
          </cell>
          <cell r="AA2837">
            <v>0</v>
          </cell>
          <cell r="AB2837">
            <v>0</v>
          </cell>
          <cell r="AC2837">
            <v>0</v>
          </cell>
          <cell r="AD2837">
            <v>0</v>
          </cell>
          <cell r="AE2837">
            <v>0</v>
          </cell>
        </row>
        <row r="2838">
          <cell r="A2838" t="str">
            <v>ZP324BLG</v>
          </cell>
          <cell r="B2838" t="str">
            <v>ZESTAW: DŁUGOPIS I PIÓRO KULKOWE VERAZZA GOLD</v>
          </cell>
          <cell r="C2838" t="str">
            <v/>
          </cell>
          <cell r="D2838">
            <v>0</v>
          </cell>
          <cell r="E2838">
            <v>0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  <cell r="J2838">
            <v>0</v>
          </cell>
          <cell r="K2838">
            <v>0</v>
          </cell>
          <cell r="L2838">
            <v>0</v>
          </cell>
          <cell r="M2838">
            <v>0</v>
          </cell>
          <cell r="N2838">
            <v>0</v>
          </cell>
          <cell r="O2838">
            <v>0</v>
          </cell>
          <cell r="P2838">
            <v>0</v>
          </cell>
          <cell r="Q2838">
            <v>0</v>
          </cell>
          <cell r="R2838">
            <v>0</v>
          </cell>
          <cell r="S2838">
            <v>0</v>
          </cell>
          <cell r="T2838">
            <v>0</v>
          </cell>
          <cell r="U2838">
            <v>0</v>
          </cell>
          <cell r="V2838">
            <v>0</v>
          </cell>
          <cell r="W2838">
            <v>0</v>
          </cell>
          <cell r="X2838">
            <v>0</v>
          </cell>
          <cell r="Y2838">
            <v>0</v>
          </cell>
          <cell r="Z2838">
            <v>0</v>
          </cell>
          <cell r="AA2838">
            <v>0</v>
          </cell>
          <cell r="AB2838">
            <v>0</v>
          </cell>
          <cell r="AC2838">
            <v>0</v>
          </cell>
          <cell r="AD2838">
            <v>0</v>
          </cell>
          <cell r="AE2838">
            <v>0</v>
          </cell>
        </row>
        <row r="2839">
          <cell r="A2839" t="str">
            <v>ZP326BLG2</v>
          </cell>
          <cell r="B2839" t="str">
            <v>ZESTAW: DŁUGOPIS + OŁÓWEK CORDOBA GOLD</v>
          </cell>
          <cell r="C2839" t="str">
            <v/>
          </cell>
          <cell r="D2839">
            <v>0</v>
          </cell>
          <cell r="E2839">
            <v>0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  <cell r="J2839">
            <v>0</v>
          </cell>
          <cell r="K2839">
            <v>0</v>
          </cell>
          <cell r="L2839">
            <v>0</v>
          </cell>
          <cell r="M2839">
            <v>0</v>
          </cell>
          <cell r="N2839">
            <v>0</v>
          </cell>
          <cell r="O2839">
            <v>0</v>
          </cell>
          <cell r="P2839">
            <v>0</v>
          </cell>
          <cell r="Q2839">
            <v>0</v>
          </cell>
          <cell r="R2839">
            <v>0</v>
          </cell>
          <cell r="S2839">
            <v>0</v>
          </cell>
          <cell r="T2839">
            <v>0</v>
          </cell>
          <cell r="U2839">
            <v>0</v>
          </cell>
          <cell r="V2839">
            <v>0</v>
          </cell>
          <cell r="W2839">
            <v>0</v>
          </cell>
          <cell r="X2839">
            <v>0</v>
          </cell>
          <cell r="Y2839">
            <v>0</v>
          </cell>
          <cell r="Z2839">
            <v>0</v>
          </cell>
          <cell r="AA2839">
            <v>0</v>
          </cell>
          <cell r="AB2839">
            <v>0</v>
          </cell>
          <cell r="AC2839">
            <v>0</v>
          </cell>
          <cell r="AD2839">
            <v>0</v>
          </cell>
          <cell r="AE2839">
            <v>0</v>
          </cell>
        </row>
        <row r="2840">
          <cell r="A2840" t="str">
            <v>ZP326BUG</v>
          </cell>
          <cell r="B2840" t="str">
            <v>ZESTAW: DŁUGOPIS + OŁÓWEK CORDOBA GOLD</v>
          </cell>
          <cell r="C2840" t="str">
            <v/>
          </cell>
          <cell r="D2840">
            <v>0</v>
          </cell>
          <cell r="E2840">
            <v>0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  <cell r="J2840">
            <v>0</v>
          </cell>
          <cell r="K2840">
            <v>0</v>
          </cell>
          <cell r="L2840">
            <v>0</v>
          </cell>
          <cell r="M2840">
            <v>0</v>
          </cell>
          <cell r="N2840">
            <v>0</v>
          </cell>
          <cell r="O2840">
            <v>0</v>
          </cell>
          <cell r="P2840">
            <v>0</v>
          </cell>
          <cell r="Q2840">
            <v>0</v>
          </cell>
          <cell r="R2840">
            <v>0</v>
          </cell>
          <cell r="S2840">
            <v>0</v>
          </cell>
          <cell r="T2840">
            <v>0</v>
          </cell>
          <cell r="U2840">
            <v>0</v>
          </cell>
          <cell r="V2840">
            <v>0</v>
          </cell>
          <cell r="W2840">
            <v>0</v>
          </cell>
          <cell r="X2840">
            <v>0</v>
          </cell>
          <cell r="Y2840">
            <v>0</v>
          </cell>
          <cell r="Z2840">
            <v>0</v>
          </cell>
          <cell r="AA2840">
            <v>0</v>
          </cell>
          <cell r="AB2840">
            <v>0</v>
          </cell>
          <cell r="AC2840">
            <v>0</v>
          </cell>
          <cell r="AD2840">
            <v>0</v>
          </cell>
          <cell r="AE2840">
            <v>0</v>
          </cell>
        </row>
        <row r="2841">
          <cell r="A2841" t="str">
            <v>ZP326GRG</v>
          </cell>
          <cell r="B2841" t="str">
            <v>ZESTAW: DŁUGOPIS + OŁÓWEK CORDOBA GOLD</v>
          </cell>
          <cell r="C2841" t="str">
            <v/>
          </cell>
          <cell r="D2841">
            <v>0</v>
          </cell>
          <cell r="E2841">
            <v>0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  <cell r="J2841">
            <v>0</v>
          </cell>
          <cell r="K2841">
            <v>0</v>
          </cell>
          <cell r="L2841">
            <v>0</v>
          </cell>
          <cell r="M2841">
            <v>0</v>
          </cell>
          <cell r="N2841">
            <v>0</v>
          </cell>
          <cell r="O2841">
            <v>0</v>
          </cell>
          <cell r="P2841">
            <v>0</v>
          </cell>
          <cell r="Q2841">
            <v>0</v>
          </cell>
          <cell r="R2841">
            <v>0</v>
          </cell>
          <cell r="S2841">
            <v>0</v>
          </cell>
          <cell r="T2841">
            <v>0</v>
          </cell>
          <cell r="U2841">
            <v>0</v>
          </cell>
          <cell r="V2841">
            <v>0</v>
          </cell>
          <cell r="W2841">
            <v>0</v>
          </cell>
          <cell r="X2841">
            <v>0</v>
          </cell>
          <cell r="Y2841">
            <v>0</v>
          </cell>
          <cell r="Z2841">
            <v>0</v>
          </cell>
          <cell r="AA2841">
            <v>0</v>
          </cell>
          <cell r="AB2841">
            <v>0</v>
          </cell>
          <cell r="AC2841">
            <v>0</v>
          </cell>
          <cell r="AD2841">
            <v>0</v>
          </cell>
          <cell r="AE2841">
            <v>0</v>
          </cell>
        </row>
        <row r="2842">
          <cell r="A2842" t="str">
            <v>ZP326GYG</v>
          </cell>
          <cell r="B2842" t="str">
            <v>ZESTAW: DŁUGOPIS + OŁÓWEK CORDOBA GOLD</v>
          </cell>
          <cell r="C2842" t="str">
            <v/>
          </cell>
          <cell r="D2842">
            <v>1</v>
          </cell>
          <cell r="E2842">
            <v>0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  <cell r="AC2842">
            <v>0</v>
          </cell>
          <cell r="AD2842">
            <v>0</v>
          </cell>
          <cell r="AE2842">
            <v>0</v>
          </cell>
        </row>
        <row r="2843">
          <cell r="A2843" t="str">
            <v>ZP326NBG</v>
          </cell>
          <cell r="B2843" t="str">
            <v>ZESTAW: DŁUGOPIS + OŁÓWEK CORDOBA GOLD</v>
          </cell>
          <cell r="C2843" t="str">
            <v/>
          </cell>
          <cell r="D2843">
            <v>1</v>
          </cell>
          <cell r="E2843">
            <v>0</v>
          </cell>
          <cell r="F2843">
            <v>0</v>
          </cell>
          <cell r="G2843">
            <v>0</v>
          </cell>
          <cell r="H2843">
            <v>0</v>
          </cell>
          <cell r="I2843">
            <v>0</v>
          </cell>
          <cell r="J2843">
            <v>0</v>
          </cell>
          <cell r="K2843">
            <v>0</v>
          </cell>
          <cell r="L2843">
            <v>0</v>
          </cell>
          <cell r="M2843">
            <v>0</v>
          </cell>
          <cell r="N2843">
            <v>0</v>
          </cell>
          <cell r="O2843">
            <v>0</v>
          </cell>
          <cell r="P2843">
            <v>0</v>
          </cell>
          <cell r="Q2843">
            <v>0</v>
          </cell>
          <cell r="R2843">
            <v>0</v>
          </cell>
          <cell r="S2843">
            <v>0</v>
          </cell>
          <cell r="T2843">
            <v>0</v>
          </cell>
          <cell r="U2843">
            <v>0</v>
          </cell>
          <cell r="V2843">
            <v>0</v>
          </cell>
          <cell r="W2843">
            <v>0</v>
          </cell>
          <cell r="X2843">
            <v>0</v>
          </cell>
          <cell r="Y2843">
            <v>0</v>
          </cell>
          <cell r="Z2843">
            <v>0</v>
          </cell>
          <cell r="AA2843">
            <v>0</v>
          </cell>
          <cell r="AB2843">
            <v>0</v>
          </cell>
          <cell r="AC2843">
            <v>0</v>
          </cell>
          <cell r="AD2843">
            <v>0</v>
          </cell>
          <cell r="AE2843">
            <v>0</v>
          </cell>
        </row>
        <row r="2844">
          <cell r="A2844" t="str">
            <v>ZP326REG</v>
          </cell>
          <cell r="B2844" t="str">
            <v>ZESTAW: DŁUGOPIS + OŁÓWEK CORDOBA GOLD</v>
          </cell>
          <cell r="C2844" t="str">
            <v/>
          </cell>
          <cell r="D2844">
            <v>1</v>
          </cell>
          <cell r="E2844">
            <v>0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  <cell r="J2844">
            <v>0</v>
          </cell>
          <cell r="K2844">
            <v>0</v>
          </cell>
          <cell r="L2844">
            <v>0</v>
          </cell>
          <cell r="M2844">
            <v>0</v>
          </cell>
          <cell r="N2844">
            <v>0</v>
          </cell>
          <cell r="O2844">
            <v>0</v>
          </cell>
          <cell r="P2844">
            <v>0</v>
          </cell>
          <cell r="Q2844">
            <v>0</v>
          </cell>
          <cell r="R2844">
            <v>0</v>
          </cell>
          <cell r="S2844">
            <v>0</v>
          </cell>
          <cell r="T2844">
            <v>0</v>
          </cell>
          <cell r="U2844">
            <v>0</v>
          </cell>
          <cell r="V2844">
            <v>0</v>
          </cell>
          <cell r="W2844">
            <v>0</v>
          </cell>
          <cell r="X2844">
            <v>0</v>
          </cell>
          <cell r="Y2844">
            <v>0</v>
          </cell>
          <cell r="Z2844">
            <v>0</v>
          </cell>
          <cell r="AA2844">
            <v>0</v>
          </cell>
          <cell r="AB2844">
            <v>0</v>
          </cell>
          <cell r="AC2844">
            <v>0</v>
          </cell>
          <cell r="AD2844">
            <v>0</v>
          </cell>
          <cell r="AE2844">
            <v>0</v>
          </cell>
        </row>
        <row r="2845">
          <cell r="A2845" t="str">
            <v>ZP328BL</v>
          </cell>
          <cell r="B2845" t="str">
            <v xml:space="preserve">DŁUGOPIS COMMO + BRELOK </v>
          </cell>
          <cell r="C2845" t="str">
            <v/>
          </cell>
          <cell r="D2845">
            <v>0</v>
          </cell>
          <cell r="E2845">
            <v>0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  <cell r="J2845">
            <v>0</v>
          </cell>
          <cell r="K2845">
            <v>0</v>
          </cell>
          <cell r="L2845">
            <v>0</v>
          </cell>
          <cell r="M2845">
            <v>0</v>
          </cell>
          <cell r="N2845">
            <v>0</v>
          </cell>
          <cell r="O2845">
            <v>0</v>
          </cell>
          <cell r="P2845">
            <v>0</v>
          </cell>
          <cell r="Q2845">
            <v>0</v>
          </cell>
          <cell r="R2845">
            <v>0</v>
          </cell>
          <cell r="S2845">
            <v>0</v>
          </cell>
          <cell r="T2845">
            <v>0</v>
          </cell>
          <cell r="U2845">
            <v>0</v>
          </cell>
          <cell r="V2845">
            <v>0</v>
          </cell>
          <cell r="W2845">
            <v>0</v>
          </cell>
          <cell r="X2845">
            <v>0</v>
          </cell>
          <cell r="Y2845">
            <v>0</v>
          </cell>
          <cell r="Z2845">
            <v>0</v>
          </cell>
          <cell r="AA2845">
            <v>0</v>
          </cell>
          <cell r="AB2845">
            <v>0</v>
          </cell>
          <cell r="AC2845">
            <v>0</v>
          </cell>
          <cell r="AD2845">
            <v>0</v>
          </cell>
          <cell r="AE2845">
            <v>0</v>
          </cell>
        </row>
        <row r="2846">
          <cell r="A2846" t="str">
            <v>ZP328FX</v>
          </cell>
          <cell r="B2846" t="str">
            <v xml:space="preserve">DŁUGOPIS COMMO + BRELOK </v>
          </cell>
          <cell r="C2846" t="str">
            <v/>
          </cell>
          <cell r="D2846">
            <v>0</v>
          </cell>
          <cell r="E2846">
            <v>0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  <cell r="J2846">
            <v>0</v>
          </cell>
          <cell r="K2846">
            <v>0</v>
          </cell>
          <cell r="L2846">
            <v>0</v>
          </cell>
          <cell r="M2846">
            <v>0</v>
          </cell>
          <cell r="N2846">
            <v>0</v>
          </cell>
          <cell r="O2846">
            <v>0</v>
          </cell>
          <cell r="P2846">
            <v>0</v>
          </cell>
          <cell r="Q2846">
            <v>0</v>
          </cell>
          <cell r="R2846">
            <v>0</v>
          </cell>
          <cell r="S2846">
            <v>0</v>
          </cell>
          <cell r="T2846">
            <v>0</v>
          </cell>
          <cell r="U2846">
            <v>0</v>
          </cell>
          <cell r="V2846">
            <v>0</v>
          </cell>
          <cell r="W2846">
            <v>0</v>
          </cell>
          <cell r="X2846">
            <v>0</v>
          </cell>
          <cell r="Y2846">
            <v>0</v>
          </cell>
          <cell r="Z2846">
            <v>0</v>
          </cell>
          <cell r="AA2846">
            <v>0</v>
          </cell>
          <cell r="AB2846">
            <v>0</v>
          </cell>
          <cell r="AC2846">
            <v>0</v>
          </cell>
          <cell r="AD2846">
            <v>0</v>
          </cell>
          <cell r="AE2846">
            <v>0</v>
          </cell>
        </row>
        <row r="2847">
          <cell r="A2847" t="str">
            <v>ZP328GR</v>
          </cell>
          <cell r="B2847" t="str">
            <v xml:space="preserve">DŁUGOPIS COMMO + BRELOK </v>
          </cell>
          <cell r="C2847" t="str">
            <v/>
          </cell>
          <cell r="D2847">
            <v>0</v>
          </cell>
          <cell r="E2847">
            <v>0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  <cell r="J2847">
            <v>0</v>
          </cell>
          <cell r="K2847">
            <v>0</v>
          </cell>
          <cell r="L2847">
            <v>0</v>
          </cell>
          <cell r="M2847">
            <v>0</v>
          </cell>
          <cell r="N2847">
            <v>0</v>
          </cell>
          <cell r="O2847">
            <v>0</v>
          </cell>
          <cell r="P2847">
            <v>0</v>
          </cell>
          <cell r="Q2847">
            <v>0</v>
          </cell>
          <cell r="R2847">
            <v>0</v>
          </cell>
          <cell r="S2847">
            <v>0</v>
          </cell>
          <cell r="T2847">
            <v>0</v>
          </cell>
          <cell r="U2847">
            <v>0</v>
          </cell>
          <cell r="V2847">
            <v>0</v>
          </cell>
          <cell r="W2847">
            <v>0</v>
          </cell>
          <cell r="X2847">
            <v>0</v>
          </cell>
          <cell r="Y2847">
            <v>0</v>
          </cell>
          <cell r="Z2847">
            <v>0</v>
          </cell>
          <cell r="AA2847">
            <v>0</v>
          </cell>
          <cell r="AB2847">
            <v>0</v>
          </cell>
          <cell r="AC2847">
            <v>0</v>
          </cell>
          <cell r="AD2847">
            <v>0</v>
          </cell>
          <cell r="AE2847">
            <v>0</v>
          </cell>
        </row>
        <row r="2848">
          <cell r="A2848" t="str">
            <v>ZP328NB</v>
          </cell>
          <cell r="B2848" t="str">
            <v xml:space="preserve">DŁUGOPIS COMMO + BRELOK </v>
          </cell>
          <cell r="C2848" t="str">
            <v/>
          </cell>
          <cell r="D2848">
            <v>0</v>
          </cell>
          <cell r="E2848">
            <v>0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  <cell r="J2848">
            <v>0</v>
          </cell>
          <cell r="K2848">
            <v>0</v>
          </cell>
          <cell r="L2848">
            <v>0</v>
          </cell>
          <cell r="M2848">
            <v>0</v>
          </cell>
          <cell r="N2848">
            <v>0</v>
          </cell>
          <cell r="O2848">
            <v>0</v>
          </cell>
          <cell r="P2848">
            <v>0</v>
          </cell>
          <cell r="Q2848">
            <v>0</v>
          </cell>
          <cell r="R2848">
            <v>0</v>
          </cell>
          <cell r="S2848">
            <v>0</v>
          </cell>
          <cell r="T2848">
            <v>0</v>
          </cell>
          <cell r="U2848">
            <v>0</v>
          </cell>
          <cell r="V2848">
            <v>0</v>
          </cell>
          <cell r="W2848">
            <v>0</v>
          </cell>
          <cell r="X2848">
            <v>0</v>
          </cell>
          <cell r="Y2848">
            <v>0</v>
          </cell>
          <cell r="Z2848">
            <v>0</v>
          </cell>
          <cell r="AA2848">
            <v>0</v>
          </cell>
          <cell r="AB2848">
            <v>0</v>
          </cell>
          <cell r="AC2848">
            <v>0</v>
          </cell>
          <cell r="AD2848">
            <v>0</v>
          </cell>
          <cell r="AE2848">
            <v>0</v>
          </cell>
        </row>
        <row r="2849">
          <cell r="A2849" t="str">
            <v>ZP328OR</v>
          </cell>
          <cell r="B2849" t="str">
            <v xml:space="preserve">DŁUGOPIS COMMO + BRELOK </v>
          </cell>
          <cell r="C2849" t="str">
            <v/>
          </cell>
          <cell r="D2849">
            <v>0</v>
          </cell>
          <cell r="E2849">
            <v>0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  <cell r="J2849">
            <v>0</v>
          </cell>
          <cell r="K2849">
            <v>0</v>
          </cell>
          <cell r="L2849">
            <v>0</v>
          </cell>
          <cell r="M2849">
            <v>0</v>
          </cell>
          <cell r="N2849">
            <v>0</v>
          </cell>
          <cell r="O2849">
            <v>0</v>
          </cell>
          <cell r="P2849">
            <v>0</v>
          </cell>
          <cell r="Q2849">
            <v>0</v>
          </cell>
          <cell r="R2849">
            <v>0</v>
          </cell>
          <cell r="S2849">
            <v>0</v>
          </cell>
          <cell r="T2849">
            <v>0</v>
          </cell>
          <cell r="U2849">
            <v>0</v>
          </cell>
          <cell r="V2849">
            <v>0</v>
          </cell>
          <cell r="W2849">
            <v>0</v>
          </cell>
          <cell r="X2849">
            <v>0</v>
          </cell>
          <cell r="Y2849">
            <v>0</v>
          </cell>
          <cell r="Z2849">
            <v>0</v>
          </cell>
          <cell r="AA2849">
            <v>0</v>
          </cell>
          <cell r="AB2849">
            <v>0</v>
          </cell>
          <cell r="AC2849">
            <v>0</v>
          </cell>
          <cell r="AD2849">
            <v>0</v>
          </cell>
          <cell r="AE2849">
            <v>0</v>
          </cell>
        </row>
        <row r="2850">
          <cell r="A2850" t="str">
            <v>ZP328RE</v>
          </cell>
          <cell r="B2850" t="str">
            <v xml:space="preserve">DŁUGOPIS COMMO + BRELOK </v>
          </cell>
          <cell r="C2850" t="str">
            <v/>
          </cell>
          <cell r="D2850">
            <v>0</v>
          </cell>
          <cell r="E2850">
            <v>0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  <cell r="J2850">
            <v>0</v>
          </cell>
          <cell r="K2850">
            <v>0</v>
          </cell>
          <cell r="L2850">
            <v>0</v>
          </cell>
          <cell r="M2850">
            <v>0</v>
          </cell>
          <cell r="N2850">
            <v>0</v>
          </cell>
          <cell r="O2850">
            <v>0</v>
          </cell>
          <cell r="P2850">
            <v>0</v>
          </cell>
          <cell r="Q2850">
            <v>0</v>
          </cell>
          <cell r="R2850">
            <v>0</v>
          </cell>
          <cell r="S2850">
            <v>0</v>
          </cell>
          <cell r="T2850">
            <v>0</v>
          </cell>
          <cell r="U2850">
            <v>0</v>
          </cell>
          <cell r="V2850">
            <v>0</v>
          </cell>
          <cell r="W2850">
            <v>0</v>
          </cell>
          <cell r="X2850">
            <v>0</v>
          </cell>
          <cell r="Y2850">
            <v>0</v>
          </cell>
          <cell r="Z2850">
            <v>0</v>
          </cell>
          <cell r="AA2850">
            <v>0</v>
          </cell>
          <cell r="AB2850">
            <v>0</v>
          </cell>
          <cell r="AC2850">
            <v>0</v>
          </cell>
          <cell r="AD2850">
            <v>0</v>
          </cell>
          <cell r="AE2850">
            <v>0</v>
          </cell>
        </row>
        <row r="2851">
          <cell r="A2851" t="str">
            <v>ZP328VL</v>
          </cell>
          <cell r="B2851" t="str">
            <v xml:space="preserve">DŁUGOPIS COMMO + BRELOK </v>
          </cell>
          <cell r="C2851" t="str">
            <v/>
          </cell>
          <cell r="D2851">
            <v>0</v>
          </cell>
          <cell r="E2851">
            <v>0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  <cell r="J2851">
            <v>0</v>
          </cell>
          <cell r="K2851">
            <v>0</v>
          </cell>
          <cell r="L2851">
            <v>0</v>
          </cell>
          <cell r="M2851">
            <v>0</v>
          </cell>
          <cell r="N2851">
            <v>0</v>
          </cell>
          <cell r="O2851">
            <v>0</v>
          </cell>
          <cell r="P2851">
            <v>0</v>
          </cell>
          <cell r="Q2851">
            <v>0</v>
          </cell>
          <cell r="R2851">
            <v>0</v>
          </cell>
          <cell r="S2851">
            <v>0</v>
          </cell>
          <cell r="T2851">
            <v>0</v>
          </cell>
          <cell r="U2851">
            <v>0</v>
          </cell>
          <cell r="V2851">
            <v>0</v>
          </cell>
          <cell r="W2851">
            <v>0</v>
          </cell>
          <cell r="X2851">
            <v>0</v>
          </cell>
          <cell r="Y2851">
            <v>0</v>
          </cell>
          <cell r="Z2851">
            <v>0</v>
          </cell>
          <cell r="AA2851">
            <v>0</v>
          </cell>
          <cell r="AB2851">
            <v>0</v>
          </cell>
          <cell r="AC2851">
            <v>0</v>
          </cell>
          <cell r="AD2851">
            <v>0</v>
          </cell>
          <cell r="AE2851">
            <v>0</v>
          </cell>
        </row>
        <row r="2852">
          <cell r="A2852" t="str">
            <v>ZP328YL</v>
          </cell>
          <cell r="B2852" t="str">
            <v xml:space="preserve">DŁUGOPIS COMMO + BRELOK </v>
          </cell>
          <cell r="C2852" t="str">
            <v/>
          </cell>
          <cell r="D2852">
            <v>0</v>
          </cell>
          <cell r="E2852">
            <v>0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  <cell r="J2852">
            <v>0</v>
          </cell>
          <cell r="K2852">
            <v>0</v>
          </cell>
          <cell r="L2852">
            <v>0</v>
          </cell>
          <cell r="M2852">
            <v>0</v>
          </cell>
          <cell r="N2852">
            <v>0</v>
          </cell>
          <cell r="O2852">
            <v>0</v>
          </cell>
          <cell r="P2852">
            <v>0</v>
          </cell>
          <cell r="Q2852">
            <v>0</v>
          </cell>
          <cell r="R2852">
            <v>0</v>
          </cell>
          <cell r="S2852">
            <v>0</v>
          </cell>
          <cell r="T2852">
            <v>0</v>
          </cell>
          <cell r="U2852">
            <v>0</v>
          </cell>
          <cell r="V2852">
            <v>0</v>
          </cell>
          <cell r="W2852">
            <v>0</v>
          </cell>
          <cell r="X2852">
            <v>0</v>
          </cell>
          <cell r="Y2852">
            <v>0</v>
          </cell>
          <cell r="Z2852">
            <v>0</v>
          </cell>
          <cell r="AA2852">
            <v>0</v>
          </cell>
          <cell r="AB2852">
            <v>0</v>
          </cell>
          <cell r="AC2852">
            <v>0</v>
          </cell>
          <cell r="AD2852">
            <v>0</v>
          </cell>
          <cell r="AE2852">
            <v>0</v>
          </cell>
        </row>
        <row r="2853">
          <cell r="A2853" t="str">
            <v>ZP36BU</v>
          </cell>
          <cell r="B2853" t="str">
            <v>ZESTAW: ORGANIZER TORONTO + DŁUGOPIS COMMO</v>
          </cell>
          <cell r="C2853" t="str">
            <v/>
          </cell>
          <cell r="D2853">
            <v>0</v>
          </cell>
          <cell r="E2853">
            <v>0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  <cell r="J2853">
            <v>0</v>
          </cell>
          <cell r="K2853">
            <v>0</v>
          </cell>
          <cell r="L2853">
            <v>0</v>
          </cell>
          <cell r="M2853">
            <v>0</v>
          </cell>
          <cell r="N2853">
            <v>0</v>
          </cell>
          <cell r="O2853">
            <v>0</v>
          </cell>
          <cell r="P2853">
            <v>0</v>
          </cell>
          <cell r="Q2853">
            <v>0</v>
          </cell>
          <cell r="R2853">
            <v>0</v>
          </cell>
          <cell r="S2853">
            <v>0</v>
          </cell>
          <cell r="T2853">
            <v>0</v>
          </cell>
          <cell r="U2853">
            <v>0</v>
          </cell>
          <cell r="V2853">
            <v>0</v>
          </cell>
          <cell r="W2853">
            <v>0</v>
          </cell>
          <cell r="X2853">
            <v>0</v>
          </cell>
          <cell r="Y2853">
            <v>0</v>
          </cell>
          <cell r="Z2853">
            <v>0</v>
          </cell>
          <cell r="AA2853">
            <v>0</v>
          </cell>
          <cell r="AB2853">
            <v>0</v>
          </cell>
          <cell r="AC2853">
            <v>0</v>
          </cell>
          <cell r="AD2853">
            <v>0</v>
          </cell>
          <cell r="AE2853">
            <v>0</v>
          </cell>
        </row>
        <row r="2854">
          <cell r="A2854" t="str">
            <v>ZP36GR</v>
          </cell>
          <cell r="B2854" t="str">
            <v>ZESTAW: ORGANIZER TORONTO + DŁUGOPIS COMMO</v>
          </cell>
          <cell r="C2854" t="str">
            <v/>
          </cell>
          <cell r="D2854">
            <v>0</v>
          </cell>
          <cell r="E2854">
            <v>0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  <cell r="J2854">
            <v>0</v>
          </cell>
          <cell r="K2854">
            <v>0</v>
          </cell>
          <cell r="L2854">
            <v>0</v>
          </cell>
          <cell r="M2854">
            <v>0</v>
          </cell>
          <cell r="N2854">
            <v>0</v>
          </cell>
          <cell r="O2854">
            <v>0</v>
          </cell>
          <cell r="P2854">
            <v>0</v>
          </cell>
          <cell r="Q2854">
            <v>0</v>
          </cell>
          <cell r="R2854">
            <v>0</v>
          </cell>
          <cell r="S2854">
            <v>0</v>
          </cell>
          <cell r="T2854">
            <v>0</v>
          </cell>
          <cell r="U2854">
            <v>0</v>
          </cell>
          <cell r="V2854">
            <v>0</v>
          </cell>
          <cell r="W2854">
            <v>0</v>
          </cell>
          <cell r="X2854">
            <v>0</v>
          </cell>
          <cell r="Y2854">
            <v>0</v>
          </cell>
          <cell r="Z2854">
            <v>0</v>
          </cell>
          <cell r="AA2854">
            <v>0</v>
          </cell>
          <cell r="AB2854">
            <v>0</v>
          </cell>
          <cell r="AC2854">
            <v>0</v>
          </cell>
          <cell r="AD2854">
            <v>0</v>
          </cell>
          <cell r="AE2854">
            <v>0</v>
          </cell>
        </row>
        <row r="2855">
          <cell r="A2855" t="str">
            <v>ZP36OR</v>
          </cell>
          <cell r="B2855" t="str">
            <v>ZESTAW: ORGANIZER TORONTO + DŁUGOPIS COMMO</v>
          </cell>
          <cell r="C2855" t="str">
            <v/>
          </cell>
          <cell r="D2855">
            <v>0</v>
          </cell>
          <cell r="E2855">
            <v>0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  <cell r="J2855">
            <v>0</v>
          </cell>
          <cell r="K2855">
            <v>0</v>
          </cell>
          <cell r="L2855">
            <v>0</v>
          </cell>
          <cell r="M2855">
            <v>0</v>
          </cell>
          <cell r="N2855">
            <v>0</v>
          </cell>
          <cell r="O2855">
            <v>0</v>
          </cell>
          <cell r="P2855">
            <v>0</v>
          </cell>
          <cell r="Q2855">
            <v>0</v>
          </cell>
          <cell r="R2855">
            <v>0</v>
          </cell>
          <cell r="S2855">
            <v>0</v>
          </cell>
          <cell r="T2855">
            <v>0</v>
          </cell>
          <cell r="U2855">
            <v>0</v>
          </cell>
          <cell r="V2855">
            <v>0</v>
          </cell>
          <cell r="W2855">
            <v>0</v>
          </cell>
          <cell r="X2855">
            <v>0</v>
          </cell>
          <cell r="Y2855">
            <v>0</v>
          </cell>
          <cell r="Z2855">
            <v>0</v>
          </cell>
          <cell r="AA2855">
            <v>0</v>
          </cell>
          <cell r="AB2855">
            <v>0</v>
          </cell>
          <cell r="AC2855">
            <v>0</v>
          </cell>
          <cell r="AD2855">
            <v>0</v>
          </cell>
          <cell r="AE2855">
            <v>0</v>
          </cell>
        </row>
        <row r="2856">
          <cell r="A2856" t="str">
            <v>ZP36PR</v>
          </cell>
          <cell r="B2856" t="str">
            <v>ZESTAW: ORGANIZER TORONTO + DŁUGOPIS COMMO</v>
          </cell>
          <cell r="C2856" t="str">
            <v/>
          </cell>
          <cell r="D2856">
            <v>0</v>
          </cell>
          <cell r="E2856">
            <v>0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  <cell r="J2856">
            <v>0</v>
          </cell>
          <cell r="K2856">
            <v>0</v>
          </cell>
          <cell r="L2856">
            <v>0</v>
          </cell>
          <cell r="M2856">
            <v>0</v>
          </cell>
          <cell r="N2856">
            <v>0</v>
          </cell>
          <cell r="O2856">
            <v>0</v>
          </cell>
          <cell r="P2856">
            <v>0</v>
          </cell>
          <cell r="Q2856">
            <v>0</v>
          </cell>
          <cell r="R2856">
            <v>0</v>
          </cell>
          <cell r="S2856">
            <v>0</v>
          </cell>
          <cell r="T2856">
            <v>0</v>
          </cell>
          <cell r="U2856">
            <v>0</v>
          </cell>
          <cell r="V2856">
            <v>0</v>
          </cell>
          <cell r="W2856">
            <v>0</v>
          </cell>
          <cell r="X2856">
            <v>0</v>
          </cell>
          <cell r="Y2856">
            <v>0</v>
          </cell>
          <cell r="Z2856">
            <v>0</v>
          </cell>
          <cell r="AA2856">
            <v>0</v>
          </cell>
          <cell r="AB2856">
            <v>0</v>
          </cell>
          <cell r="AC2856">
            <v>0</v>
          </cell>
          <cell r="AD2856">
            <v>0</v>
          </cell>
          <cell r="AE2856">
            <v>0</v>
          </cell>
        </row>
        <row r="2857">
          <cell r="A2857" t="str">
            <v>ZP36RE</v>
          </cell>
          <cell r="B2857" t="str">
            <v>ZESTAW: ORGANIZER TORONTO + DŁUGOPIS COMMO</v>
          </cell>
          <cell r="C2857" t="str">
            <v/>
          </cell>
          <cell r="D2857">
            <v>0</v>
          </cell>
          <cell r="E2857">
            <v>0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  <cell r="K2857">
            <v>0</v>
          </cell>
          <cell r="L2857">
            <v>0</v>
          </cell>
          <cell r="M2857">
            <v>0</v>
          </cell>
          <cell r="N2857">
            <v>0</v>
          </cell>
          <cell r="O2857">
            <v>0</v>
          </cell>
          <cell r="P2857">
            <v>0</v>
          </cell>
          <cell r="Q2857">
            <v>0</v>
          </cell>
          <cell r="R2857">
            <v>0</v>
          </cell>
          <cell r="S2857">
            <v>0</v>
          </cell>
          <cell r="T2857">
            <v>0</v>
          </cell>
          <cell r="U2857">
            <v>0</v>
          </cell>
          <cell r="V2857">
            <v>0</v>
          </cell>
          <cell r="W2857">
            <v>0</v>
          </cell>
          <cell r="X2857">
            <v>0</v>
          </cell>
          <cell r="Y2857">
            <v>0</v>
          </cell>
          <cell r="Z2857">
            <v>0</v>
          </cell>
          <cell r="AA2857">
            <v>0</v>
          </cell>
          <cell r="AB2857">
            <v>0</v>
          </cell>
          <cell r="AC2857">
            <v>0</v>
          </cell>
          <cell r="AD2857">
            <v>0</v>
          </cell>
          <cell r="AE2857">
            <v>0</v>
          </cell>
        </row>
        <row r="2858">
          <cell r="A2858" t="str">
            <v>ZP36RO</v>
          </cell>
          <cell r="B2858" t="str">
            <v>ZESTAW: ORGANIZER TORONTO + DŁUGOPIS COMMO</v>
          </cell>
          <cell r="C2858" t="str">
            <v/>
          </cell>
          <cell r="D2858">
            <v>0</v>
          </cell>
          <cell r="E2858">
            <v>0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  <cell r="J2858">
            <v>0</v>
          </cell>
          <cell r="K2858">
            <v>0</v>
          </cell>
          <cell r="L2858">
            <v>0</v>
          </cell>
          <cell r="M2858">
            <v>0</v>
          </cell>
          <cell r="N2858">
            <v>0</v>
          </cell>
          <cell r="O2858">
            <v>0</v>
          </cell>
          <cell r="P2858">
            <v>0</v>
          </cell>
          <cell r="Q2858">
            <v>0</v>
          </cell>
          <cell r="R2858">
            <v>0</v>
          </cell>
          <cell r="S2858">
            <v>0</v>
          </cell>
          <cell r="T2858">
            <v>0</v>
          </cell>
          <cell r="U2858">
            <v>0</v>
          </cell>
          <cell r="V2858">
            <v>0</v>
          </cell>
          <cell r="W2858">
            <v>0</v>
          </cell>
          <cell r="X2858">
            <v>0</v>
          </cell>
          <cell r="Y2858">
            <v>0</v>
          </cell>
          <cell r="Z2858">
            <v>0</v>
          </cell>
          <cell r="AA2858">
            <v>0</v>
          </cell>
          <cell r="AB2858">
            <v>0</v>
          </cell>
          <cell r="AC2858">
            <v>0</v>
          </cell>
          <cell r="AD2858">
            <v>0</v>
          </cell>
          <cell r="AE2858">
            <v>0</v>
          </cell>
        </row>
        <row r="2859">
          <cell r="A2859" t="str">
            <v>ZP36YL</v>
          </cell>
          <cell r="B2859" t="str">
            <v>ZESTAW: ORGANIZER TORONTO + DŁUGOPIS COMMO</v>
          </cell>
          <cell r="C2859" t="str">
            <v/>
          </cell>
          <cell r="D2859">
            <v>0</v>
          </cell>
          <cell r="E2859">
            <v>0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  <cell r="J2859">
            <v>0</v>
          </cell>
          <cell r="K2859">
            <v>0</v>
          </cell>
          <cell r="L2859">
            <v>0</v>
          </cell>
          <cell r="M2859">
            <v>0</v>
          </cell>
          <cell r="N2859">
            <v>0</v>
          </cell>
          <cell r="O2859">
            <v>0</v>
          </cell>
          <cell r="P2859">
            <v>0</v>
          </cell>
          <cell r="Q2859">
            <v>0</v>
          </cell>
          <cell r="R2859">
            <v>0</v>
          </cell>
          <cell r="S2859">
            <v>0</v>
          </cell>
          <cell r="T2859">
            <v>0</v>
          </cell>
          <cell r="U2859">
            <v>0</v>
          </cell>
          <cell r="V2859">
            <v>0</v>
          </cell>
          <cell r="W2859">
            <v>0</v>
          </cell>
          <cell r="X2859">
            <v>0</v>
          </cell>
          <cell r="Y2859">
            <v>0</v>
          </cell>
          <cell r="Z2859">
            <v>0</v>
          </cell>
          <cell r="AA2859">
            <v>0</v>
          </cell>
          <cell r="AB2859">
            <v>0</v>
          </cell>
          <cell r="AC2859">
            <v>0</v>
          </cell>
          <cell r="AD2859">
            <v>0</v>
          </cell>
          <cell r="AE2859">
            <v>0</v>
          </cell>
        </row>
        <row r="2860">
          <cell r="A2860" t="str">
            <v>ZP37BL</v>
          </cell>
          <cell r="B2860" t="str">
            <v>ZESTAW: PDN01 + PKN01</v>
          </cell>
          <cell r="C2860" t="str">
            <v/>
          </cell>
          <cell r="D2860">
            <v>1</v>
          </cell>
          <cell r="E2860">
            <v>0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  <cell r="J2860">
            <v>0</v>
          </cell>
          <cell r="K2860">
            <v>0</v>
          </cell>
          <cell r="L2860">
            <v>0</v>
          </cell>
          <cell r="M2860">
            <v>0</v>
          </cell>
          <cell r="N2860">
            <v>0</v>
          </cell>
          <cell r="O2860">
            <v>0</v>
          </cell>
          <cell r="P2860">
            <v>0</v>
          </cell>
          <cell r="Q2860">
            <v>0</v>
          </cell>
          <cell r="R2860">
            <v>0</v>
          </cell>
          <cell r="S2860">
            <v>0</v>
          </cell>
          <cell r="T2860">
            <v>0</v>
          </cell>
          <cell r="U2860">
            <v>0</v>
          </cell>
          <cell r="V2860">
            <v>0</v>
          </cell>
          <cell r="W2860">
            <v>0</v>
          </cell>
          <cell r="X2860">
            <v>0</v>
          </cell>
          <cell r="Y2860">
            <v>0</v>
          </cell>
          <cell r="Z2860">
            <v>0</v>
          </cell>
          <cell r="AA2860">
            <v>0</v>
          </cell>
          <cell r="AB2860">
            <v>0</v>
          </cell>
          <cell r="AC2860">
            <v>0</v>
          </cell>
          <cell r="AD2860">
            <v>0</v>
          </cell>
          <cell r="AE2860">
            <v>0</v>
          </cell>
        </row>
        <row r="2861">
          <cell r="A2861" t="str">
            <v>ZP37NB</v>
          </cell>
          <cell r="B2861" t="str">
            <v>ZESTAW: PDN01 + PKN01</v>
          </cell>
          <cell r="C2861" t="str">
            <v/>
          </cell>
          <cell r="D2861">
            <v>0</v>
          </cell>
          <cell r="E2861">
            <v>0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  <cell r="J2861">
            <v>0</v>
          </cell>
          <cell r="K2861">
            <v>0</v>
          </cell>
          <cell r="L2861">
            <v>0</v>
          </cell>
          <cell r="M2861">
            <v>0</v>
          </cell>
          <cell r="N2861">
            <v>0</v>
          </cell>
          <cell r="O2861">
            <v>0</v>
          </cell>
          <cell r="P2861">
            <v>0</v>
          </cell>
          <cell r="Q2861">
            <v>0</v>
          </cell>
          <cell r="R2861">
            <v>0</v>
          </cell>
          <cell r="S2861">
            <v>0</v>
          </cell>
          <cell r="T2861">
            <v>0</v>
          </cell>
          <cell r="U2861">
            <v>0</v>
          </cell>
          <cell r="V2861">
            <v>0</v>
          </cell>
          <cell r="W2861">
            <v>0</v>
          </cell>
          <cell r="X2861">
            <v>0</v>
          </cell>
          <cell r="Y2861">
            <v>0</v>
          </cell>
          <cell r="Z2861">
            <v>0</v>
          </cell>
          <cell r="AA2861">
            <v>0</v>
          </cell>
          <cell r="AB2861">
            <v>0</v>
          </cell>
          <cell r="AC2861">
            <v>0</v>
          </cell>
          <cell r="AD2861">
            <v>0</v>
          </cell>
          <cell r="AE2861">
            <v>0</v>
          </cell>
        </row>
        <row r="2862">
          <cell r="A2862" t="str">
            <v>ZP37RE</v>
          </cell>
          <cell r="B2862" t="str">
            <v>ZESTAW: PDN01 + PKN01</v>
          </cell>
          <cell r="C2862" t="str">
            <v/>
          </cell>
          <cell r="D2862">
            <v>0</v>
          </cell>
          <cell r="E2862">
            <v>0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  <cell r="J2862">
            <v>0</v>
          </cell>
          <cell r="K2862">
            <v>0</v>
          </cell>
          <cell r="L2862">
            <v>0</v>
          </cell>
          <cell r="M2862">
            <v>0</v>
          </cell>
          <cell r="N2862">
            <v>0</v>
          </cell>
          <cell r="O2862">
            <v>0</v>
          </cell>
          <cell r="P2862">
            <v>0</v>
          </cell>
          <cell r="Q2862">
            <v>0</v>
          </cell>
          <cell r="R2862">
            <v>0</v>
          </cell>
          <cell r="S2862">
            <v>0</v>
          </cell>
          <cell r="T2862">
            <v>0</v>
          </cell>
          <cell r="U2862">
            <v>0</v>
          </cell>
          <cell r="V2862">
            <v>0</v>
          </cell>
          <cell r="W2862">
            <v>0</v>
          </cell>
          <cell r="X2862">
            <v>0</v>
          </cell>
          <cell r="Y2862">
            <v>0</v>
          </cell>
          <cell r="Z2862">
            <v>0</v>
          </cell>
          <cell r="AA2862">
            <v>0</v>
          </cell>
          <cell r="AB2862">
            <v>0</v>
          </cell>
          <cell r="AC2862">
            <v>0</v>
          </cell>
          <cell r="AD2862">
            <v>0</v>
          </cell>
          <cell r="AE2862">
            <v>0</v>
          </cell>
        </row>
        <row r="2863">
          <cell r="A2863" t="str">
            <v>ZP38GR</v>
          </cell>
          <cell r="B2863" t="str">
            <v>ZESTAW: DZIURKA + ZSZYWACZ + TAŚMA</v>
          </cell>
          <cell r="C2863" t="str">
            <v/>
          </cell>
          <cell r="D2863">
            <v>0</v>
          </cell>
          <cell r="E2863">
            <v>0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  <cell r="J2863">
            <v>0</v>
          </cell>
          <cell r="K2863">
            <v>0</v>
          </cell>
          <cell r="L2863">
            <v>0</v>
          </cell>
          <cell r="M2863">
            <v>0</v>
          </cell>
          <cell r="N2863">
            <v>0</v>
          </cell>
          <cell r="O2863">
            <v>0</v>
          </cell>
          <cell r="P2863">
            <v>0</v>
          </cell>
          <cell r="Q2863">
            <v>0</v>
          </cell>
          <cell r="R2863">
            <v>0</v>
          </cell>
          <cell r="S2863">
            <v>0</v>
          </cell>
          <cell r="T2863">
            <v>0</v>
          </cell>
          <cell r="U2863">
            <v>0</v>
          </cell>
          <cell r="V2863">
            <v>0</v>
          </cell>
          <cell r="W2863">
            <v>0</v>
          </cell>
          <cell r="X2863">
            <v>0</v>
          </cell>
          <cell r="Y2863">
            <v>0</v>
          </cell>
          <cell r="Z2863">
            <v>0</v>
          </cell>
          <cell r="AA2863">
            <v>0</v>
          </cell>
          <cell r="AB2863">
            <v>0</v>
          </cell>
          <cell r="AC2863">
            <v>0</v>
          </cell>
          <cell r="AD2863">
            <v>0</v>
          </cell>
          <cell r="AE2863">
            <v>0</v>
          </cell>
        </row>
        <row r="2864">
          <cell r="A2864" t="str">
            <v>ZP38OR</v>
          </cell>
          <cell r="B2864" t="str">
            <v>ZESTAW: DZIURKA + ZSZYWACZ + TAŚMA</v>
          </cell>
          <cell r="C2864" t="str">
            <v/>
          </cell>
          <cell r="D2864">
            <v>0</v>
          </cell>
          <cell r="E2864">
            <v>0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  <cell r="J2864">
            <v>0</v>
          </cell>
          <cell r="K2864">
            <v>0</v>
          </cell>
          <cell r="L2864">
            <v>0</v>
          </cell>
          <cell r="M2864">
            <v>0</v>
          </cell>
          <cell r="N2864">
            <v>0</v>
          </cell>
          <cell r="O2864">
            <v>0</v>
          </cell>
          <cell r="P2864">
            <v>0</v>
          </cell>
          <cell r="Q2864">
            <v>0</v>
          </cell>
          <cell r="R2864">
            <v>0</v>
          </cell>
          <cell r="S2864">
            <v>0</v>
          </cell>
          <cell r="T2864">
            <v>0</v>
          </cell>
          <cell r="U2864">
            <v>0</v>
          </cell>
          <cell r="V2864">
            <v>0</v>
          </cell>
          <cell r="W2864">
            <v>0</v>
          </cell>
          <cell r="X2864">
            <v>0</v>
          </cell>
          <cell r="Y2864">
            <v>0</v>
          </cell>
          <cell r="Z2864">
            <v>0</v>
          </cell>
          <cell r="AA2864">
            <v>0</v>
          </cell>
          <cell r="AB2864">
            <v>0</v>
          </cell>
          <cell r="AC2864">
            <v>0</v>
          </cell>
          <cell r="AD2864">
            <v>0</v>
          </cell>
          <cell r="AE2864">
            <v>0</v>
          </cell>
        </row>
        <row r="2865">
          <cell r="A2865" t="str">
            <v>ZP38PR</v>
          </cell>
          <cell r="B2865" t="str">
            <v>ZESTAW: DZIURKA + ZSZYWACZ + TAŚMA</v>
          </cell>
          <cell r="C2865" t="str">
            <v/>
          </cell>
          <cell r="D2865">
            <v>0</v>
          </cell>
          <cell r="E2865">
            <v>0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  <cell r="J2865">
            <v>0</v>
          </cell>
          <cell r="K2865">
            <v>0</v>
          </cell>
          <cell r="L2865">
            <v>0</v>
          </cell>
          <cell r="M2865">
            <v>0</v>
          </cell>
          <cell r="N2865">
            <v>0</v>
          </cell>
          <cell r="O2865">
            <v>0</v>
          </cell>
          <cell r="P2865">
            <v>0</v>
          </cell>
          <cell r="Q2865">
            <v>0</v>
          </cell>
          <cell r="R2865">
            <v>0</v>
          </cell>
          <cell r="S2865">
            <v>0</v>
          </cell>
          <cell r="T2865">
            <v>0</v>
          </cell>
          <cell r="U2865">
            <v>0</v>
          </cell>
          <cell r="V2865">
            <v>0</v>
          </cell>
          <cell r="W2865">
            <v>0</v>
          </cell>
          <cell r="X2865">
            <v>0</v>
          </cell>
          <cell r="Y2865">
            <v>0</v>
          </cell>
          <cell r="Z2865">
            <v>0</v>
          </cell>
          <cell r="AA2865">
            <v>0</v>
          </cell>
          <cell r="AB2865">
            <v>0</v>
          </cell>
          <cell r="AC2865">
            <v>0</v>
          </cell>
          <cell r="AD2865">
            <v>0</v>
          </cell>
          <cell r="AE2865">
            <v>0</v>
          </cell>
        </row>
        <row r="2866">
          <cell r="A2866" t="str">
            <v>ZP38RE</v>
          </cell>
          <cell r="B2866" t="str">
            <v>ZESTAW: DZIURKA + ZSZYWACZ + TAŚMA</v>
          </cell>
          <cell r="C2866" t="str">
            <v/>
          </cell>
          <cell r="D2866">
            <v>0</v>
          </cell>
          <cell r="E2866">
            <v>0</v>
          </cell>
          <cell r="F2866">
            <v>0</v>
          </cell>
          <cell r="G2866">
            <v>0</v>
          </cell>
          <cell r="H2866">
            <v>0</v>
          </cell>
          <cell r="I2866">
            <v>0</v>
          </cell>
          <cell r="J2866">
            <v>0</v>
          </cell>
          <cell r="K2866">
            <v>0</v>
          </cell>
          <cell r="L2866">
            <v>0</v>
          </cell>
          <cell r="M2866">
            <v>0</v>
          </cell>
          <cell r="N2866">
            <v>0</v>
          </cell>
          <cell r="O2866">
            <v>0</v>
          </cell>
          <cell r="P2866">
            <v>0</v>
          </cell>
          <cell r="Q2866">
            <v>0</v>
          </cell>
          <cell r="R2866">
            <v>0</v>
          </cell>
          <cell r="S2866">
            <v>0</v>
          </cell>
          <cell r="T2866">
            <v>0</v>
          </cell>
          <cell r="U2866">
            <v>0</v>
          </cell>
          <cell r="V2866">
            <v>0</v>
          </cell>
          <cell r="W2866">
            <v>0</v>
          </cell>
          <cell r="X2866">
            <v>0</v>
          </cell>
          <cell r="Y2866">
            <v>0</v>
          </cell>
          <cell r="Z2866">
            <v>0</v>
          </cell>
          <cell r="AA2866">
            <v>0</v>
          </cell>
          <cell r="AB2866">
            <v>0</v>
          </cell>
          <cell r="AC2866">
            <v>0</v>
          </cell>
          <cell r="AD2866">
            <v>0</v>
          </cell>
          <cell r="AE2866">
            <v>0</v>
          </cell>
        </row>
        <row r="2867">
          <cell r="A2867" t="str">
            <v>ZP38RO</v>
          </cell>
          <cell r="B2867" t="str">
            <v>ZESTAW: DZIURKA + ZSZYWACZ + TAŚMA</v>
          </cell>
          <cell r="C2867" t="str">
            <v/>
          </cell>
          <cell r="D2867">
            <v>0</v>
          </cell>
          <cell r="E2867">
            <v>0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  <cell r="J2867">
            <v>0</v>
          </cell>
          <cell r="K2867">
            <v>0</v>
          </cell>
          <cell r="L2867">
            <v>0</v>
          </cell>
          <cell r="M2867">
            <v>0</v>
          </cell>
          <cell r="N2867">
            <v>0</v>
          </cell>
          <cell r="O2867">
            <v>0</v>
          </cell>
          <cell r="P2867">
            <v>0</v>
          </cell>
          <cell r="Q2867">
            <v>0</v>
          </cell>
          <cell r="R2867">
            <v>0</v>
          </cell>
          <cell r="S2867">
            <v>0</v>
          </cell>
          <cell r="T2867">
            <v>0</v>
          </cell>
          <cell r="U2867">
            <v>0</v>
          </cell>
          <cell r="V2867">
            <v>0</v>
          </cell>
          <cell r="W2867">
            <v>0</v>
          </cell>
          <cell r="X2867">
            <v>0</v>
          </cell>
          <cell r="Y2867">
            <v>0</v>
          </cell>
          <cell r="Z2867">
            <v>0</v>
          </cell>
          <cell r="AA2867">
            <v>0</v>
          </cell>
          <cell r="AB2867">
            <v>0</v>
          </cell>
          <cell r="AC2867">
            <v>0</v>
          </cell>
          <cell r="AD2867">
            <v>0</v>
          </cell>
          <cell r="AE2867">
            <v>0</v>
          </cell>
        </row>
        <row r="2868">
          <cell r="A2868" t="str">
            <v>ZP38YL</v>
          </cell>
          <cell r="B2868" t="str">
            <v>ZESTAW: DZIURKA + ZSZYWACZ + TAŚMA</v>
          </cell>
          <cell r="C2868" t="str">
            <v/>
          </cell>
          <cell r="D2868">
            <v>0</v>
          </cell>
          <cell r="E2868">
            <v>0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  <cell r="J2868">
            <v>0</v>
          </cell>
          <cell r="K2868">
            <v>0</v>
          </cell>
          <cell r="L2868">
            <v>0</v>
          </cell>
          <cell r="M2868">
            <v>0</v>
          </cell>
          <cell r="N2868">
            <v>0</v>
          </cell>
          <cell r="O2868">
            <v>0</v>
          </cell>
          <cell r="P2868">
            <v>0</v>
          </cell>
          <cell r="Q2868">
            <v>0</v>
          </cell>
          <cell r="R2868">
            <v>0</v>
          </cell>
          <cell r="S2868">
            <v>0</v>
          </cell>
          <cell r="T2868">
            <v>0</v>
          </cell>
          <cell r="U2868">
            <v>0</v>
          </cell>
          <cell r="V2868">
            <v>0</v>
          </cell>
          <cell r="W2868">
            <v>0</v>
          </cell>
          <cell r="X2868">
            <v>0</v>
          </cell>
          <cell r="Y2868">
            <v>0</v>
          </cell>
          <cell r="Z2868">
            <v>0</v>
          </cell>
          <cell r="AA2868">
            <v>0</v>
          </cell>
          <cell r="AB2868">
            <v>0</v>
          </cell>
          <cell r="AC2868">
            <v>0</v>
          </cell>
          <cell r="AD2868">
            <v>0</v>
          </cell>
          <cell r="AE2868">
            <v>0</v>
          </cell>
        </row>
        <row r="2869">
          <cell r="A2869" t="str">
            <v>ZT11-GR</v>
          </cell>
          <cell r="B2869" t="str">
            <v>ZESTAW: MULTITOOL + LATARKA + PARASOL CAMBRIDGE</v>
          </cell>
          <cell r="C2869" t="str">
            <v/>
          </cell>
          <cell r="D2869">
            <v>798</v>
          </cell>
          <cell r="E2869">
            <v>0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  <cell r="J2869">
            <v>0</v>
          </cell>
          <cell r="K2869">
            <v>0</v>
          </cell>
          <cell r="L2869">
            <v>0</v>
          </cell>
          <cell r="M2869">
            <v>0</v>
          </cell>
          <cell r="N2869">
            <v>0</v>
          </cell>
          <cell r="O2869">
            <v>0</v>
          </cell>
          <cell r="P2869">
            <v>0</v>
          </cell>
          <cell r="Q2869">
            <v>0</v>
          </cell>
          <cell r="R2869">
            <v>0</v>
          </cell>
          <cell r="S2869">
            <v>0</v>
          </cell>
          <cell r="T2869">
            <v>0</v>
          </cell>
          <cell r="U2869">
            <v>0</v>
          </cell>
          <cell r="V2869">
            <v>0</v>
          </cell>
          <cell r="W2869">
            <v>0</v>
          </cell>
          <cell r="X2869">
            <v>0</v>
          </cell>
          <cell r="Y2869">
            <v>0</v>
          </cell>
          <cell r="Z2869">
            <v>0</v>
          </cell>
          <cell r="AA2869">
            <v>0</v>
          </cell>
          <cell r="AB2869">
            <v>0</v>
          </cell>
          <cell r="AC2869">
            <v>0</v>
          </cell>
          <cell r="AD2869">
            <v>0</v>
          </cell>
          <cell r="AE2869">
            <v>0</v>
          </cell>
        </row>
        <row r="2870">
          <cell r="A2870" t="str">
            <v>ZT11-NB</v>
          </cell>
          <cell r="B2870" t="str">
            <v>ZESTAW: MULTITOOL + LATARKA + PARASOL CAMBRIDGE</v>
          </cell>
          <cell r="C2870" t="str">
            <v/>
          </cell>
          <cell r="D2870">
            <v>5</v>
          </cell>
          <cell r="E2870">
            <v>0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  <cell r="J2870">
            <v>0</v>
          </cell>
          <cell r="K2870">
            <v>0</v>
          </cell>
          <cell r="L2870">
            <v>0</v>
          </cell>
          <cell r="M2870">
            <v>0</v>
          </cell>
          <cell r="N2870">
            <v>0</v>
          </cell>
          <cell r="O2870">
            <v>0</v>
          </cell>
          <cell r="P2870">
            <v>0</v>
          </cell>
          <cell r="Q2870">
            <v>0</v>
          </cell>
          <cell r="R2870">
            <v>0</v>
          </cell>
          <cell r="S2870">
            <v>0</v>
          </cell>
          <cell r="T2870">
            <v>0</v>
          </cell>
          <cell r="U2870">
            <v>0</v>
          </cell>
          <cell r="V2870">
            <v>0</v>
          </cell>
          <cell r="W2870">
            <v>0</v>
          </cell>
          <cell r="X2870">
            <v>0</v>
          </cell>
          <cell r="Y2870">
            <v>0</v>
          </cell>
          <cell r="Z2870">
            <v>0</v>
          </cell>
          <cell r="AA2870">
            <v>0</v>
          </cell>
          <cell r="AB2870">
            <v>0</v>
          </cell>
          <cell r="AC2870">
            <v>0</v>
          </cell>
          <cell r="AD2870">
            <v>0</v>
          </cell>
          <cell r="AE2870">
            <v>0</v>
          </cell>
        </row>
        <row r="2871">
          <cell r="A2871" t="str">
            <v>ZT11-OR</v>
          </cell>
          <cell r="B2871" t="str">
            <v>ZESTAW: MULTITOOL + LATARKA + PARASOL CAMBRIDGE</v>
          </cell>
          <cell r="C2871" t="str">
            <v/>
          </cell>
          <cell r="D2871">
            <v>798</v>
          </cell>
          <cell r="E2871">
            <v>0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  <cell r="J2871">
            <v>0</v>
          </cell>
          <cell r="K2871">
            <v>0</v>
          </cell>
          <cell r="L2871">
            <v>0</v>
          </cell>
          <cell r="M2871">
            <v>0</v>
          </cell>
          <cell r="N2871">
            <v>0</v>
          </cell>
          <cell r="O2871">
            <v>0</v>
          </cell>
          <cell r="P2871">
            <v>0</v>
          </cell>
          <cell r="Q2871">
            <v>0</v>
          </cell>
          <cell r="R2871">
            <v>0</v>
          </cell>
          <cell r="S2871">
            <v>0</v>
          </cell>
          <cell r="T2871">
            <v>0</v>
          </cell>
          <cell r="U2871">
            <v>0</v>
          </cell>
          <cell r="V2871">
            <v>0</v>
          </cell>
          <cell r="W2871">
            <v>0</v>
          </cell>
          <cell r="X2871">
            <v>0</v>
          </cell>
          <cell r="Y2871">
            <v>0</v>
          </cell>
          <cell r="Z2871">
            <v>0</v>
          </cell>
          <cell r="AA2871">
            <v>0</v>
          </cell>
          <cell r="AB2871">
            <v>0</v>
          </cell>
          <cell r="AC2871">
            <v>0</v>
          </cell>
          <cell r="AD2871">
            <v>0</v>
          </cell>
          <cell r="AE2871">
            <v>0</v>
          </cell>
        </row>
        <row r="2872">
          <cell r="A2872" t="str">
            <v>ZT11-PR</v>
          </cell>
          <cell r="B2872" t="str">
            <v>ZESTAW: MULTITOOL + LATARKA + PARASOL CAMBRIDGE</v>
          </cell>
          <cell r="C2872" t="str">
            <v/>
          </cell>
          <cell r="D2872">
            <v>63</v>
          </cell>
          <cell r="E2872">
            <v>0</v>
          </cell>
          <cell r="F2872">
            <v>0</v>
          </cell>
          <cell r="G2872">
            <v>0</v>
          </cell>
          <cell r="H2872">
            <v>0</v>
          </cell>
          <cell r="I2872">
            <v>0</v>
          </cell>
          <cell r="J2872">
            <v>0</v>
          </cell>
          <cell r="K2872">
            <v>0</v>
          </cell>
          <cell r="L2872">
            <v>0</v>
          </cell>
          <cell r="M2872">
            <v>0</v>
          </cell>
          <cell r="N2872">
            <v>0</v>
          </cell>
          <cell r="O2872">
            <v>0</v>
          </cell>
          <cell r="P2872">
            <v>0</v>
          </cell>
          <cell r="Q2872">
            <v>0</v>
          </cell>
          <cell r="R2872">
            <v>0</v>
          </cell>
          <cell r="S2872">
            <v>0</v>
          </cell>
          <cell r="T2872">
            <v>0</v>
          </cell>
          <cell r="U2872">
            <v>0</v>
          </cell>
          <cell r="V2872">
            <v>0</v>
          </cell>
          <cell r="W2872">
            <v>0</v>
          </cell>
          <cell r="X2872">
            <v>0</v>
          </cell>
          <cell r="Y2872">
            <v>0</v>
          </cell>
          <cell r="Z2872">
            <v>0</v>
          </cell>
          <cell r="AA2872">
            <v>0</v>
          </cell>
          <cell r="AB2872">
            <v>0</v>
          </cell>
          <cell r="AC2872">
            <v>0</v>
          </cell>
          <cell r="AD2872">
            <v>0</v>
          </cell>
          <cell r="AE2872">
            <v>0</v>
          </cell>
        </row>
        <row r="2873">
          <cell r="A2873" t="str">
            <v>ZT11-RE</v>
          </cell>
          <cell r="B2873" t="str">
            <v>ZESTAW: MULTITOOL + LATARKA + PARASOL CAMBRIDGE</v>
          </cell>
          <cell r="C2873" t="str">
            <v/>
          </cell>
          <cell r="D2873">
            <v>1</v>
          </cell>
          <cell r="E2873">
            <v>0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  <cell r="J2873">
            <v>0</v>
          </cell>
          <cell r="K2873">
            <v>0</v>
          </cell>
          <cell r="L2873">
            <v>0</v>
          </cell>
          <cell r="M2873">
            <v>0</v>
          </cell>
          <cell r="N2873">
            <v>0</v>
          </cell>
          <cell r="O2873">
            <v>0</v>
          </cell>
          <cell r="P2873">
            <v>0</v>
          </cell>
          <cell r="Q2873">
            <v>0</v>
          </cell>
          <cell r="R2873">
            <v>0</v>
          </cell>
          <cell r="S2873">
            <v>0</v>
          </cell>
          <cell r="T2873">
            <v>0</v>
          </cell>
          <cell r="U2873">
            <v>0</v>
          </cell>
          <cell r="V2873">
            <v>0</v>
          </cell>
          <cell r="W2873">
            <v>0</v>
          </cell>
          <cell r="X2873">
            <v>0</v>
          </cell>
          <cell r="Y2873">
            <v>0</v>
          </cell>
          <cell r="Z2873">
            <v>0</v>
          </cell>
          <cell r="AA2873">
            <v>0</v>
          </cell>
          <cell r="AB2873">
            <v>0</v>
          </cell>
          <cell r="AC2873">
            <v>0</v>
          </cell>
          <cell r="AD2873">
            <v>0</v>
          </cell>
          <cell r="AE2873">
            <v>0</v>
          </cell>
        </row>
        <row r="2874">
          <cell r="A2874" t="str">
            <v>ZT11-TU</v>
          </cell>
          <cell r="B2874" t="str">
            <v>ZESTAW: MULTITOOL + LATARKA + PARASOL CAMBRIDGE</v>
          </cell>
          <cell r="C2874" t="str">
            <v/>
          </cell>
          <cell r="D2874">
            <v>365</v>
          </cell>
          <cell r="E2874">
            <v>0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  <cell r="J2874">
            <v>0</v>
          </cell>
          <cell r="K2874">
            <v>0</v>
          </cell>
          <cell r="L2874">
            <v>0</v>
          </cell>
          <cell r="M2874">
            <v>0</v>
          </cell>
          <cell r="N2874">
            <v>0</v>
          </cell>
          <cell r="O2874">
            <v>0</v>
          </cell>
          <cell r="P2874">
            <v>0</v>
          </cell>
          <cell r="Q2874">
            <v>0</v>
          </cell>
          <cell r="R2874">
            <v>0</v>
          </cell>
          <cell r="S2874">
            <v>0</v>
          </cell>
          <cell r="T2874">
            <v>0</v>
          </cell>
          <cell r="U2874">
            <v>0</v>
          </cell>
          <cell r="V2874">
            <v>0</v>
          </cell>
          <cell r="W2874">
            <v>0</v>
          </cell>
          <cell r="X2874">
            <v>0</v>
          </cell>
          <cell r="Y2874">
            <v>0</v>
          </cell>
          <cell r="Z2874">
            <v>0</v>
          </cell>
          <cell r="AA2874">
            <v>0</v>
          </cell>
          <cell r="AB2874">
            <v>0</v>
          </cell>
          <cell r="AC2874">
            <v>0</v>
          </cell>
          <cell r="AD2874">
            <v>0</v>
          </cell>
          <cell r="AE2874">
            <v>0</v>
          </cell>
        </row>
        <row r="2875">
          <cell r="A2875" t="str">
            <v>ZT20-BL</v>
          </cell>
          <cell r="B2875" t="str">
            <v>ZESTAW: LATARKA + ŁADOWARKA SAMOCHODOWA</v>
          </cell>
          <cell r="C2875" t="str">
            <v/>
          </cell>
          <cell r="D2875">
            <v>0</v>
          </cell>
          <cell r="E2875">
            <v>0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  <cell r="J2875">
            <v>0</v>
          </cell>
          <cell r="K2875">
            <v>0</v>
          </cell>
          <cell r="L2875">
            <v>0</v>
          </cell>
          <cell r="M2875">
            <v>0</v>
          </cell>
          <cell r="N2875">
            <v>0</v>
          </cell>
          <cell r="O2875">
            <v>0</v>
          </cell>
          <cell r="P2875">
            <v>0</v>
          </cell>
          <cell r="Q2875">
            <v>0</v>
          </cell>
          <cell r="R2875">
            <v>0</v>
          </cell>
          <cell r="S2875">
            <v>0</v>
          </cell>
          <cell r="T2875">
            <v>0</v>
          </cell>
          <cell r="U2875">
            <v>0</v>
          </cell>
          <cell r="V2875">
            <v>0</v>
          </cell>
          <cell r="W2875">
            <v>0</v>
          </cell>
          <cell r="X2875">
            <v>0</v>
          </cell>
          <cell r="Y2875">
            <v>0</v>
          </cell>
          <cell r="Z2875">
            <v>0</v>
          </cell>
          <cell r="AA2875">
            <v>0</v>
          </cell>
          <cell r="AB2875">
            <v>0</v>
          </cell>
          <cell r="AC2875">
            <v>0</v>
          </cell>
          <cell r="AD2875">
            <v>0</v>
          </cell>
          <cell r="AE2875">
            <v>0</v>
          </cell>
        </row>
        <row r="2876">
          <cell r="A2876" t="str">
            <v>ZT20-GR</v>
          </cell>
          <cell r="B2876" t="str">
            <v>ZESTAW: LATARKA + ŁADOWARKA SAMOCHODOWA</v>
          </cell>
          <cell r="C2876" t="str">
            <v/>
          </cell>
          <cell r="D2876">
            <v>0</v>
          </cell>
          <cell r="E2876">
            <v>0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  <cell r="J2876">
            <v>0</v>
          </cell>
          <cell r="K2876">
            <v>0</v>
          </cell>
          <cell r="L2876">
            <v>0</v>
          </cell>
          <cell r="M2876">
            <v>0</v>
          </cell>
          <cell r="N2876">
            <v>0</v>
          </cell>
          <cell r="O2876">
            <v>0</v>
          </cell>
          <cell r="P2876">
            <v>0</v>
          </cell>
          <cell r="Q2876">
            <v>0</v>
          </cell>
          <cell r="R2876">
            <v>0</v>
          </cell>
          <cell r="S2876">
            <v>0</v>
          </cell>
          <cell r="T2876">
            <v>0</v>
          </cell>
          <cell r="U2876">
            <v>0</v>
          </cell>
          <cell r="V2876">
            <v>0</v>
          </cell>
          <cell r="W2876">
            <v>0</v>
          </cell>
          <cell r="X2876">
            <v>0</v>
          </cell>
          <cell r="Y2876">
            <v>0</v>
          </cell>
          <cell r="Z2876">
            <v>0</v>
          </cell>
          <cell r="AA2876">
            <v>0</v>
          </cell>
          <cell r="AB2876">
            <v>0</v>
          </cell>
          <cell r="AC2876">
            <v>0</v>
          </cell>
          <cell r="AD2876">
            <v>0</v>
          </cell>
          <cell r="AE2876">
            <v>0</v>
          </cell>
        </row>
        <row r="2877">
          <cell r="A2877" t="str">
            <v>ZT20-NB</v>
          </cell>
          <cell r="B2877" t="str">
            <v>ZESTAW: LATARKA + ŁADOWARKA SAMOCHODOWA</v>
          </cell>
          <cell r="C2877" t="str">
            <v/>
          </cell>
          <cell r="D2877">
            <v>0</v>
          </cell>
          <cell r="E2877">
            <v>0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  <cell r="J2877">
            <v>0</v>
          </cell>
          <cell r="K2877">
            <v>0</v>
          </cell>
          <cell r="L2877">
            <v>0</v>
          </cell>
          <cell r="M2877">
            <v>0</v>
          </cell>
          <cell r="N2877">
            <v>0</v>
          </cell>
          <cell r="O2877">
            <v>0</v>
          </cell>
          <cell r="P2877">
            <v>0</v>
          </cell>
          <cell r="Q2877">
            <v>0</v>
          </cell>
          <cell r="R2877">
            <v>0</v>
          </cell>
          <cell r="S2877">
            <v>0</v>
          </cell>
          <cell r="T2877">
            <v>0</v>
          </cell>
          <cell r="U2877">
            <v>0</v>
          </cell>
          <cell r="V2877">
            <v>0</v>
          </cell>
          <cell r="W2877">
            <v>0</v>
          </cell>
          <cell r="X2877">
            <v>0</v>
          </cell>
          <cell r="Y2877">
            <v>0</v>
          </cell>
          <cell r="Z2877">
            <v>0</v>
          </cell>
          <cell r="AA2877">
            <v>0</v>
          </cell>
          <cell r="AB2877">
            <v>0</v>
          </cell>
          <cell r="AC2877">
            <v>0</v>
          </cell>
          <cell r="AD2877">
            <v>0</v>
          </cell>
          <cell r="AE2877">
            <v>0</v>
          </cell>
        </row>
        <row r="2878">
          <cell r="A2878" t="str">
            <v>ZT20-PR</v>
          </cell>
          <cell r="B2878" t="str">
            <v>ZESTAW: LATARKA + ŁADOWARKA SAMOCHODOWA</v>
          </cell>
          <cell r="C2878" t="str">
            <v/>
          </cell>
          <cell r="D2878">
            <v>0</v>
          </cell>
          <cell r="E2878">
            <v>0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  <cell r="J2878">
            <v>0</v>
          </cell>
          <cell r="K2878">
            <v>0</v>
          </cell>
          <cell r="L2878">
            <v>0</v>
          </cell>
          <cell r="M2878">
            <v>0</v>
          </cell>
          <cell r="N2878">
            <v>0</v>
          </cell>
          <cell r="O2878">
            <v>0</v>
          </cell>
          <cell r="P2878">
            <v>0</v>
          </cell>
          <cell r="Q2878">
            <v>0</v>
          </cell>
          <cell r="R2878">
            <v>0</v>
          </cell>
          <cell r="S2878">
            <v>0</v>
          </cell>
          <cell r="T2878">
            <v>0</v>
          </cell>
          <cell r="U2878">
            <v>0</v>
          </cell>
          <cell r="V2878">
            <v>0</v>
          </cell>
          <cell r="W2878">
            <v>0</v>
          </cell>
          <cell r="X2878">
            <v>0</v>
          </cell>
          <cell r="Y2878">
            <v>0</v>
          </cell>
          <cell r="Z2878">
            <v>0</v>
          </cell>
          <cell r="AA2878">
            <v>0</v>
          </cell>
          <cell r="AB2878">
            <v>0</v>
          </cell>
          <cell r="AC2878">
            <v>0</v>
          </cell>
          <cell r="AD2878">
            <v>0</v>
          </cell>
          <cell r="AE2878">
            <v>0</v>
          </cell>
        </row>
        <row r="2879">
          <cell r="A2879" t="str">
            <v>ZT20-RE</v>
          </cell>
          <cell r="B2879" t="str">
            <v>ZESTAW: LATARKA + ŁADOWARKA SAMOCHODOWA</v>
          </cell>
          <cell r="C2879" t="str">
            <v/>
          </cell>
          <cell r="D2879">
            <v>0</v>
          </cell>
          <cell r="E2879">
            <v>0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  <cell r="J2879">
            <v>0</v>
          </cell>
          <cell r="K2879">
            <v>0</v>
          </cell>
          <cell r="L2879">
            <v>0</v>
          </cell>
          <cell r="M2879">
            <v>0</v>
          </cell>
          <cell r="N2879">
            <v>0</v>
          </cell>
          <cell r="O2879">
            <v>0</v>
          </cell>
          <cell r="P2879">
            <v>0</v>
          </cell>
          <cell r="Q2879">
            <v>0</v>
          </cell>
          <cell r="R2879">
            <v>0</v>
          </cell>
          <cell r="S2879">
            <v>0</v>
          </cell>
          <cell r="T2879">
            <v>0</v>
          </cell>
          <cell r="U2879">
            <v>0</v>
          </cell>
          <cell r="V2879">
            <v>0</v>
          </cell>
          <cell r="W2879">
            <v>0</v>
          </cell>
          <cell r="X2879">
            <v>0</v>
          </cell>
          <cell r="Y2879">
            <v>0</v>
          </cell>
          <cell r="Z2879">
            <v>0</v>
          </cell>
          <cell r="AA2879">
            <v>0</v>
          </cell>
          <cell r="AB2879">
            <v>0</v>
          </cell>
          <cell r="AC2879">
            <v>0</v>
          </cell>
          <cell r="AD2879">
            <v>0</v>
          </cell>
          <cell r="AE2879">
            <v>0</v>
          </cell>
        </row>
        <row r="2880">
          <cell r="A2880" t="str">
            <v>ZT20-RO</v>
          </cell>
          <cell r="B2880" t="str">
            <v>ZESTAW: LATARKA + ŁADOWARKA SAMOCHODOWA</v>
          </cell>
          <cell r="C2880" t="str">
            <v/>
          </cell>
          <cell r="D2880">
            <v>0</v>
          </cell>
          <cell r="E2880">
            <v>0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  <cell r="J2880">
            <v>0</v>
          </cell>
          <cell r="K2880">
            <v>0</v>
          </cell>
          <cell r="L2880">
            <v>0</v>
          </cell>
          <cell r="M2880">
            <v>0</v>
          </cell>
          <cell r="N2880">
            <v>0</v>
          </cell>
          <cell r="O2880">
            <v>0</v>
          </cell>
          <cell r="P2880">
            <v>0</v>
          </cell>
          <cell r="Q2880">
            <v>0</v>
          </cell>
          <cell r="R2880">
            <v>0</v>
          </cell>
          <cell r="S2880">
            <v>0</v>
          </cell>
          <cell r="T2880">
            <v>0</v>
          </cell>
          <cell r="U2880">
            <v>0</v>
          </cell>
          <cell r="V2880">
            <v>0</v>
          </cell>
          <cell r="W2880">
            <v>0</v>
          </cell>
          <cell r="X2880">
            <v>0</v>
          </cell>
          <cell r="Y2880">
            <v>0</v>
          </cell>
          <cell r="Z2880">
            <v>0</v>
          </cell>
          <cell r="AA2880">
            <v>0</v>
          </cell>
          <cell r="AB2880">
            <v>0</v>
          </cell>
          <cell r="AC2880">
            <v>0</v>
          </cell>
          <cell r="AD2880">
            <v>0</v>
          </cell>
          <cell r="AE2880">
            <v>0</v>
          </cell>
        </row>
        <row r="2881">
          <cell r="A2881" t="str">
            <v>ZT20-YL</v>
          </cell>
          <cell r="B2881" t="str">
            <v>ZESTAW: LATARKA + ŁADOWARKA SAMOCHODOWA</v>
          </cell>
          <cell r="C2881" t="str">
            <v/>
          </cell>
          <cell r="D2881">
            <v>0</v>
          </cell>
          <cell r="E2881">
            <v>0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  <cell r="J2881">
            <v>0</v>
          </cell>
          <cell r="K2881">
            <v>0</v>
          </cell>
          <cell r="L2881">
            <v>0</v>
          </cell>
          <cell r="M2881">
            <v>0</v>
          </cell>
          <cell r="N2881">
            <v>0</v>
          </cell>
          <cell r="O2881">
            <v>0</v>
          </cell>
          <cell r="P2881">
            <v>0</v>
          </cell>
          <cell r="Q2881">
            <v>0</v>
          </cell>
          <cell r="R2881">
            <v>0</v>
          </cell>
          <cell r="S2881">
            <v>0</v>
          </cell>
          <cell r="T2881">
            <v>0</v>
          </cell>
          <cell r="U2881">
            <v>0</v>
          </cell>
          <cell r="V2881">
            <v>0</v>
          </cell>
          <cell r="W2881">
            <v>0</v>
          </cell>
          <cell r="X2881">
            <v>0</v>
          </cell>
          <cell r="Y2881">
            <v>0</v>
          </cell>
          <cell r="Z2881">
            <v>0</v>
          </cell>
          <cell r="AA2881">
            <v>0</v>
          </cell>
          <cell r="AB2881">
            <v>0</v>
          </cell>
          <cell r="AC2881">
            <v>0</v>
          </cell>
          <cell r="AD2881">
            <v>0</v>
          </cell>
          <cell r="AE2881">
            <v>0</v>
          </cell>
        </row>
        <row r="2882">
          <cell r="A2882" t="str">
            <v>ZT21-BL</v>
          </cell>
          <cell r="B2882" t="str">
            <v>ZESTAW: NÓŻ TAKTYCZNY + ŁADOWARKA</v>
          </cell>
          <cell r="C2882" t="str">
            <v/>
          </cell>
          <cell r="D2882">
            <v>32</v>
          </cell>
          <cell r="E2882">
            <v>0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  <cell r="J2882">
            <v>0</v>
          </cell>
          <cell r="K2882">
            <v>0</v>
          </cell>
          <cell r="L2882">
            <v>0</v>
          </cell>
          <cell r="M2882">
            <v>0</v>
          </cell>
          <cell r="N2882">
            <v>0</v>
          </cell>
          <cell r="O2882">
            <v>0</v>
          </cell>
          <cell r="P2882">
            <v>0</v>
          </cell>
          <cell r="Q2882">
            <v>0</v>
          </cell>
          <cell r="R2882">
            <v>0</v>
          </cell>
          <cell r="S2882">
            <v>0</v>
          </cell>
          <cell r="T2882">
            <v>0</v>
          </cell>
          <cell r="U2882">
            <v>0</v>
          </cell>
          <cell r="V2882">
            <v>0</v>
          </cell>
          <cell r="W2882">
            <v>0</v>
          </cell>
          <cell r="X2882">
            <v>0</v>
          </cell>
          <cell r="Y2882">
            <v>0</v>
          </cell>
          <cell r="Z2882">
            <v>0</v>
          </cell>
          <cell r="AA2882">
            <v>0</v>
          </cell>
          <cell r="AB2882">
            <v>0</v>
          </cell>
          <cell r="AC2882">
            <v>0</v>
          </cell>
          <cell r="AD2882">
            <v>0</v>
          </cell>
          <cell r="AE2882">
            <v>0</v>
          </cell>
        </row>
        <row r="2883">
          <cell r="A2883" t="str">
            <v>ZT21-GR</v>
          </cell>
          <cell r="B2883" t="str">
            <v>ZESTAW: NÓŻ TAKTYCZNY + ŁADOWARKA</v>
          </cell>
          <cell r="C2883" t="str">
            <v/>
          </cell>
          <cell r="D2883">
            <v>4</v>
          </cell>
          <cell r="E2883">
            <v>0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  <cell r="J2883">
            <v>0</v>
          </cell>
          <cell r="K2883">
            <v>0</v>
          </cell>
          <cell r="L2883">
            <v>0</v>
          </cell>
          <cell r="M2883">
            <v>0</v>
          </cell>
          <cell r="N2883">
            <v>0</v>
          </cell>
          <cell r="O2883">
            <v>0</v>
          </cell>
          <cell r="P2883">
            <v>0</v>
          </cell>
          <cell r="Q2883">
            <v>0</v>
          </cell>
          <cell r="R2883">
            <v>0</v>
          </cell>
          <cell r="S2883">
            <v>0</v>
          </cell>
          <cell r="T2883">
            <v>0</v>
          </cell>
          <cell r="U2883">
            <v>0</v>
          </cell>
          <cell r="V2883">
            <v>0</v>
          </cell>
          <cell r="W2883">
            <v>0</v>
          </cell>
          <cell r="X2883">
            <v>0</v>
          </cell>
          <cell r="Y2883">
            <v>0</v>
          </cell>
          <cell r="Z2883">
            <v>0</v>
          </cell>
          <cell r="AA2883">
            <v>0</v>
          </cell>
          <cell r="AB2883">
            <v>0</v>
          </cell>
          <cell r="AC2883">
            <v>0</v>
          </cell>
          <cell r="AD2883">
            <v>0</v>
          </cell>
          <cell r="AE2883">
            <v>0</v>
          </cell>
        </row>
        <row r="2884">
          <cell r="A2884" t="str">
            <v>ZT21-NB</v>
          </cell>
          <cell r="B2884" t="str">
            <v>ZESTAW: NÓŻ TAKTYCZNY + ŁADOWARKA</v>
          </cell>
          <cell r="C2884" t="str">
            <v/>
          </cell>
          <cell r="D2884">
            <v>3</v>
          </cell>
          <cell r="E2884">
            <v>0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  <cell r="J2884">
            <v>0</v>
          </cell>
          <cell r="K2884">
            <v>0</v>
          </cell>
          <cell r="L2884">
            <v>0</v>
          </cell>
          <cell r="M2884">
            <v>0</v>
          </cell>
          <cell r="N2884">
            <v>0</v>
          </cell>
          <cell r="O2884">
            <v>0</v>
          </cell>
          <cell r="P2884">
            <v>0</v>
          </cell>
          <cell r="Q2884">
            <v>0</v>
          </cell>
          <cell r="R2884">
            <v>0</v>
          </cell>
          <cell r="S2884">
            <v>0</v>
          </cell>
          <cell r="T2884">
            <v>0</v>
          </cell>
          <cell r="U2884">
            <v>0</v>
          </cell>
          <cell r="V2884">
            <v>0</v>
          </cell>
          <cell r="W2884">
            <v>0</v>
          </cell>
          <cell r="X2884">
            <v>0</v>
          </cell>
          <cell r="Y2884">
            <v>0</v>
          </cell>
          <cell r="Z2884">
            <v>0</v>
          </cell>
          <cell r="AA2884">
            <v>0</v>
          </cell>
          <cell r="AB2884">
            <v>0</v>
          </cell>
          <cell r="AC2884">
            <v>0</v>
          </cell>
          <cell r="AD2884">
            <v>0</v>
          </cell>
          <cell r="AE2884">
            <v>0</v>
          </cell>
        </row>
        <row r="2885">
          <cell r="A2885" t="str">
            <v>ZT21-OR</v>
          </cell>
          <cell r="B2885" t="str">
            <v>ZESTAW: NÓŻ TAKTYCZNY + ŁADOWARKA</v>
          </cell>
          <cell r="C2885" t="str">
            <v/>
          </cell>
          <cell r="D2885">
            <v>10</v>
          </cell>
          <cell r="E2885">
            <v>0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  <cell r="J2885">
            <v>0</v>
          </cell>
          <cell r="K2885">
            <v>0</v>
          </cell>
          <cell r="L2885">
            <v>0</v>
          </cell>
          <cell r="M2885">
            <v>0</v>
          </cell>
          <cell r="N2885">
            <v>0</v>
          </cell>
          <cell r="O2885">
            <v>0</v>
          </cell>
          <cell r="P2885">
            <v>0</v>
          </cell>
          <cell r="Q2885">
            <v>0</v>
          </cell>
          <cell r="R2885">
            <v>0</v>
          </cell>
          <cell r="S2885">
            <v>0</v>
          </cell>
          <cell r="T2885">
            <v>0</v>
          </cell>
          <cell r="U2885">
            <v>0</v>
          </cell>
          <cell r="V2885">
            <v>0</v>
          </cell>
          <cell r="W2885">
            <v>0</v>
          </cell>
          <cell r="X2885">
            <v>0</v>
          </cell>
          <cell r="Y2885">
            <v>0</v>
          </cell>
          <cell r="Z2885">
            <v>0</v>
          </cell>
          <cell r="AA2885">
            <v>0</v>
          </cell>
          <cell r="AB2885">
            <v>0</v>
          </cell>
          <cell r="AC2885">
            <v>0</v>
          </cell>
          <cell r="AD2885">
            <v>0</v>
          </cell>
          <cell r="AE2885">
            <v>0</v>
          </cell>
        </row>
        <row r="2886">
          <cell r="A2886" t="str">
            <v>ZT21-PR</v>
          </cell>
          <cell r="B2886" t="str">
            <v>ZESTAW: NÓŻ TAKTYCZNY + ŁADOWARKA</v>
          </cell>
          <cell r="C2886" t="str">
            <v/>
          </cell>
          <cell r="D2886">
            <v>5</v>
          </cell>
          <cell r="E2886">
            <v>0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  <cell r="J2886">
            <v>0</v>
          </cell>
          <cell r="K2886">
            <v>0</v>
          </cell>
          <cell r="L2886">
            <v>0</v>
          </cell>
          <cell r="M2886">
            <v>0</v>
          </cell>
          <cell r="N2886">
            <v>0</v>
          </cell>
          <cell r="O2886">
            <v>0</v>
          </cell>
          <cell r="P2886">
            <v>0</v>
          </cell>
          <cell r="Q2886">
            <v>0</v>
          </cell>
          <cell r="R2886">
            <v>0</v>
          </cell>
          <cell r="S2886">
            <v>0</v>
          </cell>
          <cell r="T2886">
            <v>0</v>
          </cell>
          <cell r="U2886">
            <v>0</v>
          </cell>
          <cell r="V2886">
            <v>0</v>
          </cell>
          <cell r="W2886">
            <v>0</v>
          </cell>
          <cell r="X2886">
            <v>0</v>
          </cell>
          <cell r="Y2886">
            <v>0</v>
          </cell>
          <cell r="Z2886">
            <v>0</v>
          </cell>
          <cell r="AA2886">
            <v>0</v>
          </cell>
          <cell r="AB2886">
            <v>0</v>
          </cell>
          <cell r="AC2886">
            <v>0</v>
          </cell>
          <cell r="AD2886">
            <v>0</v>
          </cell>
          <cell r="AE2886">
            <v>0</v>
          </cell>
        </row>
        <row r="2887">
          <cell r="A2887" t="str">
            <v>ZT21-RE</v>
          </cell>
          <cell r="B2887" t="str">
            <v>ZESTAW: NÓŻ TAKTYCZNY + ŁADOWARKA</v>
          </cell>
          <cell r="C2887" t="str">
            <v/>
          </cell>
          <cell r="D2887">
            <v>43</v>
          </cell>
          <cell r="E2887">
            <v>0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  <cell r="J2887">
            <v>0</v>
          </cell>
          <cell r="K2887">
            <v>0</v>
          </cell>
          <cell r="L2887">
            <v>0</v>
          </cell>
          <cell r="M2887">
            <v>0</v>
          </cell>
          <cell r="N2887">
            <v>0</v>
          </cell>
          <cell r="O2887">
            <v>0</v>
          </cell>
          <cell r="P2887">
            <v>0</v>
          </cell>
          <cell r="Q2887">
            <v>0</v>
          </cell>
          <cell r="R2887">
            <v>0</v>
          </cell>
          <cell r="S2887">
            <v>0</v>
          </cell>
          <cell r="T2887">
            <v>0</v>
          </cell>
          <cell r="U2887">
            <v>0</v>
          </cell>
          <cell r="V2887">
            <v>0</v>
          </cell>
          <cell r="W2887">
            <v>0</v>
          </cell>
          <cell r="X2887">
            <v>0</v>
          </cell>
          <cell r="Y2887">
            <v>0</v>
          </cell>
          <cell r="Z2887">
            <v>0</v>
          </cell>
          <cell r="AA2887">
            <v>0</v>
          </cell>
          <cell r="AB2887">
            <v>0</v>
          </cell>
          <cell r="AC2887">
            <v>0</v>
          </cell>
          <cell r="AD2887">
            <v>0</v>
          </cell>
          <cell r="AE2887">
            <v>0</v>
          </cell>
        </row>
        <row r="2888">
          <cell r="A2888" t="str">
            <v>ZT21-RO</v>
          </cell>
          <cell r="B2888" t="str">
            <v>ZESTAW: NÓŻ TAKTYCZNY + ŁADOWARKA</v>
          </cell>
          <cell r="C2888" t="str">
            <v/>
          </cell>
          <cell r="D2888">
            <v>26</v>
          </cell>
          <cell r="E2888">
            <v>0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  <cell r="J2888">
            <v>0</v>
          </cell>
          <cell r="K2888">
            <v>0</v>
          </cell>
          <cell r="L2888">
            <v>0</v>
          </cell>
          <cell r="M2888">
            <v>0</v>
          </cell>
          <cell r="N2888">
            <v>0</v>
          </cell>
          <cell r="O2888">
            <v>0</v>
          </cell>
          <cell r="P2888">
            <v>0</v>
          </cell>
          <cell r="Q2888">
            <v>0</v>
          </cell>
          <cell r="R2888">
            <v>0</v>
          </cell>
          <cell r="S2888">
            <v>0</v>
          </cell>
          <cell r="T2888">
            <v>0</v>
          </cell>
          <cell r="U2888">
            <v>0</v>
          </cell>
          <cell r="V2888">
            <v>0</v>
          </cell>
          <cell r="W2888">
            <v>0</v>
          </cell>
          <cell r="X2888">
            <v>0</v>
          </cell>
          <cell r="Y2888">
            <v>0</v>
          </cell>
          <cell r="Z2888">
            <v>0</v>
          </cell>
          <cell r="AA2888">
            <v>0</v>
          </cell>
          <cell r="AB2888">
            <v>0</v>
          </cell>
          <cell r="AC2888">
            <v>0</v>
          </cell>
          <cell r="AD2888">
            <v>0</v>
          </cell>
          <cell r="AE2888">
            <v>0</v>
          </cell>
        </row>
        <row r="2889">
          <cell r="A2889" t="str">
            <v>ZT21-YL</v>
          </cell>
          <cell r="B2889" t="str">
            <v>ZESTAW: NÓŻ TAKTYCZNY + ŁADOWARKA</v>
          </cell>
          <cell r="C2889" t="str">
            <v/>
          </cell>
          <cell r="D2889">
            <v>47</v>
          </cell>
          <cell r="E2889">
            <v>0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  <cell r="J2889">
            <v>0</v>
          </cell>
          <cell r="K2889">
            <v>0</v>
          </cell>
          <cell r="L2889">
            <v>0</v>
          </cell>
          <cell r="M2889">
            <v>0</v>
          </cell>
          <cell r="N2889">
            <v>0</v>
          </cell>
          <cell r="O2889">
            <v>0</v>
          </cell>
          <cell r="P2889">
            <v>0</v>
          </cell>
          <cell r="Q2889">
            <v>0</v>
          </cell>
          <cell r="R2889">
            <v>0</v>
          </cell>
          <cell r="S2889">
            <v>0</v>
          </cell>
          <cell r="T2889">
            <v>0</v>
          </cell>
          <cell r="U2889">
            <v>0</v>
          </cell>
          <cell r="V2889">
            <v>0</v>
          </cell>
          <cell r="W2889">
            <v>0</v>
          </cell>
          <cell r="X2889">
            <v>0</v>
          </cell>
          <cell r="Y2889">
            <v>0</v>
          </cell>
          <cell r="Z2889">
            <v>0</v>
          </cell>
          <cell r="AA2889">
            <v>0</v>
          </cell>
          <cell r="AB2889">
            <v>0</v>
          </cell>
          <cell r="AC2889">
            <v>0</v>
          </cell>
          <cell r="AD2889">
            <v>0</v>
          </cell>
          <cell r="AE2889">
            <v>0</v>
          </cell>
        </row>
        <row r="2890">
          <cell r="A2890" t="str">
            <v>ZT22-BL</v>
          </cell>
          <cell r="B2890" t="str">
            <v>ZESTAW: SCYZORYK + POWERBANK + LATARKA</v>
          </cell>
          <cell r="C2890" t="str">
            <v/>
          </cell>
          <cell r="D2890">
            <v>4</v>
          </cell>
          <cell r="E2890">
            <v>0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  <cell r="J2890">
            <v>0</v>
          </cell>
          <cell r="K2890">
            <v>0</v>
          </cell>
          <cell r="L2890">
            <v>0</v>
          </cell>
          <cell r="M2890">
            <v>0</v>
          </cell>
          <cell r="N2890">
            <v>0</v>
          </cell>
          <cell r="O2890">
            <v>0</v>
          </cell>
          <cell r="P2890">
            <v>0</v>
          </cell>
          <cell r="Q2890">
            <v>0</v>
          </cell>
          <cell r="R2890">
            <v>0</v>
          </cell>
          <cell r="S2890">
            <v>0</v>
          </cell>
          <cell r="T2890">
            <v>0</v>
          </cell>
          <cell r="U2890">
            <v>0</v>
          </cell>
          <cell r="V2890">
            <v>0</v>
          </cell>
          <cell r="W2890">
            <v>0</v>
          </cell>
          <cell r="X2890">
            <v>0</v>
          </cell>
          <cell r="Y2890">
            <v>0</v>
          </cell>
          <cell r="Z2890">
            <v>0</v>
          </cell>
          <cell r="AA2890">
            <v>0</v>
          </cell>
          <cell r="AB2890">
            <v>0</v>
          </cell>
          <cell r="AC2890">
            <v>0</v>
          </cell>
          <cell r="AD2890">
            <v>0</v>
          </cell>
          <cell r="AE2890">
            <v>0</v>
          </cell>
        </row>
        <row r="2891">
          <cell r="A2891" t="str">
            <v>ZT22-GR</v>
          </cell>
          <cell r="B2891" t="str">
            <v>ZESTAW: SCYZORYK + POWERBANK + LATARKA</v>
          </cell>
          <cell r="C2891" t="str">
            <v/>
          </cell>
          <cell r="D2891">
            <v>0</v>
          </cell>
          <cell r="E2891">
            <v>0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  <cell r="J2891">
            <v>0</v>
          </cell>
          <cell r="K2891">
            <v>0</v>
          </cell>
          <cell r="L2891">
            <v>0</v>
          </cell>
          <cell r="M2891">
            <v>0</v>
          </cell>
          <cell r="N2891">
            <v>0</v>
          </cell>
          <cell r="O2891">
            <v>0</v>
          </cell>
          <cell r="P2891">
            <v>0</v>
          </cell>
          <cell r="Q2891">
            <v>0</v>
          </cell>
          <cell r="R2891">
            <v>0</v>
          </cell>
          <cell r="S2891">
            <v>0</v>
          </cell>
          <cell r="T2891">
            <v>0</v>
          </cell>
          <cell r="U2891">
            <v>0</v>
          </cell>
          <cell r="V2891">
            <v>0</v>
          </cell>
          <cell r="W2891">
            <v>0</v>
          </cell>
          <cell r="X2891">
            <v>0</v>
          </cell>
          <cell r="Y2891">
            <v>0</v>
          </cell>
          <cell r="Z2891">
            <v>0</v>
          </cell>
          <cell r="AA2891">
            <v>0</v>
          </cell>
          <cell r="AB2891">
            <v>0</v>
          </cell>
          <cell r="AC2891">
            <v>0</v>
          </cell>
          <cell r="AD2891">
            <v>0</v>
          </cell>
          <cell r="AE2891">
            <v>0</v>
          </cell>
        </row>
        <row r="2892">
          <cell r="A2892" t="str">
            <v>ZT22-OR</v>
          </cell>
          <cell r="B2892" t="str">
            <v>ZESTAW: SCYZORYK + POWERBANK + LATARKA</v>
          </cell>
          <cell r="C2892" t="str">
            <v/>
          </cell>
          <cell r="D2892">
            <v>6</v>
          </cell>
          <cell r="E2892">
            <v>0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  <cell r="J2892">
            <v>0</v>
          </cell>
          <cell r="K2892">
            <v>0</v>
          </cell>
          <cell r="L2892">
            <v>0</v>
          </cell>
          <cell r="M2892">
            <v>0</v>
          </cell>
          <cell r="N2892">
            <v>0</v>
          </cell>
          <cell r="O2892">
            <v>0</v>
          </cell>
          <cell r="P2892">
            <v>0</v>
          </cell>
          <cell r="Q2892">
            <v>0</v>
          </cell>
          <cell r="R2892">
            <v>0</v>
          </cell>
          <cell r="S2892">
            <v>0</v>
          </cell>
          <cell r="T2892">
            <v>0</v>
          </cell>
          <cell r="U2892">
            <v>0</v>
          </cell>
          <cell r="V2892">
            <v>0</v>
          </cell>
          <cell r="W2892">
            <v>0</v>
          </cell>
          <cell r="X2892">
            <v>0</v>
          </cell>
          <cell r="Y2892">
            <v>0</v>
          </cell>
          <cell r="Z2892">
            <v>0</v>
          </cell>
          <cell r="AA2892">
            <v>0</v>
          </cell>
          <cell r="AB2892">
            <v>0</v>
          </cell>
          <cell r="AC2892">
            <v>0</v>
          </cell>
          <cell r="AD2892">
            <v>0</v>
          </cell>
          <cell r="AE2892">
            <v>0</v>
          </cell>
        </row>
        <row r="2893">
          <cell r="A2893" t="str">
            <v>ZT22-PR</v>
          </cell>
          <cell r="B2893" t="str">
            <v>ZESTAW: SCYZORYK + POWERBANK + LATARKA</v>
          </cell>
          <cell r="C2893" t="str">
            <v/>
          </cell>
          <cell r="D2893">
            <v>0</v>
          </cell>
          <cell r="E2893">
            <v>0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  <cell r="J2893">
            <v>0</v>
          </cell>
          <cell r="K2893">
            <v>0</v>
          </cell>
          <cell r="L2893">
            <v>0</v>
          </cell>
          <cell r="M2893">
            <v>0</v>
          </cell>
          <cell r="N2893">
            <v>0</v>
          </cell>
          <cell r="O2893">
            <v>0</v>
          </cell>
          <cell r="P2893">
            <v>0</v>
          </cell>
          <cell r="Q2893">
            <v>0</v>
          </cell>
          <cell r="R2893">
            <v>0</v>
          </cell>
          <cell r="S2893">
            <v>0</v>
          </cell>
          <cell r="T2893">
            <v>0</v>
          </cell>
          <cell r="U2893">
            <v>0</v>
          </cell>
          <cell r="V2893">
            <v>0</v>
          </cell>
          <cell r="W2893">
            <v>0</v>
          </cell>
          <cell r="X2893">
            <v>0</v>
          </cell>
          <cell r="Y2893">
            <v>0</v>
          </cell>
          <cell r="Z2893">
            <v>0</v>
          </cell>
          <cell r="AA2893">
            <v>0</v>
          </cell>
          <cell r="AB2893">
            <v>0</v>
          </cell>
          <cell r="AC2893">
            <v>0</v>
          </cell>
          <cell r="AD2893">
            <v>0</v>
          </cell>
          <cell r="AE2893">
            <v>0</v>
          </cell>
        </row>
        <row r="2894">
          <cell r="A2894" t="str">
            <v>ZT22-RE</v>
          </cell>
          <cell r="B2894" t="str">
            <v>ZESTAW: SCYZORYK + POWERBANK + LATARKA</v>
          </cell>
          <cell r="C2894" t="str">
            <v/>
          </cell>
          <cell r="D2894">
            <v>1</v>
          </cell>
          <cell r="E2894">
            <v>0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  <cell r="J2894">
            <v>0</v>
          </cell>
          <cell r="K2894">
            <v>0</v>
          </cell>
          <cell r="L2894">
            <v>0</v>
          </cell>
          <cell r="M2894">
            <v>0</v>
          </cell>
          <cell r="N2894">
            <v>0</v>
          </cell>
          <cell r="O2894">
            <v>0</v>
          </cell>
          <cell r="P2894">
            <v>0</v>
          </cell>
          <cell r="Q2894">
            <v>0</v>
          </cell>
          <cell r="R2894">
            <v>0</v>
          </cell>
          <cell r="S2894">
            <v>0</v>
          </cell>
          <cell r="T2894">
            <v>0</v>
          </cell>
          <cell r="U2894">
            <v>0</v>
          </cell>
          <cell r="V2894">
            <v>0</v>
          </cell>
          <cell r="W2894">
            <v>0</v>
          </cell>
          <cell r="X2894">
            <v>0</v>
          </cell>
          <cell r="Y2894">
            <v>0</v>
          </cell>
          <cell r="Z2894">
            <v>0</v>
          </cell>
          <cell r="AA2894">
            <v>0</v>
          </cell>
          <cell r="AB2894">
            <v>0</v>
          </cell>
          <cell r="AC2894">
            <v>0</v>
          </cell>
          <cell r="AD2894">
            <v>0</v>
          </cell>
          <cell r="AE2894">
            <v>0</v>
          </cell>
        </row>
        <row r="2895">
          <cell r="A2895" t="str">
            <v>ZT22-RO</v>
          </cell>
          <cell r="B2895" t="str">
            <v>ZESTAW: SCYZORYK + POWERBANK + LATARKA</v>
          </cell>
          <cell r="C2895" t="str">
            <v/>
          </cell>
          <cell r="D2895">
            <v>0</v>
          </cell>
          <cell r="E2895">
            <v>0</v>
          </cell>
          <cell r="F2895">
            <v>0</v>
          </cell>
          <cell r="G2895">
            <v>0</v>
          </cell>
          <cell r="H2895">
            <v>0</v>
          </cell>
          <cell r="I2895">
            <v>0</v>
          </cell>
          <cell r="J2895">
            <v>0</v>
          </cell>
          <cell r="K2895">
            <v>0</v>
          </cell>
          <cell r="L2895">
            <v>0</v>
          </cell>
          <cell r="M2895">
            <v>0</v>
          </cell>
          <cell r="N2895">
            <v>0</v>
          </cell>
          <cell r="O2895">
            <v>0</v>
          </cell>
          <cell r="P2895">
            <v>0</v>
          </cell>
          <cell r="Q2895">
            <v>0</v>
          </cell>
          <cell r="R2895">
            <v>0</v>
          </cell>
          <cell r="S2895">
            <v>0</v>
          </cell>
          <cell r="T2895">
            <v>0</v>
          </cell>
          <cell r="U2895">
            <v>0</v>
          </cell>
          <cell r="V2895">
            <v>0</v>
          </cell>
          <cell r="W2895">
            <v>0</v>
          </cell>
          <cell r="X2895">
            <v>0</v>
          </cell>
          <cell r="Y2895">
            <v>0</v>
          </cell>
          <cell r="Z2895">
            <v>0</v>
          </cell>
          <cell r="AA2895">
            <v>0</v>
          </cell>
          <cell r="AB2895">
            <v>0</v>
          </cell>
          <cell r="AC2895">
            <v>0</v>
          </cell>
          <cell r="AD2895">
            <v>0</v>
          </cell>
          <cell r="AE2895">
            <v>0</v>
          </cell>
        </row>
        <row r="2896">
          <cell r="A2896" t="str">
            <v>ZT22-YL</v>
          </cell>
          <cell r="B2896" t="str">
            <v>ZESTAW: SCYZORYK + POWERBANK + LATARKA</v>
          </cell>
          <cell r="C2896" t="str">
            <v/>
          </cell>
          <cell r="D2896">
            <v>0</v>
          </cell>
          <cell r="E2896">
            <v>0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  <cell r="J2896">
            <v>0</v>
          </cell>
          <cell r="K2896">
            <v>0</v>
          </cell>
          <cell r="L2896">
            <v>0</v>
          </cell>
          <cell r="M2896">
            <v>0</v>
          </cell>
          <cell r="N2896">
            <v>0</v>
          </cell>
          <cell r="O2896">
            <v>0</v>
          </cell>
          <cell r="P2896">
            <v>0</v>
          </cell>
          <cell r="Q2896">
            <v>0</v>
          </cell>
          <cell r="R2896">
            <v>0</v>
          </cell>
          <cell r="S2896">
            <v>0</v>
          </cell>
          <cell r="T2896">
            <v>0</v>
          </cell>
          <cell r="U2896">
            <v>0</v>
          </cell>
          <cell r="V2896">
            <v>0</v>
          </cell>
          <cell r="W2896">
            <v>0</v>
          </cell>
          <cell r="X2896">
            <v>0</v>
          </cell>
          <cell r="Y2896">
            <v>0</v>
          </cell>
          <cell r="Z2896">
            <v>0</v>
          </cell>
          <cell r="AA2896">
            <v>0</v>
          </cell>
          <cell r="AB2896">
            <v>0</v>
          </cell>
          <cell r="AC2896">
            <v>0</v>
          </cell>
          <cell r="AD2896">
            <v>0</v>
          </cell>
          <cell r="AE2896">
            <v>0</v>
          </cell>
        </row>
        <row r="2897">
          <cell r="A2897" t="str">
            <v>ZT310BL</v>
          </cell>
          <cell r="B2897" t="str">
            <v>ZESTAW: TERMOS + NÓŻ TAKTYCZNY + POWER BANK RAY</v>
          </cell>
          <cell r="C2897" t="str">
            <v/>
          </cell>
          <cell r="D2897">
            <v>0</v>
          </cell>
          <cell r="E2897">
            <v>0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  <cell r="J2897">
            <v>0</v>
          </cell>
          <cell r="K2897">
            <v>0</v>
          </cell>
          <cell r="L2897">
            <v>0</v>
          </cell>
          <cell r="M2897">
            <v>0</v>
          </cell>
          <cell r="N2897">
            <v>0</v>
          </cell>
          <cell r="O2897">
            <v>0</v>
          </cell>
          <cell r="P2897">
            <v>0</v>
          </cell>
          <cell r="Q2897">
            <v>0</v>
          </cell>
          <cell r="R2897">
            <v>0</v>
          </cell>
          <cell r="S2897">
            <v>0</v>
          </cell>
          <cell r="T2897">
            <v>0</v>
          </cell>
          <cell r="U2897">
            <v>0</v>
          </cell>
          <cell r="V2897">
            <v>0</v>
          </cell>
          <cell r="W2897">
            <v>0</v>
          </cell>
          <cell r="X2897">
            <v>0</v>
          </cell>
          <cell r="Y2897">
            <v>0</v>
          </cell>
          <cell r="Z2897">
            <v>0</v>
          </cell>
          <cell r="AA2897">
            <v>0</v>
          </cell>
          <cell r="AB2897">
            <v>0</v>
          </cell>
          <cell r="AC2897">
            <v>0</v>
          </cell>
          <cell r="AD2897">
            <v>0</v>
          </cell>
          <cell r="AE2897">
            <v>0</v>
          </cell>
        </row>
        <row r="2898">
          <cell r="A2898" t="str">
            <v>ZT310BU</v>
          </cell>
          <cell r="B2898" t="str">
            <v>ZESTAW: TERMOS + NÓŻ TAKTYCZNY + POWER BANK RAY</v>
          </cell>
          <cell r="C2898" t="str">
            <v/>
          </cell>
          <cell r="D2898">
            <v>3</v>
          </cell>
          <cell r="E2898">
            <v>0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  <cell r="J2898">
            <v>0</v>
          </cell>
          <cell r="K2898">
            <v>0</v>
          </cell>
          <cell r="L2898">
            <v>0</v>
          </cell>
          <cell r="M2898">
            <v>0</v>
          </cell>
          <cell r="N2898">
            <v>0</v>
          </cell>
          <cell r="O2898">
            <v>0</v>
          </cell>
          <cell r="P2898">
            <v>0</v>
          </cell>
          <cell r="Q2898">
            <v>0</v>
          </cell>
          <cell r="R2898">
            <v>0</v>
          </cell>
          <cell r="S2898">
            <v>0</v>
          </cell>
          <cell r="T2898">
            <v>0</v>
          </cell>
          <cell r="U2898">
            <v>0</v>
          </cell>
          <cell r="V2898">
            <v>0</v>
          </cell>
          <cell r="W2898">
            <v>0</v>
          </cell>
          <cell r="X2898">
            <v>0</v>
          </cell>
          <cell r="Y2898">
            <v>0</v>
          </cell>
          <cell r="Z2898">
            <v>0</v>
          </cell>
          <cell r="AA2898">
            <v>0</v>
          </cell>
          <cell r="AB2898">
            <v>0</v>
          </cell>
          <cell r="AC2898">
            <v>0</v>
          </cell>
          <cell r="AD2898">
            <v>0</v>
          </cell>
          <cell r="AE2898">
            <v>0</v>
          </cell>
        </row>
        <row r="2899">
          <cell r="A2899" t="str">
            <v>ZT310GR</v>
          </cell>
          <cell r="B2899" t="str">
            <v>ZESTAW: TERMOS + NÓŻ TAKTYCZNY + POWER BANK RAY</v>
          </cell>
          <cell r="C2899" t="str">
            <v/>
          </cell>
          <cell r="D2899">
            <v>14</v>
          </cell>
          <cell r="E2899">
            <v>0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  <cell r="L2899">
            <v>0</v>
          </cell>
          <cell r="M2899">
            <v>0</v>
          </cell>
          <cell r="N2899">
            <v>0</v>
          </cell>
          <cell r="O2899">
            <v>0</v>
          </cell>
          <cell r="P2899">
            <v>0</v>
          </cell>
          <cell r="Q2899">
            <v>0</v>
          </cell>
          <cell r="R2899">
            <v>0</v>
          </cell>
          <cell r="S2899">
            <v>0</v>
          </cell>
          <cell r="T2899">
            <v>0</v>
          </cell>
          <cell r="U2899">
            <v>0</v>
          </cell>
          <cell r="V2899">
            <v>0</v>
          </cell>
          <cell r="W2899">
            <v>0</v>
          </cell>
          <cell r="X2899">
            <v>0</v>
          </cell>
          <cell r="Y2899">
            <v>0</v>
          </cell>
          <cell r="Z2899">
            <v>0</v>
          </cell>
          <cell r="AA2899">
            <v>0</v>
          </cell>
          <cell r="AB2899">
            <v>0</v>
          </cell>
          <cell r="AC2899">
            <v>0</v>
          </cell>
          <cell r="AD2899">
            <v>0</v>
          </cell>
          <cell r="AE2899">
            <v>0</v>
          </cell>
        </row>
        <row r="2900">
          <cell r="A2900" t="str">
            <v>ZT310OR</v>
          </cell>
          <cell r="B2900" t="str">
            <v>ZESTAW: TERMOS + NÓŻ TAKTYCZNY + POWER BANK RAY</v>
          </cell>
          <cell r="C2900" t="str">
            <v/>
          </cell>
          <cell r="D2900">
            <v>11</v>
          </cell>
          <cell r="E2900">
            <v>0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  <cell r="J2900">
            <v>0</v>
          </cell>
          <cell r="K2900">
            <v>0</v>
          </cell>
          <cell r="L2900">
            <v>0</v>
          </cell>
          <cell r="M2900">
            <v>0</v>
          </cell>
          <cell r="N2900">
            <v>0</v>
          </cell>
          <cell r="O2900">
            <v>0</v>
          </cell>
          <cell r="P2900">
            <v>0</v>
          </cell>
          <cell r="Q2900">
            <v>0</v>
          </cell>
          <cell r="R2900">
            <v>0</v>
          </cell>
          <cell r="S2900">
            <v>0</v>
          </cell>
          <cell r="T2900">
            <v>0</v>
          </cell>
          <cell r="U2900">
            <v>0</v>
          </cell>
          <cell r="V2900">
            <v>0</v>
          </cell>
          <cell r="W2900">
            <v>0</v>
          </cell>
          <cell r="X2900">
            <v>0</v>
          </cell>
          <cell r="Y2900">
            <v>0</v>
          </cell>
          <cell r="Z2900">
            <v>0</v>
          </cell>
          <cell r="AA2900">
            <v>0</v>
          </cell>
          <cell r="AB2900">
            <v>0</v>
          </cell>
          <cell r="AC2900">
            <v>0</v>
          </cell>
          <cell r="AD2900">
            <v>0</v>
          </cell>
          <cell r="AE2900">
            <v>0</v>
          </cell>
        </row>
        <row r="2901">
          <cell r="A2901" t="str">
            <v>ZT310PR</v>
          </cell>
          <cell r="B2901" t="str">
            <v>ZESTAW: TERMOS + NÓŻ TAKTYCZNY + POWER BANK RAY</v>
          </cell>
          <cell r="C2901" t="str">
            <v/>
          </cell>
          <cell r="D2901">
            <v>0</v>
          </cell>
          <cell r="E2901">
            <v>0</v>
          </cell>
          <cell r="F2901">
            <v>0</v>
          </cell>
          <cell r="G2901">
            <v>0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  <cell r="L2901">
            <v>0</v>
          </cell>
          <cell r="M2901">
            <v>0</v>
          </cell>
          <cell r="N2901">
            <v>0</v>
          </cell>
          <cell r="O2901">
            <v>0</v>
          </cell>
          <cell r="P2901">
            <v>0</v>
          </cell>
          <cell r="Q2901">
            <v>0</v>
          </cell>
          <cell r="R2901">
            <v>0</v>
          </cell>
          <cell r="S2901">
            <v>0</v>
          </cell>
          <cell r="T2901">
            <v>0</v>
          </cell>
          <cell r="U2901">
            <v>0</v>
          </cell>
          <cell r="V2901">
            <v>0</v>
          </cell>
          <cell r="W2901">
            <v>0</v>
          </cell>
          <cell r="X2901">
            <v>0</v>
          </cell>
          <cell r="Y2901">
            <v>0</v>
          </cell>
          <cell r="Z2901">
            <v>0</v>
          </cell>
          <cell r="AA2901">
            <v>0</v>
          </cell>
          <cell r="AB2901">
            <v>0</v>
          </cell>
          <cell r="AC2901">
            <v>0</v>
          </cell>
          <cell r="AD2901">
            <v>0</v>
          </cell>
          <cell r="AE2901">
            <v>0</v>
          </cell>
        </row>
        <row r="2902">
          <cell r="A2902" t="str">
            <v>ZT310RE</v>
          </cell>
          <cell r="B2902" t="str">
            <v>ZESTAW: TERMOS + NÓŻ TAKTYCZNY + POWER BANK RAY</v>
          </cell>
          <cell r="C2902" t="str">
            <v/>
          </cell>
          <cell r="D2902">
            <v>14</v>
          </cell>
          <cell r="E2902">
            <v>0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  <cell r="J2902">
            <v>0</v>
          </cell>
          <cell r="K2902">
            <v>0</v>
          </cell>
          <cell r="L2902">
            <v>0</v>
          </cell>
          <cell r="M2902">
            <v>0</v>
          </cell>
          <cell r="N2902">
            <v>0</v>
          </cell>
          <cell r="O2902">
            <v>0</v>
          </cell>
          <cell r="P2902">
            <v>0</v>
          </cell>
          <cell r="Q2902">
            <v>0</v>
          </cell>
          <cell r="R2902">
            <v>0</v>
          </cell>
          <cell r="S2902">
            <v>0</v>
          </cell>
          <cell r="T2902">
            <v>0</v>
          </cell>
          <cell r="U2902">
            <v>0</v>
          </cell>
          <cell r="V2902">
            <v>0</v>
          </cell>
          <cell r="W2902">
            <v>0</v>
          </cell>
          <cell r="X2902">
            <v>0</v>
          </cell>
          <cell r="Y2902">
            <v>0</v>
          </cell>
          <cell r="Z2902">
            <v>0</v>
          </cell>
          <cell r="AA2902">
            <v>0</v>
          </cell>
          <cell r="AB2902">
            <v>0</v>
          </cell>
          <cell r="AC2902">
            <v>0</v>
          </cell>
          <cell r="AD2902">
            <v>0</v>
          </cell>
          <cell r="AE2902">
            <v>0</v>
          </cell>
        </row>
        <row r="2903">
          <cell r="A2903" t="str">
            <v>ZT310RO</v>
          </cell>
          <cell r="B2903" t="str">
            <v>ZESTAW: TERMOS + NÓŻ TAKTYCZNY + POWER BANK RAY</v>
          </cell>
          <cell r="C2903" t="str">
            <v/>
          </cell>
          <cell r="D2903">
            <v>0</v>
          </cell>
          <cell r="E2903">
            <v>0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  <cell r="J2903">
            <v>0</v>
          </cell>
          <cell r="K2903">
            <v>0</v>
          </cell>
          <cell r="L2903">
            <v>0</v>
          </cell>
          <cell r="M2903">
            <v>0</v>
          </cell>
          <cell r="N2903">
            <v>0</v>
          </cell>
          <cell r="O2903">
            <v>0</v>
          </cell>
          <cell r="P2903">
            <v>0</v>
          </cell>
          <cell r="Q2903">
            <v>0</v>
          </cell>
          <cell r="R2903">
            <v>0</v>
          </cell>
          <cell r="S2903">
            <v>0</v>
          </cell>
          <cell r="T2903">
            <v>0</v>
          </cell>
          <cell r="U2903">
            <v>0</v>
          </cell>
          <cell r="V2903">
            <v>0</v>
          </cell>
          <cell r="W2903">
            <v>0</v>
          </cell>
          <cell r="X2903">
            <v>0</v>
          </cell>
          <cell r="Y2903">
            <v>0</v>
          </cell>
          <cell r="Z2903">
            <v>0</v>
          </cell>
          <cell r="AA2903">
            <v>0</v>
          </cell>
          <cell r="AB2903">
            <v>0</v>
          </cell>
          <cell r="AC2903">
            <v>0</v>
          </cell>
          <cell r="AD2903">
            <v>0</v>
          </cell>
          <cell r="AE2903">
            <v>0</v>
          </cell>
        </row>
        <row r="2904">
          <cell r="A2904" t="str">
            <v>ZT310YL</v>
          </cell>
          <cell r="B2904" t="str">
            <v>ZESTAW: TERMOS + NÓŻ TAKTYCZNY + POWER BANK RAY</v>
          </cell>
          <cell r="C2904" t="str">
            <v/>
          </cell>
          <cell r="D2904">
            <v>0</v>
          </cell>
          <cell r="E2904">
            <v>0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  <cell r="J2904">
            <v>0</v>
          </cell>
          <cell r="K2904">
            <v>0</v>
          </cell>
          <cell r="L2904">
            <v>0</v>
          </cell>
          <cell r="M2904">
            <v>0</v>
          </cell>
          <cell r="N2904">
            <v>0</v>
          </cell>
          <cell r="O2904">
            <v>0</v>
          </cell>
          <cell r="P2904">
            <v>0</v>
          </cell>
          <cell r="Q2904">
            <v>0</v>
          </cell>
          <cell r="R2904">
            <v>0</v>
          </cell>
          <cell r="S2904">
            <v>0</v>
          </cell>
          <cell r="T2904">
            <v>0</v>
          </cell>
          <cell r="U2904">
            <v>0</v>
          </cell>
          <cell r="V2904">
            <v>0</v>
          </cell>
          <cell r="W2904">
            <v>0</v>
          </cell>
          <cell r="X2904">
            <v>0</v>
          </cell>
          <cell r="Y2904">
            <v>0</v>
          </cell>
          <cell r="Z2904">
            <v>0</v>
          </cell>
          <cell r="AA2904">
            <v>0</v>
          </cell>
          <cell r="AB2904">
            <v>0</v>
          </cell>
          <cell r="AC2904">
            <v>0</v>
          </cell>
          <cell r="AD2904">
            <v>0</v>
          </cell>
          <cell r="AE2904">
            <v>0</v>
          </cell>
        </row>
        <row r="2905">
          <cell r="A2905" t="str">
            <v>ZT311BL</v>
          </cell>
          <cell r="B2905" t="str">
            <v>ZESTAW: TERMOS + NÓŻ TAKTYCZNY + POWER BANK RAY</v>
          </cell>
          <cell r="C2905" t="str">
            <v/>
          </cell>
          <cell r="D2905">
            <v>0</v>
          </cell>
          <cell r="E2905">
            <v>0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  <cell r="J2905">
            <v>0</v>
          </cell>
          <cell r="K2905">
            <v>0</v>
          </cell>
          <cell r="L2905">
            <v>0</v>
          </cell>
          <cell r="M2905">
            <v>0</v>
          </cell>
          <cell r="N2905">
            <v>0</v>
          </cell>
          <cell r="O2905">
            <v>0</v>
          </cell>
          <cell r="P2905">
            <v>0</v>
          </cell>
          <cell r="Q2905">
            <v>0</v>
          </cell>
          <cell r="R2905">
            <v>0</v>
          </cell>
          <cell r="S2905">
            <v>0</v>
          </cell>
          <cell r="T2905">
            <v>0</v>
          </cell>
          <cell r="U2905">
            <v>0</v>
          </cell>
          <cell r="V2905">
            <v>0</v>
          </cell>
          <cell r="W2905">
            <v>0</v>
          </cell>
          <cell r="X2905">
            <v>0</v>
          </cell>
          <cell r="Y2905">
            <v>0</v>
          </cell>
          <cell r="Z2905">
            <v>0</v>
          </cell>
          <cell r="AA2905">
            <v>0</v>
          </cell>
          <cell r="AB2905">
            <v>0</v>
          </cell>
          <cell r="AC2905">
            <v>0</v>
          </cell>
          <cell r="AD2905">
            <v>0</v>
          </cell>
          <cell r="AE2905">
            <v>0</v>
          </cell>
        </row>
        <row r="2906">
          <cell r="A2906" t="str">
            <v>ZT311BU</v>
          </cell>
          <cell r="B2906" t="str">
            <v>ZESTAW: TERMOS + NÓŻ TAKTYCZNY + POWER BANK RAY</v>
          </cell>
          <cell r="C2906" t="str">
            <v/>
          </cell>
          <cell r="D2906">
            <v>0</v>
          </cell>
          <cell r="E2906">
            <v>0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  <cell r="J2906">
            <v>0</v>
          </cell>
          <cell r="K2906">
            <v>0</v>
          </cell>
          <cell r="L2906">
            <v>0</v>
          </cell>
          <cell r="M2906">
            <v>0</v>
          </cell>
          <cell r="N2906">
            <v>0</v>
          </cell>
          <cell r="O2906">
            <v>0</v>
          </cell>
          <cell r="P2906">
            <v>0</v>
          </cell>
          <cell r="Q2906">
            <v>0</v>
          </cell>
          <cell r="R2906">
            <v>0</v>
          </cell>
          <cell r="S2906">
            <v>0</v>
          </cell>
          <cell r="T2906">
            <v>0</v>
          </cell>
          <cell r="U2906">
            <v>0</v>
          </cell>
          <cell r="V2906">
            <v>0</v>
          </cell>
          <cell r="W2906">
            <v>0</v>
          </cell>
          <cell r="X2906">
            <v>0</v>
          </cell>
          <cell r="Y2906">
            <v>0</v>
          </cell>
          <cell r="Z2906">
            <v>0</v>
          </cell>
          <cell r="AA2906">
            <v>0</v>
          </cell>
          <cell r="AB2906">
            <v>0</v>
          </cell>
          <cell r="AC2906">
            <v>0</v>
          </cell>
          <cell r="AD2906">
            <v>0</v>
          </cell>
          <cell r="AE2906">
            <v>0</v>
          </cell>
        </row>
        <row r="2907">
          <cell r="A2907" t="str">
            <v>ZT311GR</v>
          </cell>
          <cell r="B2907" t="str">
            <v>ZESTAW: TERMOS + NÓŻ TAKTYCZNY + POWER BANK RAY</v>
          </cell>
          <cell r="C2907" t="str">
            <v/>
          </cell>
          <cell r="D2907">
            <v>0</v>
          </cell>
          <cell r="E2907">
            <v>0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  <cell r="J2907">
            <v>0</v>
          </cell>
          <cell r="K2907">
            <v>0</v>
          </cell>
          <cell r="L2907">
            <v>0</v>
          </cell>
          <cell r="M2907">
            <v>0</v>
          </cell>
          <cell r="N2907">
            <v>0</v>
          </cell>
          <cell r="O2907">
            <v>0</v>
          </cell>
          <cell r="P2907">
            <v>0</v>
          </cell>
          <cell r="Q2907">
            <v>0</v>
          </cell>
          <cell r="R2907">
            <v>0</v>
          </cell>
          <cell r="S2907">
            <v>0</v>
          </cell>
          <cell r="T2907">
            <v>0</v>
          </cell>
          <cell r="U2907">
            <v>0</v>
          </cell>
          <cell r="V2907">
            <v>0</v>
          </cell>
          <cell r="W2907">
            <v>0</v>
          </cell>
          <cell r="X2907">
            <v>0</v>
          </cell>
          <cell r="Y2907">
            <v>0</v>
          </cell>
          <cell r="Z2907">
            <v>0</v>
          </cell>
          <cell r="AA2907">
            <v>0</v>
          </cell>
          <cell r="AB2907">
            <v>0</v>
          </cell>
          <cell r="AC2907">
            <v>0</v>
          </cell>
          <cell r="AD2907">
            <v>0</v>
          </cell>
          <cell r="AE2907">
            <v>0</v>
          </cell>
        </row>
        <row r="2908">
          <cell r="A2908" t="str">
            <v>ZT311OR</v>
          </cell>
          <cell r="B2908" t="str">
            <v>ZESTAW: TERMOS + NÓŻ TAKTYCZNY + POWER BANK RAY</v>
          </cell>
          <cell r="C2908" t="str">
            <v/>
          </cell>
          <cell r="D2908">
            <v>0</v>
          </cell>
          <cell r="E2908">
            <v>0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  <cell r="J2908">
            <v>0</v>
          </cell>
          <cell r="K2908">
            <v>0</v>
          </cell>
          <cell r="L2908">
            <v>0</v>
          </cell>
          <cell r="M2908">
            <v>0</v>
          </cell>
          <cell r="N2908">
            <v>0</v>
          </cell>
          <cell r="O2908">
            <v>0</v>
          </cell>
          <cell r="P2908">
            <v>0</v>
          </cell>
          <cell r="Q2908">
            <v>0</v>
          </cell>
          <cell r="R2908">
            <v>0</v>
          </cell>
          <cell r="S2908">
            <v>0</v>
          </cell>
          <cell r="T2908">
            <v>0</v>
          </cell>
          <cell r="U2908">
            <v>0</v>
          </cell>
          <cell r="V2908">
            <v>0</v>
          </cell>
          <cell r="W2908">
            <v>0</v>
          </cell>
          <cell r="X2908">
            <v>0</v>
          </cell>
          <cell r="Y2908">
            <v>0</v>
          </cell>
          <cell r="Z2908">
            <v>0</v>
          </cell>
          <cell r="AA2908">
            <v>0</v>
          </cell>
          <cell r="AB2908">
            <v>0</v>
          </cell>
          <cell r="AC2908">
            <v>0</v>
          </cell>
          <cell r="AD2908">
            <v>0</v>
          </cell>
          <cell r="AE2908">
            <v>0</v>
          </cell>
        </row>
        <row r="2909">
          <cell r="A2909" t="str">
            <v>ZT311PR</v>
          </cell>
          <cell r="B2909" t="str">
            <v>ZESTAW: TERMOS + NÓŻ TAKTYCZNY + POWER BANK RAY</v>
          </cell>
          <cell r="C2909" t="str">
            <v/>
          </cell>
          <cell r="D2909">
            <v>0</v>
          </cell>
          <cell r="E2909">
            <v>0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  <cell r="J2909">
            <v>0</v>
          </cell>
          <cell r="K2909">
            <v>0</v>
          </cell>
          <cell r="L2909">
            <v>0</v>
          </cell>
          <cell r="M2909">
            <v>0</v>
          </cell>
          <cell r="N2909">
            <v>0</v>
          </cell>
          <cell r="O2909">
            <v>0</v>
          </cell>
          <cell r="P2909">
            <v>0</v>
          </cell>
          <cell r="Q2909">
            <v>0</v>
          </cell>
          <cell r="R2909">
            <v>0</v>
          </cell>
          <cell r="S2909">
            <v>0</v>
          </cell>
          <cell r="T2909">
            <v>0</v>
          </cell>
          <cell r="U2909">
            <v>0</v>
          </cell>
          <cell r="V2909">
            <v>0</v>
          </cell>
          <cell r="W2909">
            <v>0</v>
          </cell>
          <cell r="X2909">
            <v>0</v>
          </cell>
          <cell r="Y2909">
            <v>0</v>
          </cell>
          <cell r="Z2909">
            <v>0</v>
          </cell>
          <cell r="AA2909">
            <v>0</v>
          </cell>
          <cell r="AB2909">
            <v>0</v>
          </cell>
          <cell r="AC2909">
            <v>0</v>
          </cell>
          <cell r="AD2909">
            <v>0</v>
          </cell>
          <cell r="AE2909">
            <v>0</v>
          </cell>
        </row>
        <row r="2910">
          <cell r="A2910" t="str">
            <v>ZT311RE</v>
          </cell>
          <cell r="B2910" t="str">
            <v>ZESTAW: TERMOS + NÓŻ TAKTYCZNY + POWER BANK RAY</v>
          </cell>
          <cell r="C2910" t="str">
            <v/>
          </cell>
          <cell r="D2910">
            <v>0</v>
          </cell>
          <cell r="E2910">
            <v>0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  <cell r="J2910">
            <v>0</v>
          </cell>
          <cell r="K2910">
            <v>0</v>
          </cell>
          <cell r="L2910">
            <v>0</v>
          </cell>
          <cell r="M2910">
            <v>0</v>
          </cell>
          <cell r="N2910">
            <v>0</v>
          </cell>
          <cell r="O2910">
            <v>0</v>
          </cell>
          <cell r="P2910">
            <v>0</v>
          </cell>
          <cell r="Q2910">
            <v>0</v>
          </cell>
          <cell r="R2910">
            <v>0</v>
          </cell>
          <cell r="S2910">
            <v>0</v>
          </cell>
          <cell r="T2910">
            <v>0</v>
          </cell>
          <cell r="U2910">
            <v>0</v>
          </cell>
          <cell r="V2910">
            <v>0</v>
          </cell>
          <cell r="W2910">
            <v>0</v>
          </cell>
          <cell r="X2910">
            <v>0</v>
          </cell>
          <cell r="Y2910">
            <v>0</v>
          </cell>
          <cell r="Z2910">
            <v>0</v>
          </cell>
          <cell r="AA2910">
            <v>0</v>
          </cell>
          <cell r="AB2910">
            <v>0</v>
          </cell>
          <cell r="AC2910">
            <v>0</v>
          </cell>
          <cell r="AD2910">
            <v>0</v>
          </cell>
          <cell r="AE2910">
            <v>0</v>
          </cell>
        </row>
        <row r="2911">
          <cell r="A2911" t="str">
            <v>ZT311RO</v>
          </cell>
          <cell r="B2911" t="str">
            <v>ZESTAW: TERMOS + NÓŻ TAKTYCZNY + POWER BANK RAY</v>
          </cell>
          <cell r="C2911" t="str">
            <v/>
          </cell>
          <cell r="D2911">
            <v>0</v>
          </cell>
          <cell r="E2911">
            <v>0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  <cell r="J2911">
            <v>0</v>
          </cell>
          <cell r="K2911">
            <v>0</v>
          </cell>
          <cell r="L2911">
            <v>0</v>
          </cell>
          <cell r="M2911">
            <v>0</v>
          </cell>
          <cell r="N2911">
            <v>0</v>
          </cell>
          <cell r="O2911">
            <v>0</v>
          </cell>
          <cell r="P2911">
            <v>0</v>
          </cell>
          <cell r="Q2911">
            <v>0</v>
          </cell>
          <cell r="R2911">
            <v>0</v>
          </cell>
          <cell r="S2911">
            <v>0</v>
          </cell>
          <cell r="T2911">
            <v>0</v>
          </cell>
          <cell r="U2911">
            <v>0</v>
          </cell>
          <cell r="V2911">
            <v>0</v>
          </cell>
          <cell r="W2911">
            <v>0</v>
          </cell>
          <cell r="X2911">
            <v>0</v>
          </cell>
          <cell r="Y2911">
            <v>0</v>
          </cell>
          <cell r="Z2911">
            <v>0</v>
          </cell>
          <cell r="AA2911">
            <v>0</v>
          </cell>
          <cell r="AB2911">
            <v>0</v>
          </cell>
          <cell r="AC2911">
            <v>0</v>
          </cell>
          <cell r="AD2911">
            <v>0</v>
          </cell>
          <cell r="AE2911">
            <v>0</v>
          </cell>
        </row>
        <row r="2912">
          <cell r="A2912" t="str">
            <v>ZT311YL</v>
          </cell>
          <cell r="B2912" t="str">
            <v>ZESTAW: TERMOS + NÓŻ TAKTYCZNY + POWER BANK RAY</v>
          </cell>
          <cell r="C2912" t="str">
            <v/>
          </cell>
          <cell r="D2912">
            <v>0</v>
          </cell>
          <cell r="E2912">
            <v>0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  <cell r="J2912">
            <v>0</v>
          </cell>
          <cell r="K2912">
            <v>0</v>
          </cell>
          <cell r="L2912">
            <v>0</v>
          </cell>
          <cell r="M2912">
            <v>0</v>
          </cell>
          <cell r="N2912">
            <v>0</v>
          </cell>
          <cell r="O2912">
            <v>0</v>
          </cell>
          <cell r="P2912">
            <v>0</v>
          </cell>
          <cell r="Q2912">
            <v>0</v>
          </cell>
          <cell r="R2912">
            <v>0</v>
          </cell>
          <cell r="S2912">
            <v>0</v>
          </cell>
          <cell r="T2912">
            <v>0</v>
          </cell>
          <cell r="U2912">
            <v>0</v>
          </cell>
          <cell r="V2912">
            <v>0</v>
          </cell>
          <cell r="W2912">
            <v>0</v>
          </cell>
          <cell r="X2912">
            <v>0</v>
          </cell>
          <cell r="Y2912">
            <v>0</v>
          </cell>
          <cell r="Z2912">
            <v>0</v>
          </cell>
          <cell r="AA2912">
            <v>0</v>
          </cell>
          <cell r="AB2912">
            <v>0</v>
          </cell>
          <cell r="AC2912">
            <v>0</v>
          </cell>
          <cell r="AD2912">
            <v>0</v>
          </cell>
          <cell r="AE2912">
            <v>0</v>
          </cell>
        </row>
        <row r="2913">
          <cell r="A2913" t="str">
            <v>ZT314BU</v>
          </cell>
          <cell r="B2913" t="str">
            <v>ZESTAW: MTOOL GUMOWANY + LATARKA GUMOWANA + POWER BANK DUO 2600</v>
          </cell>
          <cell r="C2913" t="str">
            <v/>
          </cell>
          <cell r="D2913">
            <v>0</v>
          </cell>
          <cell r="E2913">
            <v>0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  <cell r="J2913">
            <v>0</v>
          </cell>
          <cell r="K2913">
            <v>0</v>
          </cell>
          <cell r="L2913">
            <v>0</v>
          </cell>
          <cell r="M2913">
            <v>0</v>
          </cell>
          <cell r="N2913">
            <v>0</v>
          </cell>
          <cell r="O2913">
            <v>0</v>
          </cell>
          <cell r="P2913">
            <v>0</v>
          </cell>
          <cell r="Q2913">
            <v>0</v>
          </cell>
          <cell r="R2913">
            <v>0</v>
          </cell>
          <cell r="S2913">
            <v>0</v>
          </cell>
          <cell r="T2913">
            <v>0</v>
          </cell>
          <cell r="U2913">
            <v>0</v>
          </cell>
          <cell r="V2913">
            <v>0</v>
          </cell>
          <cell r="W2913">
            <v>0</v>
          </cell>
          <cell r="X2913">
            <v>0</v>
          </cell>
          <cell r="Y2913">
            <v>0</v>
          </cell>
          <cell r="Z2913">
            <v>0</v>
          </cell>
          <cell r="AA2913">
            <v>0</v>
          </cell>
          <cell r="AB2913">
            <v>0</v>
          </cell>
          <cell r="AC2913">
            <v>0</v>
          </cell>
          <cell r="AD2913">
            <v>0</v>
          </cell>
          <cell r="AE2913">
            <v>0</v>
          </cell>
        </row>
        <row r="2914">
          <cell r="A2914" t="str">
            <v>ZT314GR</v>
          </cell>
          <cell r="B2914" t="str">
            <v>ZESTAW: MTOOL GUMOWANY + LATARKA GUMOWANA + POWER BANK DUO 2600</v>
          </cell>
          <cell r="C2914" t="str">
            <v/>
          </cell>
          <cell r="D2914">
            <v>0</v>
          </cell>
          <cell r="E2914">
            <v>0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  <cell r="J2914">
            <v>0</v>
          </cell>
          <cell r="K2914">
            <v>0</v>
          </cell>
          <cell r="L2914">
            <v>0</v>
          </cell>
          <cell r="M2914">
            <v>0</v>
          </cell>
          <cell r="N2914">
            <v>0</v>
          </cell>
          <cell r="O2914">
            <v>0</v>
          </cell>
          <cell r="P2914">
            <v>0</v>
          </cell>
          <cell r="Q2914">
            <v>0</v>
          </cell>
          <cell r="R2914">
            <v>0</v>
          </cell>
          <cell r="S2914">
            <v>0</v>
          </cell>
          <cell r="T2914">
            <v>0</v>
          </cell>
          <cell r="U2914">
            <v>0</v>
          </cell>
          <cell r="V2914">
            <v>0</v>
          </cell>
          <cell r="W2914">
            <v>0</v>
          </cell>
          <cell r="X2914">
            <v>0</v>
          </cell>
          <cell r="Y2914">
            <v>0</v>
          </cell>
          <cell r="Z2914">
            <v>0</v>
          </cell>
          <cell r="AA2914">
            <v>0</v>
          </cell>
          <cell r="AB2914">
            <v>0</v>
          </cell>
          <cell r="AC2914">
            <v>0</v>
          </cell>
          <cell r="AD2914">
            <v>0</v>
          </cell>
          <cell r="AE2914">
            <v>0</v>
          </cell>
        </row>
        <row r="2915">
          <cell r="A2915" t="str">
            <v>ZT314OR</v>
          </cell>
          <cell r="B2915" t="str">
            <v>ZESTAW: MTOOL GUMOWANY + LATARKA GUMOWANA + POWER BANK DUO 2600</v>
          </cell>
          <cell r="C2915" t="str">
            <v/>
          </cell>
          <cell r="D2915">
            <v>0</v>
          </cell>
          <cell r="E2915">
            <v>0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  <cell r="J2915">
            <v>0</v>
          </cell>
          <cell r="K2915">
            <v>0</v>
          </cell>
          <cell r="L2915">
            <v>0</v>
          </cell>
          <cell r="M2915">
            <v>0</v>
          </cell>
          <cell r="N2915">
            <v>0</v>
          </cell>
          <cell r="O2915">
            <v>0</v>
          </cell>
          <cell r="P2915">
            <v>0</v>
          </cell>
          <cell r="Q2915">
            <v>0</v>
          </cell>
          <cell r="R2915">
            <v>0</v>
          </cell>
          <cell r="S2915">
            <v>0</v>
          </cell>
          <cell r="T2915">
            <v>0</v>
          </cell>
          <cell r="U2915">
            <v>0</v>
          </cell>
          <cell r="V2915">
            <v>0</v>
          </cell>
          <cell r="W2915">
            <v>0</v>
          </cell>
          <cell r="X2915">
            <v>0</v>
          </cell>
          <cell r="Y2915">
            <v>0</v>
          </cell>
          <cell r="Z2915">
            <v>0</v>
          </cell>
          <cell r="AA2915">
            <v>0</v>
          </cell>
          <cell r="AB2915">
            <v>0</v>
          </cell>
          <cell r="AC2915">
            <v>0</v>
          </cell>
          <cell r="AD2915">
            <v>0</v>
          </cell>
          <cell r="AE2915">
            <v>0</v>
          </cell>
        </row>
        <row r="2916">
          <cell r="A2916" t="str">
            <v>ZT314PR</v>
          </cell>
          <cell r="B2916" t="str">
            <v>ZESTAW: MTOOL GUMOWANY + LATARKA GUMOWANA + POWER BANK DUO 2600</v>
          </cell>
          <cell r="C2916" t="str">
            <v/>
          </cell>
          <cell r="D2916">
            <v>0</v>
          </cell>
          <cell r="E2916">
            <v>0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  <cell r="J2916">
            <v>0</v>
          </cell>
          <cell r="K2916">
            <v>0</v>
          </cell>
          <cell r="L2916">
            <v>0</v>
          </cell>
          <cell r="M2916">
            <v>0</v>
          </cell>
          <cell r="N2916">
            <v>0</v>
          </cell>
          <cell r="O2916">
            <v>0</v>
          </cell>
          <cell r="P2916">
            <v>0</v>
          </cell>
          <cell r="Q2916">
            <v>0</v>
          </cell>
          <cell r="R2916">
            <v>0</v>
          </cell>
          <cell r="S2916">
            <v>0</v>
          </cell>
          <cell r="T2916">
            <v>0</v>
          </cell>
          <cell r="U2916">
            <v>0</v>
          </cell>
          <cell r="V2916">
            <v>0</v>
          </cell>
          <cell r="W2916">
            <v>0</v>
          </cell>
          <cell r="X2916">
            <v>0</v>
          </cell>
          <cell r="Y2916">
            <v>0</v>
          </cell>
          <cell r="Z2916">
            <v>0</v>
          </cell>
          <cell r="AA2916">
            <v>0</v>
          </cell>
          <cell r="AB2916">
            <v>0</v>
          </cell>
          <cell r="AC2916">
            <v>0</v>
          </cell>
          <cell r="AD2916">
            <v>0</v>
          </cell>
          <cell r="AE2916">
            <v>0</v>
          </cell>
        </row>
        <row r="2917">
          <cell r="A2917" t="str">
            <v>ZT314RE</v>
          </cell>
          <cell r="B2917" t="str">
            <v>ZESTAW: MTOOL GUMOWANY + LATARKA GUMOWANA + POWER BANK DUO 2600</v>
          </cell>
          <cell r="C2917" t="str">
            <v/>
          </cell>
          <cell r="D2917">
            <v>0</v>
          </cell>
          <cell r="E2917">
            <v>0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  <cell r="J2917">
            <v>0</v>
          </cell>
          <cell r="K2917">
            <v>0</v>
          </cell>
          <cell r="L2917">
            <v>0</v>
          </cell>
          <cell r="M2917">
            <v>0</v>
          </cell>
          <cell r="N2917">
            <v>0</v>
          </cell>
          <cell r="O2917">
            <v>0</v>
          </cell>
          <cell r="P2917">
            <v>0</v>
          </cell>
          <cell r="Q2917">
            <v>0</v>
          </cell>
          <cell r="R2917">
            <v>0</v>
          </cell>
          <cell r="S2917">
            <v>0</v>
          </cell>
          <cell r="T2917">
            <v>0</v>
          </cell>
          <cell r="U2917">
            <v>0</v>
          </cell>
          <cell r="V2917">
            <v>0</v>
          </cell>
          <cell r="W2917">
            <v>0</v>
          </cell>
          <cell r="X2917">
            <v>0</v>
          </cell>
          <cell r="Y2917">
            <v>0</v>
          </cell>
          <cell r="Z2917">
            <v>0</v>
          </cell>
          <cell r="AA2917">
            <v>0</v>
          </cell>
          <cell r="AB2917">
            <v>0</v>
          </cell>
          <cell r="AC2917">
            <v>0</v>
          </cell>
          <cell r="AD2917">
            <v>0</v>
          </cell>
          <cell r="AE2917">
            <v>0</v>
          </cell>
        </row>
        <row r="2918">
          <cell r="A2918" t="str">
            <v>ZT314RO</v>
          </cell>
          <cell r="B2918" t="str">
            <v>ZESTAW: MTOOL GUMOWANY + LATARKA GUMOWANA + POWER BANK DUO 2600</v>
          </cell>
          <cell r="C2918" t="str">
            <v/>
          </cell>
          <cell r="D2918">
            <v>0</v>
          </cell>
          <cell r="E2918">
            <v>0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  <cell r="J2918">
            <v>0</v>
          </cell>
          <cell r="K2918">
            <v>0</v>
          </cell>
          <cell r="L2918">
            <v>0</v>
          </cell>
          <cell r="M2918">
            <v>0</v>
          </cell>
          <cell r="N2918">
            <v>0</v>
          </cell>
          <cell r="O2918">
            <v>0</v>
          </cell>
          <cell r="P2918">
            <v>0</v>
          </cell>
          <cell r="Q2918">
            <v>0</v>
          </cell>
          <cell r="R2918">
            <v>0</v>
          </cell>
          <cell r="S2918">
            <v>0</v>
          </cell>
          <cell r="T2918">
            <v>0</v>
          </cell>
          <cell r="U2918">
            <v>0</v>
          </cell>
          <cell r="V2918">
            <v>0</v>
          </cell>
          <cell r="W2918">
            <v>0</v>
          </cell>
          <cell r="X2918">
            <v>0</v>
          </cell>
          <cell r="Y2918">
            <v>0</v>
          </cell>
          <cell r="Z2918">
            <v>0</v>
          </cell>
          <cell r="AA2918">
            <v>0</v>
          </cell>
          <cell r="AB2918">
            <v>0</v>
          </cell>
          <cell r="AC2918">
            <v>0</v>
          </cell>
          <cell r="AD2918">
            <v>0</v>
          </cell>
          <cell r="AE2918">
            <v>0</v>
          </cell>
        </row>
        <row r="2919">
          <cell r="A2919" t="str">
            <v>ZT314YL</v>
          </cell>
          <cell r="B2919" t="str">
            <v>ZESTAW: MTOOL GUMOWANY + LATARKA GUMOWANA + POWER BANK DUO 2600</v>
          </cell>
          <cell r="C2919" t="str">
            <v/>
          </cell>
          <cell r="D2919">
            <v>0</v>
          </cell>
          <cell r="E2919">
            <v>0</v>
          </cell>
          <cell r="F2919">
            <v>0</v>
          </cell>
          <cell r="G2919">
            <v>0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  <cell r="L2919">
            <v>0</v>
          </cell>
          <cell r="M2919">
            <v>0</v>
          </cell>
          <cell r="N2919">
            <v>0</v>
          </cell>
          <cell r="O2919">
            <v>0</v>
          </cell>
          <cell r="P2919">
            <v>0</v>
          </cell>
          <cell r="Q2919">
            <v>0</v>
          </cell>
          <cell r="R2919">
            <v>0</v>
          </cell>
          <cell r="S2919">
            <v>0</v>
          </cell>
          <cell r="T2919">
            <v>0</v>
          </cell>
          <cell r="U2919">
            <v>0</v>
          </cell>
          <cell r="V2919">
            <v>0</v>
          </cell>
          <cell r="W2919">
            <v>0</v>
          </cell>
          <cell r="X2919">
            <v>0</v>
          </cell>
          <cell r="Y2919">
            <v>0</v>
          </cell>
          <cell r="Z2919">
            <v>0</v>
          </cell>
          <cell r="AA2919">
            <v>0</v>
          </cell>
          <cell r="AB2919">
            <v>0</v>
          </cell>
          <cell r="AC2919">
            <v>0</v>
          </cell>
          <cell r="AD2919">
            <v>0</v>
          </cell>
          <cell r="AE2919">
            <v>0</v>
          </cell>
        </row>
        <row r="2920">
          <cell r="A2920" t="str">
            <v>ZT33BL</v>
          </cell>
          <cell r="B2920" t="str">
            <v>ZESTAW: WIEŻA + POWER BANK 2600</v>
          </cell>
          <cell r="C2920" t="str">
            <v/>
          </cell>
          <cell r="D2920">
            <v>0</v>
          </cell>
          <cell r="E2920">
            <v>0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  <cell r="J2920">
            <v>0</v>
          </cell>
          <cell r="K2920">
            <v>0</v>
          </cell>
          <cell r="L2920">
            <v>0</v>
          </cell>
          <cell r="M2920">
            <v>0</v>
          </cell>
          <cell r="N2920">
            <v>0</v>
          </cell>
          <cell r="O2920">
            <v>0</v>
          </cell>
          <cell r="P2920">
            <v>0</v>
          </cell>
          <cell r="Q2920">
            <v>0</v>
          </cell>
          <cell r="R2920">
            <v>0</v>
          </cell>
          <cell r="S2920">
            <v>0</v>
          </cell>
          <cell r="T2920">
            <v>0</v>
          </cell>
          <cell r="U2920">
            <v>0</v>
          </cell>
          <cell r="V2920">
            <v>0</v>
          </cell>
          <cell r="W2920">
            <v>0</v>
          </cell>
          <cell r="X2920">
            <v>0</v>
          </cell>
          <cell r="Y2920">
            <v>0</v>
          </cell>
          <cell r="Z2920">
            <v>0</v>
          </cell>
          <cell r="AA2920">
            <v>0</v>
          </cell>
          <cell r="AB2920">
            <v>0</v>
          </cell>
          <cell r="AC2920">
            <v>0</v>
          </cell>
          <cell r="AD2920">
            <v>0</v>
          </cell>
          <cell r="AE2920">
            <v>0</v>
          </cell>
        </row>
        <row r="2921">
          <cell r="A2921" t="str">
            <v>ZT33BU</v>
          </cell>
          <cell r="B2921" t="str">
            <v>ZESTAW: WIEŻA + POWER BANK 2600</v>
          </cell>
          <cell r="C2921" t="str">
            <v/>
          </cell>
          <cell r="D2921">
            <v>0</v>
          </cell>
          <cell r="E2921">
            <v>0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  <cell r="J2921">
            <v>0</v>
          </cell>
          <cell r="K2921">
            <v>0</v>
          </cell>
          <cell r="L2921">
            <v>0</v>
          </cell>
          <cell r="M2921">
            <v>0</v>
          </cell>
          <cell r="N2921">
            <v>0</v>
          </cell>
          <cell r="O2921">
            <v>0</v>
          </cell>
          <cell r="P2921">
            <v>0</v>
          </cell>
          <cell r="Q2921">
            <v>0</v>
          </cell>
          <cell r="R2921">
            <v>0</v>
          </cell>
          <cell r="S2921">
            <v>0</v>
          </cell>
          <cell r="T2921">
            <v>0</v>
          </cell>
          <cell r="U2921">
            <v>0</v>
          </cell>
          <cell r="V2921">
            <v>0</v>
          </cell>
          <cell r="W2921">
            <v>0</v>
          </cell>
          <cell r="X2921">
            <v>0</v>
          </cell>
          <cell r="Y2921">
            <v>0</v>
          </cell>
          <cell r="Z2921">
            <v>0</v>
          </cell>
          <cell r="AA2921">
            <v>0</v>
          </cell>
          <cell r="AB2921">
            <v>0</v>
          </cell>
          <cell r="AC2921">
            <v>0</v>
          </cell>
          <cell r="AD2921">
            <v>0</v>
          </cell>
          <cell r="AE2921">
            <v>0</v>
          </cell>
        </row>
        <row r="2922">
          <cell r="A2922" t="str">
            <v>ZT33GR</v>
          </cell>
          <cell r="B2922" t="str">
            <v>ZESTAW: WIEŻA + POWER BANK 2600</v>
          </cell>
          <cell r="C2922" t="str">
            <v/>
          </cell>
          <cell r="D2922">
            <v>0</v>
          </cell>
          <cell r="E2922">
            <v>0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  <cell r="J2922">
            <v>0</v>
          </cell>
          <cell r="K2922">
            <v>0</v>
          </cell>
          <cell r="L2922">
            <v>0</v>
          </cell>
          <cell r="M2922">
            <v>0</v>
          </cell>
          <cell r="N2922">
            <v>0</v>
          </cell>
          <cell r="O2922">
            <v>0</v>
          </cell>
          <cell r="P2922">
            <v>0</v>
          </cell>
          <cell r="Q2922">
            <v>0</v>
          </cell>
          <cell r="R2922">
            <v>0</v>
          </cell>
          <cell r="S2922">
            <v>0</v>
          </cell>
          <cell r="T2922">
            <v>0</v>
          </cell>
          <cell r="U2922">
            <v>0</v>
          </cell>
          <cell r="V2922">
            <v>0</v>
          </cell>
          <cell r="W2922">
            <v>0</v>
          </cell>
          <cell r="X2922">
            <v>0</v>
          </cell>
          <cell r="Y2922">
            <v>0</v>
          </cell>
          <cell r="Z2922">
            <v>0</v>
          </cell>
          <cell r="AA2922">
            <v>0</v>
          </cell>
          <cell r="AB2922">
            <v>0</v>
          </cell>
          <cell r="AC2922">
            <v>0</v>
          </cell>
          <cell r="AD2922">
            <v>0</v>
          </cell>
          <cell r="AE2922">
            <v>0</v>
          </cell>
        </row>
        <row r="2923">
          <cell r="A2923" t="str">
            <v>ZT33OR</v>
          </cell>
          <cell r="B2923" t="str">
            <v>ZESTAW: WIEŻA + POWER BANK 2600</v>
          </cell>
          <cell r="C2923" t="str">
            <v/>
          </cell>
          <cell r="D2923">
            <v>0</v>
          </cell>
          <cell r="E2923">
            <v>0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  <cell r="J2923">
            <v>0</v>
          </cell>
          <cell r="K2923">
            <v>0</v>
          </cell>
          <cell r="L2923">
            <v>0</v>
          </cell>
          <cell r="M2923">
            <v>0</v>
          </cell>
          <cell r="N2923">
            <v>0</v>
          </cell>
          <cell r="O2923">
            <v>0</v>
          </cell>
          <cell r="P2923">
            <v>0</v>
          </cell>
          <cell r="Q2923">
            <v>0</v>
          </cell>
          <cell r="R2923">
            <v>0</v>
          </cell>
          <cell r="S2923">
            <v>0</v>
          </cell>
          <cell r="T2923">
            <v>0</v>
          </cell>
          <cell r="U2923">
            <v>0</v>
          </cell>
          <cell r="V2923">
            <v>0</v>
          </cell>
          <cell r="W2923">
            <v>0</v>
          </cell>
          <cell r="X2923">
            <v>0</v>
          </cell>
          <cell r="Y2923">
            <v>0</v>
          </cell>
          <cell r="Z2923">
            <v>0</v>
          </cell>
          <cell r="AA2923">
            <v>0</v>
          </cell>
          <cell r="AB2923">
            <v>0</v>
          </cell>
          <cell r="AC2923">
            <v>0</v>
          </cell>
          <cell r="AD2923">
            <v>0</v>
          </cell>
          <cell r="AE2923">
            <v>0</v>
          </cell>
        </row>
        <row r="2924">
          <cell r="A2924" t="str">
            <v>ZT33PR</v>
          </cell>
          <cell r="B2924" t="str">
            <v>ZESTAW: WIEŻA + POWER BANK 2600</v>
          </cell>
          <cell r="C2924" t="str">
            <v/>
          </cell>
          <cell r="D2924">
            <v>0</v>
          </cell>
          <cell r="E2924">
            <v>0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  <cell r="J2924">
            <v>0</v>
          </cell>
          <cell r="K2924">
            <v>0</v>
          </cell>
          <cell r="L2924">
            <v>0</v>
          </cell>
          <cell r="M2924">
            <v>0</v>
          </cell>
          <cell r="N2924">
            <v>0</v>
          </cell>
          <cell r="O2924">
            <v>0</v>
          </cell>
          <cell r="P2924">
            <v>0</v>
          </cell>
          <cell r="Q2924">
            <v>0</v>
          </cell>
          <cell r="R2924">
            <v>0</v>
          </cell>
          <cell r="S2924">
            <v>0</v>
          </cell>
          <cell r="T2924">
            <v>0</v>
          </cell>
          <cell r="U2924">
            <v>0</v>
          </cell>
          <cell r="V2924">
            <v>0</v>
          </cell>
          <cell r="W2924">
            <v>0</v>
          </cell>
          <cell r="X2924">
            <v>0</v>
          </cell>
          <cell r="Y2924">
            <v>0</v>
          </cell>
          <cell r="Z2924">
            <v>0</v>
          </cell>
          <cell r="AA2924">
            <v>0</v>
          </cell>
          <cell r="AB2924">
            <v>0</v>
          </cell>
          <cell r="AC2924">
            <v>0</v>
          </cell>
          <cell r="AD2924">
            <v>0</v>
          </cell>
          <cell r="AE2924">
            <v>0</v>
          </cell>
        </row>
        <row r="2925">
          <cell r="A2925" t="str">
            <v>ZT33RE</v>
          </cell>
          <cell r="B2925" t="str">
            <v>ZESTAW: WIEŻA + POWER BANK 2600</v>
          </cell>
          <cell r="C2925" t="str">
            <v/>
          </cell>
          <cell r="D2925">
            <v>0</v>
          </cell>
          <cell r="E2925">
            <v>0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  <cell r="J2925">
            <v>0</v>
          </cell>
          <cell r="K2925">
            <v>0</v>
          </cell>
          <cell r="L2925">
            <v>0</v>
          </cell>
          <cell r="M2925">
            <v>0</v>
          </cell>
          <cell r="N2925">
            <v>0</v>
          </cell>
          <cell r="O2925">
            <v>0</v>
          </cell>
          <cell r="P2925">
            <v>0</v>
          </cell>
          <cell r="Q2925">
            <v>0</v>
          </cell>
          <cell r="R2925">
            <v>0</v>
          </cell>
          <cell r="S2925">
            <v>0</v>
          </cell>
          <cell r="T2925">
            <v>0</v>
          </cell>
          <cell r="U2925">
            <v>0</v>
          </cell>
          <cell r="V2925">
            <v>0</v>
          </cell>
          <cell r="W2925">
            <v>0</v>
          </cell>
          <cell r="X2925">
            <v>0</v>
          </cell>
          <cell r="Y2925">
            <v>0</v>
          </cell>
          <cell r="Z2925">
            <v>0</v>
          </cell>
          <cell r="AA2925">
            <v>0</v>
          </cell>
          <cell r="AB2925">
            <v>0</v>
          </cell>
          <cell r="AC2925">
            <v>0</v>
          </cell>
          <cell r="AD2925">
            <v>0</v>
          </cell>
          <cell r="AE2925">
            <v>0</v>
          </cell>
        </row>
        <row r="2926">
          <cell r="A2926" t="str">
            <v>ZT33RO</v>
          </cell>
          <cell r="B2926" t="str">
            <v>ZESTAW: WIEŻA + POWER BANK 2600</v>
          </cell>
          <cell r="C2926" t="str">
            <v/>
          </cell>
          <cell r="D2926">
            <v>0</v>
          </cell>
          <cell r="E2926">
            <v>0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  <cell r="J2926">
            <v>0</v>
          </cell>
          <cell r="K2926">
            <v>0</v>
          </cell>
          <cell r="L2926">
            <v>0</v>
          </cell>
          <cell r="M2926">
            <v>0</v>
          </cell>
          <cell r="N2926">
            <v>0</v>
          </cell>
          <cell r="O2926">
            <v>0</v>
          </cell>
          <cell r="P2926">
            <v>0</v>
          </cell>
          <cell r="Q2926">
            <v>0</v>
          </cell>
          <cell r="R2926">
            <v>0</v>
          </cell>
          <cell r="S2926">
            <v>0</v>
          </cell>
          <cell r="T2926">
            <v>0</v>
          </cell>
          <cell r="U2926">
            <v>0</v>
          </cell>
          <cell r="V2926">
            <v>0</v>
          </cell>
          <cell r="W2926">
            <v>0</v>
          </cell>
          <cell r="X2926">
            <v>0</v>
          </cell>
          <cell r="Y2926">
            <v>0</v>
          </cell>
          <cell r="Z2926">
            <v>0</v>
          </cell>
          <cell r="AA2926">
            <v>0</v>
          </cell>
          <cell r="AB2926">
            <v>0</v>
          </cell>
          <cell r="AC2926">
            <v>0</v>
          </cell>
          <cell r="AD2926">
            <v>0</v>
          </cell>
          <cell r="AE2926">
            <v>0</v>
          </cell>
        </row>
        <row r="2927">
          <cell r="A2927" t="str">
            <v>ZT33YL</v>
          </cell>
          <cell r="B2927" t="str">
            <v>ZESTAW: WIEŻA + POWER BANK 2600</v>
          </cell>
          <cell r="C2927" t="str">
            <v/>
          </cell>
          <cell r="D2927">
            <v>0</v>
          </cell>
          <cell r="E2927">
            <v>0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  <cell r="J2927">
            <v>0</v>
          </cell>
          <cell r="K2927">
            <v>0</v>
          </cell>
          <cell r="L2927">
            <v>0</v>
          </cell>
          <cell r="M2927">
            <v>0</v>
          </cell>
          <cell r="N2927">
            <v>0</v>
          </cell>
          <cell r="O2927">
            <v>0</v>
          </cell>
          <cell r="P2927">
            <v>0</v>
          </cell>
          <cell r="Q2927">
            <v>0</v>
          </cell>
          <cell r="R2927">
            <v>0</v>
          </cell>
          <cell r="S2927">
            <v>0</v>
          </cell>
          <cell r="T2927">
            <v>0</v>
          </cell>
          <cell r="U2927">
            <v>0</v>
          </cell>
          <cell r="V2927">
            <v>0</v>
          </cell>
          <cell r="W2927">
            <v>0</v>
          </cell>
          <cell r="X2927">
            <v>0</v>
          </cell>
          <cell r="Y2927">
            <v>0</v>
          </cell>
          <cell r="Z2927">
            <v>0</v>
          </cell>
          <cell r="AA2927">
            <v>0</v>
          </cell>
          <cell r="AB2927">
            <v>0</v>
          </cell>
          <cell r="AC2927">
            <v>0</v>
          </cell>
          <cell r="AD2927">
            <v>0</v>
          </cell>
          <cell r="AE2927">
            <v>0</v>
          </cell>
        </row>
        <row r="2928">
          <cell r="A2928" t="str">
            <v>ZT34BL</v>
          </cell>
          <cell r="B2928" t="str">
            <v>ZESTAW: ŁADOWARKA SAMOCHODOWA + POWERBANK 2600</v>
          </cell>
          <cell r="C2928" t="str">
            <v/>
          </cell>
          <cell r="D2928">
            <v>4</v>
          </cell>
          <cell r="E2928">
            <v>0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  <cell r="J2928">
            <v>0</v>
          </cell>
          <cell r="K2928">
            <v>0</v>
          </cell>
          <cell r="L2928">
            <v>0</v>
          </cell>
          <cell r="M2928">
            <v>0</v>
          </cell>
          <cell r="N2928">
            <v>0</v>
          </cell>
          <cell r="O2928">
            <v>0</v>
          </cell>
          <cell r="P2928">
            <v>0</v>
          </cell>
          <cell r="Q2928">
            <v>0</v>
          </cell>
          <cell r="R2928">
            <v>0</v>
          </cell>
          <cell r="S2928">
            <v>0</v>
          </cell>
          <cell r="T2928">
            <v>0</v>
          </cell>
          <cell r="U2928">
            <v>0</v>
          </cell>
          <cell r="V2928">
            <v>0</v>
          </cell>
          <cell r="W2928">
            <v>0</v>
          </cell>
          <cell r="X2928">
            <v>0</v>
          </cell>
          <cell r="Y2928">
            <v>0</v>
          </cell>
          <cell r="Z2928">
            <v>0</v>
          </cell>
          <cell r="AA2928">
            <v>0</v>
          </cell>
          <cell r="AB2928">
            <v>0</v>
          </cell>
          <cell r="AC2928">
            <v>0</v>
          </cell>
          <cell r="AD2928">
            <v>0</v>
          </cell>
          <cell r="AE2928">
            <v>0</v>
          </cell>
        </row>
        <row r="2929">
          <cell r="A2929" t="str">
            <v>ZT34BU</v>
          </cell>
          <cell r="B2929" t="str">
            <v>ZESTAW: ŁADOWARKA SAMOCHODOWA + POWERBANK 2600</v>
          </cell>
          <cell r="C2929" t="str">
            <v/>
          </cell>
          <cell r="D2929">
            <v>0</v>
          </cell>
          <cell r="E2929">
            <v>0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  <cell r="J2929">
            <v>0</v>
          </cell>
          <cell r="K2929">
            <v>0</v>
          </cell>
          <cell r="L2929">
            <v>0</v>
          </cell>
          <cell r="M2929">
            <v>0</v>
          </cell>
          <cell r="N2929">
            <v>0</v>
          </cell>
          <cell r="O2929">
            <v>0</v>
          </cell>
          <cell r="P2929">
            <v>0</v>
          </cell>
          <cell r="Q2929">
            <v>0</v>
          </cell>
          <cell r="R2929">
            <v>0</v>
          </cell>
          <cell r="S2929">
            <v>0</v>
          </cell>
          <cell r="T2929">
            <v>0</v>
          </cell>
          <cell r="U2929">
            <v>0</v>
          </cell>
          <cell r="V2929">
            <v>0</v>
          </cell>
          <cell r="W2929">
            <v>0</v>
          </cell>
          <cell r="X2929">
            <v>0</v>
          </cell>
          <cell r="Y2929">
            <v>0</v>
          </cell>
          <cell r="Z2929">
            <v>0</v>
          </cell>
          <cell r="AA2929">
            <v>0</v>
          </cell>
          <cell r="AB2929">
            <v>0</v>
          </cell>
          <cell r="AC2929">
            <v>0</v>
          </cell>
          <cell r="AD2929">
            <v>0</v>
          </cell>
          <cell r="AE2929">
            <v>0</v>
          </cell>
        </row>
        <row r="2930">
          <cell r="A2930" t="str">
            <v>ZT34GR</v>
          </cell>
          <cell r="B2930" t="str">
            <v>ZESTAW: ŁADOWARKA SAMOCHODOWA + POWERBANK 2600</v>
          </cell>
          <cell r="C2930" t="str">
            <v/>
          </cell>
          <cell r="D2930">
            <v>0</v>
          </cell>
          <cell r="E2930">
            <v>0</v>
          </cell>
          <cell r="F2930">
            <v>0</v>
          </cell>
          <cell r="G2930">
            <v>0</v>
          </cell>
          <cell r="H2930">
            <v>0</v>
          </cell>
          <cell r="I2930">
            <v>0</v>
          </cell>
          <cell r="J2930">
            <v>0</v>
          </cell>
          <cell r="K2930">
            <v>0</v>
          </cell>
          <cell r="L2930">
            <v>0</v>
          </cell>
          <cell r="M2930">
            <v>0</v>
          </cell>
          <cell r="N2930">
            <v>0</v>
          </cell>
          <cell r="O2930">
            <v>0</v>
          </cell>
          <cell r="P2930">
            <v>0</v>
          </cell>
          <cell r="Q2930">
            <v>0</v>
          </cell>
          <cell r="R2930">
            <v>0</v>
          </cell>
          <cell r="S2930">
            <v>0</v>
          </cell>
          <cell r="T2930">
            <v>0</v>
          </cell>
          <cell r="U2930">
            <v>0</v>
          </cell>
          <cell r="V2930">
            <v>0</v>
          </cell>
          <cell r="W2930">
            <v>0</v>
          </cell>
          <cell r="X2930">
            <v>0</v>
          </cell>
          <cell r="Y2930">
            <v>0</v>
          </cell>
          <cell r="Z2930">
            <v>0</v>
          </cell>
          <cell r="AA2930">
            <v>0</v>
          </cell>
          <cell r="AB2930">
            <v>0</v>
          </cell>
          <cell r="AC2930">
            <v>0</v>
          </cell>
          <cell r="AD2930">
            <v>0</v>
          </cell>
          <cell r="AE2930">
            <v>0</v>
          </cell>
        </row>
        <row r="2931">
          <cell r="A2931" t="str">
            <v>ZT34OR</v>
          </cell>
          <cell r="B2931" t="str">
            <v>ZESTAW: ŁADOWARKA SAMOCHODOWA + POWERBANK 2600</v>
          </cell>
          <cell r="C2931" t="str">
            <v/>
          </cell>
          <cell r="D2931">
            <v>46</v>
          </cell>
          <cell r="E2931">
            <v>0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  <cell r="J2931">
            <v>0</v>
          </cell>
          <cell r="K2931">
            <v>0</v>
          </cell>
          <cell r="L2931">
            <v>0</v>
          </cell>
          <cell r="M2931">
            <v>0</v>
          </cell>
          <cell r="N2931">
            <v>0</v>
          </cell>
          <cell r="O2931">
            <v>0</v>
          </cell>
          <cell r="P2931">
            <v>0</v>
          </cell>
          <cell r="Q2931">
            <v>0</v>
          </cell>
          <cell r="R2931">
            <v>0</v>
          </cell>
          <cell r="S2931">
            <v>0</v>
          </cell>
          <cell r="T2931">
            <v>0</v>
          </cell>
          <cell r="U2931">
            <v>0</v>
          </cell>
          <cell r="V2931">
            <v>0</v>
          </cell>
          <cell r="W2931">
            <v>0</v>
          </cell>
          <cell r="X2931">
            <v>0</v>
          </cell>
          <cell r="Y2931">
            <v>0</v>
          </cell>
          <cell r="Z2931">
            <v>0</v>
          </cell>
          <cell r="AA2931">
            <v>0</v>
          </cell>
          <cell r="AB2931">
            <v>0</v>
          </cell>
          <cell r="AC2931">
            <v>0</v>
          </cell>
          <cell r="AD2931">
            <v>0</v>
          </cell>
          <cell r="AE2931">
            <v>0</v>
          </cell>
        </row>
        <row r="2932">
          <cell r="A2932" t="str">
            <v>ZT34PR</v>
          </cell>
          <cell r="B2932" t="str">
            <v>ZESTAW: ŁADOWARKA SAMOCHODOWA + POWERBANK 2600</v>
          </cell>
          <cell r="C2932" t="str">
            <v/>
          </cell>
          <cell r="D2932">
            <v>0</v>
          </cell>
          <cell r="E2932">
            <v>0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  <cell r="J2932">
            <v>0</v>
          </cell>
          <cell r="K2932">
            <v>0</v>
          </cell>
          <cell r="L2932">
            <v>0</v>
          </cell>
          <cell r="M2932">
            <v>0</v>
          </cell>
          <cell r="N2932">
            <v>0</v>
          </cell>
          <cell r="O2932">
            <v>0</v>
          </cell>
          <cell r="P2932">
            <v>0</v>
          </cell>
          <cell r="Q2932">
            <v>0</v>
          </cell>
          <cell r="R2932">
            <v>0</v>
          </cell>
          <cell r="S2932">
            <v>0</v>
          </cell>
          <cell r="T2932">
            <v>0</v>
          </cell>
          <cell r="U2932">
            <v>0</v>
          </cell>
          <cell r="V2932">
            <v>0</v>
          </cell>
          <cell r="W2932">
            <v>0</v>
          </cell>
          <cell r="X2932">
            <v>0</v>
          </cell>
          <cell r="Y2932">
            <v>0</v>
          </cell>
          <cell r="Z2932">
            <v>0</v>
          </cell>
          <cell r="AA2932">
            <v>0</v>
          </cell>
          <cell r="AB2932">
            <v>0</v>
          </cell>
          <cell r="AC2932">
            <v>0</v>
          </cell>
          <cell r="AD2932">
            <v>0</v>
          </cell>
          <cell r="AE2932">
            <v>0</v>
          </cell>
        </row>
        <row r="2933">
          <cell r="A2933" t="str">
            <v>ZT34RE</v>
          </cell>
          <cell r="B2933" t="str">
            <v>ZESTAW: ŁADOWARKA SAMOCHODOWA + POWERBANK 2600</v>
          </cell>
          <cell r="C2933" t="str">
            <v/>
          </cell>
          <cell r="D2933">
            <v>43</v>
          </cell>
          <cell r="E2933">
            <v>0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  <cell r="J2933">
            <v>0</v>
          </cell>
          <cell r="K2933">
            <v>0</v>
          </cell>
          <cell r="L2933">
            <v>0</v>
          </cell>
          <cell r="M2933">
            <v>0</v>
          </cell>
          <cell r="N2933">
            <v>0</v>
          </cell>
          <cell r="O2933">
            <v>0</v>
          </cell>
          <cell r="P2933">
            <v>0</v>
          </cell>
          <cell r="Q2933">
            <v>0</v>
          </cell>
          <cell r="R2933">
            <v>0</v>
          </cell>
          <cell r="S2933">
            <v>0</v>
          </cell>
          <cell r="T2933">
            <v>0</v>
          </cell>
          <cell r="U2933">
            <v>0</v>
          </cell>
          <cell r="V2933">
            <v>0</v>
          </cell>
          <cell r="W2933">
            <v>0</v>
          </cell>
          <cell r="X2933">
            <v>0</v>
          </cell>
          <cell r="Y2933">
            <v>0</v>
          </cell>
          <cell r="Z2933">
            <v>0</v>
          </cell>
          <cell r="AA2933">
            <v>0</v>
          </cell>
          <cell r="AB2933">
            <v>0</v>
          </cell>
          <cell r="AC2933">
            <v>0</v>
          </cell>
          <cell r="AD2933">
            <v>0</v>
          </cell>
          <cell r="AE2933">
            <v>0</v>
          </cell>
        </row>
        <row r="2934">
          <cell r="A2934" t="str">
            <v>ZT34RO</v>
          </cell>
          <cell r="B2934" t="str">
            <v>ZESTAW: ŁADOWARKA SAMOCHODOWA + POWERBANK 2600</v>
          </cell>
          <cell r="C2934" t="str">
            <v/>
          </cell>
          <cell r="D2934">
            <v>0</v>
          </cell>
          <cell r="E2934">
            <v>0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  <cell r="J2934">
            <v>0</v>
          </cell>
          <cell r="K2934">
            <v>0</v>
          </cell>
          <cell r="L2934">
            <v>0</v>
          </cell>
          <cell r="M2934">
            <v>0</v>
          </cell>
          <cell r="N2934">
            <v>0</v>
          </cell>
          <cell r="O2934">
            <v>0</v>
          </cell>
          <cell r="P2934">
            <v>0</v>
          </cell>
          <cell r="Q2934">
            <v>0</v>
          </cell>
          <cell r="R2934">
            <v>0</v>
          </cell>
          <cell r="S2934">
            <v>0</v>
          </cell>
          <cell r="T2934">
            <v>0</v>
          </cell>
          <cell r="U2934">
            <v>0</v>
          </cell>
          <cell r="V2934">
            <v>0</v>
          </cell>
          <cell r="W2934">
            <v>0</v>
          </cell>
          <cell r="X2934">
            <v>0</v>
          </cell>
          <cell r="Y2934">
            <v>0</v>
          </cell>
          <cell r="Z2934">
            <v>0</v>
          </cell>
          <cell r="AA2934">
            <v>0</v>
          </cell>
          <cell r="AB2934">
            <v>0</v>
          </cell>
          <cell r="AC2934">
            <v>0</v>
          </cell>
          <cell r="AD2934">
            <v>0</v>
          </cell>
          <cell r="AE2934">
            <v>0</v>
          </cell>
        </row>
        <row r="2935">
          <cell r="A2935" t="str">
            <v>ZT34YL</v>
          </cell>
          <cell r="B2935" t="str">
            <v>ZESTAW: ŁADOWARKA SAMOCHODOWA + POWERBANK 2600</v>
          </cell>
          <cell r="C2935" t="str">
            <v/>
          </cell>
          <cell r="D2935">
            <v>0</v>
          </cell>
          <cell r="E2935">
            <v>0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L2935">
            <v>0</v>
          </cell>
          <cell r="M2935">
            <v>0</v>
          </cell>
          <cell r="N2935">
            <v>0</v>
          </cell>
          <cell r="O2935">
            <v>0</v>
          </cell>
          <cell r="P2935">
            <v>0</v>
          </cell>
          <cell r="Q2935">
            <v>0</v>
          </cell>
          <cell r="R2935">
            <v>0</v>
          </cell>
          <cell r="S2935">
            <v>0</v>
          </cell>
          <cell r="T2935">
            <v>0</v>
          </cell>
          <cell r="U2935">
            <v>0</v>
          </cell>
          <cell r="V2935">
            <v>0</v>
          </cell>
          <cell r="W2935">
            <v>0</v>
          </cell>
          <cell r="X2935">
            <v>0</v>
          </cell>
          <cell r="Y2935">
            <v>0</v>
          </cell>
          <cell r="Z2935">
            <v>0</v>
          </cell>
          <cell r="AA2935">
            <v>0</v>
          </cell>
          <cell r="AB2935">
            <v>0</v>
          </cell>
          <cell r="AC2935">
            <v>0</v>
          </cell>
          <cell r="AD2935">
            <v>0</v>
          </cell>
          <cell r="AE2935">
            <v>0</v>
          </cell>
        </row>
        <row r="2936">
          <cell r="A2936" t="str">
            <v>ZT35BU</v>
          </cell>
          <cell r="B2936" t="str">
            <v>ZESTAW: ŁADOWARKA SAMOCHODOWA + POWERBANK 5200</v>
          </cell>
          <cell r="C2936" t="str">
            <v/>
          </cell>
          <cell r="D2936">
            <v>3</v>
          </cell>
          <cell r="E2936">
            <v>0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  <cell r="J2936">
            <v>0</v>
          </cell>
          <cell r="K2936">
            <v>0</v>
          </cell>
          <cell r="L2936">
            <v>0</v>
          </cell>
          <cell r="M2936">
            <v>0</v>
          </cell>
          <cell r="N2936">
            <v>0</v>
          </cell>
          <cell r="O2936">
            <v>0</v>
          </cell>
          <cell r="P2936">
            <v>0</v>
          </cell>
          <cell r="Q2936">
            <v>0</v>
          </cell>
          <cell r="R2936">
            <v>0</v>
          </cell>
          <cell r="S2936">
            <v>0</v>
          </cell>
          <cell r="T2936">
            <v>0</v>
          </cell>
          <cell r="U2936">
            <v>0</v>
          </cell>
          <cell r="V2936">
            <v>0</v>
          </cell>
          <cell r="W2936">
            <v>0</v>
          </cell>
          <cell r="X2936">
            <v>0</v>
          </cell>
          <cell r="Y2936">
            <v>0</v>
          </cell>
          <cell r="Z2936">
            <v>0</v>
          </cell>
          <cell r="AA2936">
            <v>0</v>
          </cell>
          <cell r="AB2936">
            <v>0</v>
          </cell>
          <cell r="AC2936">
            <v>0</v>
          </cell>
          <cell r="AD2936">
            <v>0</v>
          </cell>
          <cell r="AE2936">
            <v>0</v>
          </cell>
        </row>
        <row r="2937">
          <cell r="A2937" t="str">
            <v>ZT35OR</v>
          </cell>
          <cell r="B2937" t="str">
            <v>ZESTAW: ŁADOWARKA SAMOCHODOWA + POWERBANK 5200</v>
          </cell>
          <cell r="C2937" t="str">
            <v/>
          </cell>
          <cell r="D2937">
            <v>32</v>
          </cell>
          <cell r="E2937">
            <v>0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  <cell r="J2937">
            <v>0</v>
          </cell>
          <cell r="K2937">
            <v>0</v>
          </cell>
          <cell r="L2937">
            <v>0</v>
          </cell>
          <cell r="M2937">
            <v>0</v>
          </cell>
          <cell r="N2937">
            <v>0</v>
          </cell>
          <cell r="O2937">
            <v>0</v>
          </cell>
          <cell r="P2937">
            <v>0</v>
          </cell>
          <cell r="Q2937">
            <v>0</v>
          </cell>
          <cell r="R2937">
            <v>0</v>
          </cell>
          <cell r="S2937">
            <v>0</v>
          </cell>
          <cell r="T2937">
            <v>0</v>
          </cell>
          <cell r="U2937">
            <v>0</v>
          </cell>
          <cell r="V2937">
            <v>0</v>
          </cell>
          <cell r="W2937">
            <v>0</v>
          </cell>
          <cell r="X2937">
            <v>0</v>
          </cell>
          <cell r="Y2937">
            <v>0</v>
          </cell>
          <cell r="Z2937">
            <v>0</v>
          </cell>
          <cell r="AA2937">
            <v>0</v>
          </cell>
          <cell r="AB2937">
            <v>0</v>
          </cell>
          <cell r="AC2937">
            <v>0</v>
          </cell>
          <cell r="AD2937">
            <v>0</v>
          </cell>
          <cell r="AE2937">
            <v>0</v>
          </cell>
        </row>
        <row r="2938">
          <cell r="A2938" t="str">
            <v>ZT35PR</v>
          </cell>
          <cell r="B2938" t="str">
            <v>ZESTAW: ŁADOWARKA SAMOCHODOWA + POWERBANK 5200</v>
          </cell>
          <cell r="C2938" t="str">
            <v/>
          </cell>
          <cell r="D2938">
            <v>7</v>
          </cell>
          <cell r="E2938">
            <v>0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  <cell r="J2938">
            <v>0</v>
          </cell>
          <cell r="K2938">
            <v>0</v>
          </cell>
          <cell r="L2938">
            <v>0</v>
          </cell>
          <cell r="M2938">
            <v>0</v>
          </cell>
          <cell r="N2938">
            <v>0</v>
          </cell>
          <cell r="O2938">
            <v>0</v>
          </cell>
          <cell r="P2938">
            <v>0</v>
          </cell>
          <cell r="Q2938">
            <v>0</v>
          </cell>
          <cell r="R2938">
            <v>0</v>
          </cell>
          <cell r="S2938">
            <v>0</v>
          </cell>
          <cell r="T2938">
            <v>0</v>
          </cell>
          <cell r="U2938">
            <v>0</v>
          </cell>
          <cell r="V2938">
            <v>0</v>
          </cell>
          <cell r="W2938">
            <v>0</v>
          </cell>
          <cell r="X2938">
            <v>0</v>
          </cell>
          <cell r="Y2938">
            <v>0</v>
          </cell>
          <cell r="Z2938">
            <v>0</v>
          </cell>
          <cell r="AA2938">
            <v>0</v>
          </cell>
          <cell r="AB2938">
            <v>0</v>
          </cell>
          <cell r="AC2938">
            <v>0</v>
          </cell>
          <cell r="AD2938">
            <v>0</v>
          </cell>
          <cell r="AE2938">
            <v>0</v>
          </cell>
        </row>
        <row r="2939">
          <cell r="A2939" t="str">
            <v>ZT35RE</v>
          </cell>
          <cell r="B2939" t="str">
            <v>ZESTAW: ŁADOWARKA SAMOCHODOWA + POWERBANK 5200</v>
          </cell>
          <cell r="C2939" t="str">
            <v/>
          </cell>
          <cell r="D2939">
            <v>20</v>
          </cell>
          <cell r="E2939">
            <v>0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  <cell r="J2939">
            <v>0</v>
          </cell>
          <cell r="K2939">
            <v>0</v>
          </cell>
          <cell r="L2939">
            <v>0</v>
          </cell>
          <cell r="M2939">
            <v>0</v>
          </cell>
          <cell r="N2939">
            <v>0</v>
          </cell>
          <cell r="O2939">
            <v>0</v>
          </cell>
          <cell r="P2939">
            <v>0</v>
          </cell>
          <cell r="Q2939">
            <v>0</v>
          </cell>
          <cell r="R2939">
            <v>0</v>
          </cell>
          <cell r="S2939">
            <v>0</v>
          </cell>
          <cell r="T2939">
            <v>0</v>
          </cell>
          <cell r="U2939">
            <v>0</v>
          </cell>
          <cell r="V2939">
            <v>0</v>
          </cell>
          <cell r="W2939">
            <v>0</v>
          </cell>
          <cell r="X2939">
            <v>0</v>
          </cell>
          <cell r="Y2939">
            <v>0</v>
          </cell>
          <cell r="Z2939">
            <v>0</v>
          </cell>
          <cell r="AA2939">
            <v>0</v>
          </cell>
          <cell r="AB2939">
            <v>0</v>
          </cell>
          <cell r="AC2939">
            <v>0</v>
          </cell>
          <cell r="AD2939">
            <v>0</v>
          </cell>
          <cell r="AE2939">
            <v>0</v>
          </cell>
        </row>
        <row r="2940">
          <cell r="A2940" t="str">
            <v>ZT35RO</v>
          </cell>
          <cell r="B2940" t="str">
            <v>ZESTAW: ŁADOWARKA SAMOCHODOWA + POWERBANK 5200</v>
          </cell>
          <cell r="C2940" t="str">
            <v/>
          </cell>
          <cell r="D2940">
            <v>10</v>
          </cell>
          <cell r="E2940">
            <v>0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  <cell r="J2940">
            <v>0</v>
          </cell>
          <cell r="K2940">
            <v>0</v>
          </cell>
          <cell r="L2940">
            <v>0</v>
          </cell>
          <cell r="M2940">
            <v>0</v>
          </cell>
          <cell r="N2940">
            <v>0</v>
          </cell>
          <cell r="O2940">
            <v>0</v>
          </cell>
          <cell r="P2940">
            <v>0</v>
          </cell>
          <cell r="Q2940">
            <v>0</v>
          </cell>
          <cell r="R2940">
            <v>0</v>
          </cell>
          <cell r="S2940">
            <v>0</v>
          </cell>
          <cell r="T2940">
            <v>0</v>
          </cell>
          <cell r="U2940">
            <v>0</v>
          </cell>
          <cell r="V2940">
            <v>0</v>
          </cell>
          <cell r="W2940">
            <v>0</v>
          </cell>
          <cell r="X2940">
            <v>0</v>
          </cell>
          <cell r="Y2940">
            <v>0</v>
          </cell>
          <cell r="Z2940">
            <v>0</v>
          </cell>
          <cell r="AA2940">
            <v>0</v>
          </cell>
          <cell r="AB2940">
            <v>0</v>
          </cell>
          <cell r="AC2940">
            <v>0</v>
          </cell>
          <cell r="AD2940">
            <v>0</v>
          </cell>
          <cell r="AE2940">
            <v>0</v>
          </cell>
        </row>
        <row r="2941">
          <cell r="A2941" t="str">
            <v>ZT35YL</v>
          </cell>
          <cell r="B2941" t="str">
            <v>ZESTAW: ŁADOWARKA SAMOCHODOWA + POWERBANK 5200</v>
          </cell>
          <cell r="C2941" t="str">
            <v/>
          </cell>
          <cell r="D2941">
            <v>24</v>
          </cell>
          <cell r="E2941">
            <v>0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  <cell r="J2941">
            <v>0</v>
          </cell>
          <cell r="K2941">
            <v>0</v>
          </cell>
          <cell r="L2941">
            <v>0</v>
          </cell>
          <cell r="M2941">
            <v>0</v>
          </cell>
          <cell r="N2941">
            <v>0</v>
          </cell>
          <cell r="O2941">
            <v>0</v>
          </cell>
          <cell r="P2941">
            <v>0</v>
          </cell>
          <cell r="Q2941">
            <v>0</v>
          </cell>
          <cell r="R2941">
            <v>0</v>
          </cell>
          <cell r="S2941">
            <v>0</v>
          </cell>
          <cell r="T2941">
            <v>0</v>
          </cell>
          <cell r="U2941">
            <v>0</v>
          </cell>
          <cell r="V2941">
            <v>0</v>
          </cell>
          <cell r="W2941">
            <v>0</v>
          </cell>
          <cell r="X2941">
            <v>0</v>
          </cell>
          <cell r="Y2941">
            <v>0</v>
          </cell>
          <cell r="Z2941">
            <v>0</v>
          </cell>
          <cell r="AA2941">
            <v>0</v>
          </cell>
          <cell r="AB2941">
            <v>0</v>
          </cell>
          <cell r="AC2941">
            <v>0</v>
          </cell>
          <cell r="AD2941">
            <v>0</v>
          </cell>
          <cell r="AE2941">
            <v>0</v>
          </cell>
        </row>
        <row r="2942">
          <cell r="A2942" t="str">
            <v>MH101</v>
          </cell>
          <cell r="B2942" t="str">
            <v>WIESZACZEK TERASSA W PUDEŁKU XS141</v>
          </cell>
          <cell r="C2942" t="str">
            <v>black/white</v>
          </cell>
          <cell r="D2942">
            <v>0</v>
          </cell>
          <cell r="E2942">
            <v>0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  <cell r="J2942">
            <v>0</v>
          </cell>
          <cell r="K2942">
            <v>0</v>
          </cell>
          <cell r="L2942">
            <v>0</v>
          </cell>
          <cell r="M2942">
            <v>0</v>
          </cell>
          <cell r="N2942">
            <v>0</v>
          </cell>
          <cell r="O2942">
            <v>0</v>
          </cell>
          <cell r="P2942">
            <v>0</v>
          </cell>
          <cell r="Q2942">
            <v>0</v>
          </cell>
          <cell r="R2942">
            <v>0</v>
          </cell>
          <cell r="S2942">
            <v>0</v>
          </cell>
          <cell r="T2942">
            <v>0</v>
          </cell>
          <cell r="U2942">
            <v>0</v>
          </cell>
          <cell r="V2942">
            <v>0</v>
          </cell>
          <cell r="W2942">
            <v>0</v>
          </cell>
          <cell r="X2942">
            <v>0</v>
          </cell>
          <cell r="Y2942">
            <v>0</v>
          </cell>
          <cell r="Z2942">
            <v>0</v>
          </cell>
          <cell r="AA2942">
            <v>0</v>
          </cell>
          <cell r="AB2942">
            <v>0</v>
          </cell>
          <cell r="AC2942">
            <v>0</v>
          </cell>
          <cell r="AD2942">
            <v>0</v>
          </cell>
          <cell r="AE2942">
            <v>0</v>
          </cell>
        </row>
        <row r="2943">
          <cell r="A2943" t="str">
            <v>SD10G-BL</v>
          </cell>
          <cell r="B2943" t="str">
            <v>ETUI NA DŁUGOPIS TORINO</v>
          </cell>
          <cell r="C2943" t="str">
            <v>czarny</v>
          </cell>
          <cell r="D2943">
            <v>0</v>
          </cell>
          <cell r="E2943">
            <v>0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  <cell r="J2943">
            <v>0</v>
          </cell>
          <cell r="K2943">
            <v>0</v>
          </cell>
          <cell r="L2943">
            <v>0</v>
          </cell>
          <cell r="M2943">
            <v>0</v>
          </cell>
          <cell r="N2943">
            <v>0</v>
          </cell>
          <cell r="O2943">
            <v>0</v>
          </cell>
          <cell r="P2943">
            <v>0</v>
          </cell>
          <cell r="Q2943">
            <v>0</v>
          </cell>
          <cell r="R2943">
            <v>0</v>
          </cell>
          <cell r="S2943">
            <v>0</v>
          </cell>
          <cell r="T2943">
            <v>0</v>
          </cell>
          <cell r="U2943">
            <v>0</v>
          </cell>
          <cell r="V2943">
            <v>0</v>
          </cell>
          <cell r="W2943">
            <v>0</v>
          </cell>
          <cell r="X2943">
            <v>0</v>
          </cell>
          <cell r="Y2943">
            <v>0</v>
          </cell>
          <cell r="Z2943">
            <v>0</v>
          </cell>
          <cell r="AA2943">
            <v>0</v>
          </cell>
          <cell r="AB2943">
            <v>0</v>
          </cell>
          <cell r="AC2943">
            <v>0</v>
          </cell>
          <cell r="AD2943">
            <v>0</v>
          </cell>
          <cell r="AE2943">
            <v>0</v>
          </cell>
        </row>
        <row r="2944">
          <cell r="A2944" t="str">
            <v>SD10G-RE</v>
          </cell>
          <cell r="B2944" t="str">
            <v>ETUI NA DŁUGOPIS TORINO</v>
          </cell>
          <cell r="C2944" t="str">
            <v>red</v>
          </cell>
          <cell r="D2944">
            <v>0</v>
          </cell>
          <cell r="E2944">
            <v>0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  <cell r="J2944">
            <v>0</v>
          </cell>
          <cell r="K2944">
            <v>0</v>
          </cell>
          <cell r="L2944">
            <v>0</v>
          </cell>
          <cell r="M2944">
            <v>0</v>
          </cell>
          <cell r="N2944">
            <v>0</v>
          </cell>
          <cell r="O2944">
            <v>0</v>
          </cell>
          <cell r="P2944">
            <v>0</v>
          </cell>
          <cell r="Q2944">
            <v>0</v>
          </cell>
          <cell r="R2944">
            <v>0</v>
          </cell>
          <cell r="S2944">
            <v>0</v>
          </cell>
          <cell r="T2944">
            <v>0</v>
          </cell>
          <cell r="U2944">
            <v>0</v>
          </cell>
          <cell r="V2944">
            <v>0</v>
          </cell>
          <cell r="W2944">
            <v>0</v>
          </cell>
          <cell r="X2944">
            <v>0</v>
          </cell>
          <cell r="Y2944">
            <v>0</v>
          </cell>
          <cell r="Z2944">
            <v>0</v>
          </cell>
          <cell r="AA2944">
            <v>0</v>
          </cell>
          <cell r="AB2944">
            <v>0</v>
          </cell>
          <cell r="AC2944">
            <v>0</v>
          </cell>
          <cell r="AD2944">
            <v>0</v>
          </cell>
          <cell r="AE2944">
            <v>0</v>
          </cell>
        </row>
        <row r="2945">
          <cell r="A2945" t="str">
            <v>SR12G-BL</v>
          </cell>
          <cell r="B2945" t="str">
            <v>RECEPTARIUSZ TORINO</v>
          </cell>
          <cell r="C2945" t="str">
            <v>black</v>
          </cell>
          <cell r="D2945">
            <v>0</v>
          </cell>
          <cell r="E2945">
            <v>0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  <cell r="J2945">
            <v>0</v>
          </cell>
          <cell r="K2945">
            <v>0</v>
          </cell>
          <cell r="L2945">
            <v>0</v>
          </cell>
          <cell r="M2945">
            <v>0</v>
          </cell>
          <cell r="N2945">
            <v>0</v>
          </cell>
          <cell r="O2945">
            <v>0</v>
          </cell>
          <cell r="P2945">
            <v>0</v>
          </cell>
          <cell r="Q2945">
            <v>0</v>
          </cell>
          <cell r="R2945">
            <v>0</v>
          </cell>
          <cell r="S2945">
            <v>0</v>
          </cell>
          <cell r="T2945">
            <v>0</v>
          </cell>
          <cell r="U2945">
            <v>0</v>
          </cell>
          <cell r="V2945">
            <v>0</v>
          </cell>
          <cell r="W2945">
            <v>0</v>
          </cell>
          <cell r="X2945">
            <v>0</v>
          </cell>
          <cell r="Y2945">
            <v>0</v>
          </cell>
          <cell r="Z2945">
            <v>0</v>
          </cell>
          <cell r="AA2945">
            <v>0</v>
          </cell>
          <cell r="AB2945">
            <v>0</v>
          </cell>
          <cell r="AC2945">
            <v>0</v>
          </cell>
          <cell r="AD2945">
            <v>0</v>
          </cell>
          <cell r="AE2945">
            <v>0</v>
          </cell>
        </row>
        <row r="2946">
          <cell r="A2946" t="str">
            <v>SP20G-BL</v>
          </cell>
          <cell r="B2946" t="str">
            <v>PORTFEL DAMSKI TORINO, W PUDEŁKU</v>
          </cell>
          <cell r="C2946" t="str">
            <v>black</v>
          </cell>
          <cell r="D2946">
            <v>0</v>
          </cell>
          <cell r="E2946">
            <v>0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  <cell r="J2946">
            <v>0</v>
          </cell>
          <cell r="K2946">
            <v>0</v>
          </cell>
          <cell r="L2946">
            <v>0</v>
          </cell>
          <cell r="M2946">
            <v>0</v>
          </cell>
          <cell r="N2946">
            <v>0</v>
          </cell>
          <cell r="O2946">
            <v>0</v>
          </cell>
          <cell r="P2946">
            <v>0</v>
          </cell>
          <cell r="Q2946">
            <v>0</v>
          </cell>
          <cell r="R2946">
            <v>0</v>
          </cell>
          <cell r="S2946">
            <v>0</v>
          </cell>
          <cell r="T2946">
            <v>0</v>
          </cell>
          <cell r="U2946">
            <v>0</v>
          </cell>
          <cell r="V2946">
            <v>0</v>
          </cell>
          <cell r="W2946">
            <v>0</v>
          </cell>
          <cell r="X2946">
            <v>0</v>
          </cell>
          <cell r="Y2946">
            <v>0</v>
          </cell>
          <cell r="Z2946">
            <v>0</v>
          </cell>
          <cell r="AA2946">
            <v>0</v>
          </cell>
          <cell r="AB2946">
            <v>0</v>
          </cell>
          <cell r="AC2946">
            <v>0</v>
          </cell>
          <cell r="AD2946">
            <v>0</v>
          </cell>
          <cell r="AE2946">
            <v>0</v>
          </cell>
        </row>
        <row r="2947">
          <cell r="A2947" t="str">
            <v>SW10G-BL</v>
          </cell>
          <cell r="B2947" t="str">
            <v>WIZYTOWNIK TORINO</v>
          </cell>
          <cell r="C2947" t="str">
            <v>black</v>
          </cell>
          <cell r="D2947">
            <v>0</v>
          </cell>
          <cell r="E2947">
            <v>0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  <cell r="J2947">
            <v>0</v>
          </cell>
          <cell r="K2947">
            <v>0</v>
          </cell>
          <cell r="L2947">
            <v>0</v>
          </cell>
          <cell r="M2947">
            <v>0</v>
          </cell>
          <cell r="N2947">
            <v>0</v>
          </cell>
          <cell r="O2947">
            <v>0</v>
          </cell>
          <cell r="P2947">
            <v>0</v>
          </cell>
          <cell r="Q2947">
            <v>0</v>
          </cell>
          <cell r="R2947">
            <v>0</v>
          </cell>
          <cell r="S2947">
            <v>0</v>
          </cell>
          <cell r="T2947">
            <v>0</v>
          </cell>
          <cell r="U2947">
            <v>0</v>
          </cell>
          <cell r="V2947">
            <v>0</v>
          </cell>
          <cell r="W2947">
            <v>0</v>
          </cell>
          <cell r="X2947">
            <v>0</v>
          </cell>
          <cell r="Y2947">
            <v>0</v>
          </cell>
          <cell r="Z2947">
            <v>0</v>
          </cell>
          <cell r="AA2947">
            <v>0</v>
          </cell>
          <cell r="AB2947">
            <v>0</v>
          </cell>
          <cell r="AC2947">
            <v>0</v>
          </cell>
          <cell r="AD2947">
            <v>0</v>
          </cell>
          <cell r="AE2947">
            <v>0</v>
          </cell>
        </row>
        <row r="2948">
          <cell r="A2948" t="str">
            <v>SW10G-RE</v>
          </cell>
          <cell r="B2948" t="str">
            <v>WIZYTOWNIK TORINO</v>
          </cell>
          <cell r="C2948" t="str">
            <v>red</v>
          </cell>
          <cell r="D2948">
            <v>0</v>
          </cell>
          <cell r="E2948">
            <v>0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  <cell r="J2948">
            <v>0</v>
          </cell>
          <cell r="K2948">
            <v>0</v>
          </cell>
          <cell r="L2948">
            <v>0</v>
          </cell>
          <cell r="M2948">
            <v>0</v>
          </cell>
          <cell r="N2948">
            <v>0</v>
          </cell>
          <cell r="O2948">
            <v>0</v>
          </cell>
          <cell r="P2948">
            <v>0</v>
          </cell>
          <cell r="Q2948">
            <v>0</v>
          </cell>
          <cell r="R2948">
            <v>0</v>
          </cell>
          <cell r="S2948">
            <v>0</v>
          </cell>
          <cell r="T2948">
            <v>0</v>
          </cell>
          <cell r="U2948">
            <v>0</v>
          </cell>
          <cell r="V2948">
            <v>0</v>
          </cell>
          <cell r="W2948">
            <v>0</v>
          </cell>
          <cell r="X2948">
            <v>0</v>
          </cell>
          <cell r="Y2948">
            <v>0</v>
          </cell>
          <cell r="Z2948">
            <v>0</v>
          </cell>
          <cell r="AA2948">
            <v>0</v>
          </cell>
          <cell r="AB2948">
            <v>0</v>
          </cell>
          <cell r="AC2948">
            <v>0</v>
          </cell>
          <cell r="AD2948">
            <v>0</v>
          </cell>
          <cell r="AE2948">
            <v>0</v>
          </cell>
        </row>
        <row r="2949">
          <cell r="A2949" t="str">
            <v>SR10S-BL</v>
          </cell>
          <cell r="B2949" t="str">
            <v>RECEPTARIUSZ BERGAMO</v>
          </cell>
          <cell r="C2949" t="str">
            <v>black</v>
          </cell>
          <cell r="D2949">
            <v>0</v>
          </cell>
          <cell r="E2949">
            <v>0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  <cell r="L2949">
            <v>0</v>
          </cell>
          <cell r="M2949">
            <v>0</v>
          </cell>
          <cell r="N2949">
            <v>0</v>
          </cell>
          <cell r="O2949">
            <v>0</v>
          </cell>
          <cell r="P2949">
            <v>0</v>
          </cell>
          <cell r="Q2949">
            <v>0</v>
          </cell>
          <cell r="R2949">
            <v>0</v>
          </cell>
          <cell r="S2949">
            <v>0</v>
          </cell>
          <cell r="T2949">
            <v>0</v>
          </cell>
          <cell r="U2949">
            <v>0</v>
          </cell>
          <cell r="V2949">
            <v>0</v>
          </cell>
          <cell r="W2949">
            <v>0</v>
          </cell>
          <cell r="X2949">
            <v>0</v>
          </cell>
          <cell r="Y2949">
            <v>0</v>
          </cell>
          <cell r="Z2949">
            <v>0</v>
          </cell>
          <cell r="AA2949">
            <v>0</v>
          </cell>
          <cell r="AB2949">
            <v>0</v>
          </cell>
          <cell r="AC2949">
            <v>0</v>
          </cell>
          <cell r="AD2949">
            <v>0</v>
          </cell>
          <cell r="AE2949">
            <v>0</v>
          </cell>
        </row>
        <row r="2950">
          <cell r="A2950" t="str">
            <v>SR12G-RE</v>
          </cell>
          <cell r="B2950" t="str">
            <v>RECEPTARIUSZ TORINO</v>
          </cell>
          <cell r="C2950" t="str">
            <v>red</v>
          </cell>
          <cell r="D2950">
            <v>0</v>
          </cell>
          <cell r="E2950">
            <v>0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  <cell r="J2950">
            <v>0</v>
          </cell>
          <cell r="K2950">
            <v>0</v>
          </cell>
          <cell r="L2950">
            <v>0</v>
          </cell>
          <cell r="M2950">
            <v>0</v>
          </cell>
          <cell r="N2950">
            <v>0</v>
          </cell>
          <cell r="O2950">
            <v>0</v>
          </cell>
          <cell r="P2950">
            <v>0</v>
          </cell>
          <cell r="Q2950">
            <v>0</v>
          </cell>
          <cell r="R2950">
            <v>0</v>
          </cell>
          <cell r="S2950">
            <v>0</v>
          </cell>
          <cell r="T2950">
            <v>0</v>
          </cell>
          <cell r="U2950">
            <v>0</v>
          </cell>
          <cell r="V2950">
            <v>0</v>
          </cell>
          <cell r="W2950">
            <v>0</v>
          </cell>
          <cell r="X2950">
            <v>0</v>
          </cell>
          <cell r="Y2950">
            <v>0</v>
          </cell>
          <cell r="Z2950">
            <v>0</v>
          </cell>
          <cell r="AA2950">
            <v>0</v>
          </cell>
          <cell r="AB2950">
            <v>0</v>
          </cell>
          <cell r="AC2950">
            <v>0</v>
          </cell>
          <cell r="AD2950">
            <v>0</v>
          </cell>
          <cell r="AE2950">
            <v>0</v>
          </cell>
        </row>
        <row r="2951">
          <cell r="A2951" t="str">
            <v>10140</v>
          </cell>
          <cell r="B2951" t="str">
            <v>ZESTAW: PORTFEL DAMSKI TORINO I DŁUGOPIS MILANO</v>
          </cell>
          <cell r="C2951" t="str">
            <v>czarny</v>
          </cell>
          <cell r="D2951">
            <v>0</v>
          </cell>
          <cell r="E2951">
            <v>0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  <cell r="L2951">
            <v>0</v>
          </cell>
          <cell r="M2951">
            <v>0</v>
          </cell>
          <cell r="N2951">
            <v>0</v>
          </cell>
          <cell r="O2951">
            <v>0</v>
          </cell>
          <cell r="P2951">
            <v>0</v>
          </cell>
          <cell r="Q2951">
            <v>0</v>
          </cell>
          <cell r="R2951">
            <v>0</v>
          </cell>
          <cell r="S2951">
            <v>0</v>
          </cell>
          <cell r="T2951">
            <v>0</v>
          </cell>
          <cell r="U2951">
            <v>0</v>
          </cell>
          <cell r="V2951">
            <v>0</v>
          </cell>
          <cell r="W2951">
            <v>0</v>
          </cell>
          <cell r="X2951">
            <v>0</v>
          </cell>
          <cell r="Y2951">
            <v>0</v>
          </cell>
          <cell r="Z2951">
            <v>0</v>
          </cell>
          <cell r="AA2951">
            <v>0</v>
          </cell>
          <cell r="AB2951">
            <v>0</v>
          </cell>
          <cell r="AC2951">
            <v>0</v>
          </cell>
          <cell r="AD2951">
            <v>0</v>
          </cell>
          <cell r="AE2951">
            <v>0</v>
          </cell>
        </row>
        <row r="2952">
          <cell r="A2952" t="str">
            <v>ACTIVE SAMPLE PACK-BL</v>
          </cell>
          <cell r="B2952" t="str">
            <v>ACTIVE DISTRIBUTOR SAMPLE PACK</v>
          </cell>
          <cell r="C2952" t="str">
            <v>standard</v>
          </cell>
          <cell r="D2952">
            <v>3</v>
          </cell>
          <cell r="E2952">
            <v>0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  <cell r="J2952">
            <v>0</v>
          </cell>
          <cell r="K2952">
            <v>0</v>
          </cell>
          <cell r="L2952">
            <v>0</v>
          </cell>
          <cell r="M2952">
            <v>0</v>
          </cell>
          <cell r="N2952">
            <v>0</v>
          </cell>
          <cell r="O2952">
            <v>0</v>
          </cell>
          <cell r="P2952">
            <v>0</v>
          </cell>
          <cell r="Q2952">
            <v>0</v>
          </cell>
          <cell r="R2952">
            <v>0</v>
          </cell>
          <cell r="S2952">
            <v>0</v>
          </cell>
          <cell r="T2952">
            <v>0</v>
          </cell>
          <cell r="U2952">
            <v>0</v>
          </cell>
          <cell r="V2952">
            <v>0</v>
          </cell>
          <cell r="W2952">
            <v>0</v>
          </cell>
          <cell r="X2952">
            <v>0</v>
          </cell>
          <cell r="Y2952">
            <v>0</v>
          </cell>
          <cell r="Z2952">
            <v>0</v>
          </cell>
          <cell r="AA2952">
            <v>0</v>
          </cell>
          <cell r="AB2952">
            <v>0</v>
          </cell>
          <cell r="AC2952">
            <v>0</v>
          </cell>
          <cell r="AD2952">
            <v>0</v>
          </cell>
          <cell r="AE2952">
            <v>0</v>
          </cell>
        </row>
        <row r="2953">
          <cell r="A2953" t="str">
            <v>ACTIVE SAMPLE PACK-GR</v>
          </cell>
          <cell r="B2953" t="str">
            <v>ACTIVE DISTRIBUTOR SAMPLE PACK</v>
          </cell>
          <cell r="C2953" t="str">
            <v>standard</v>
          </cell>
          <cell r="D2953">
            <v>3</v>
          </cell>
          <cell r="E2953">
            <v>0</v>
          </cell>
          <cell r="F2953">
            <v>0</v>
          </cell>
          <cell r="G2953">
            <v>0</v>
          </cell>
          <cell r="H2953">
            <v>0</v>
          </cell>
          <cell r="I2953">
            <v>0</v>
          </cell>
          <cell r="J2953">
            <v>0</v>
          </cell>
          <cell r="K2953">
            <v>0</v>
          </cell>
          <cell r="L2953">
            <v>0</v>
          </cell>
          <cell r="M2953">
            <v>0</v>
          </cell>
          <cell r="N2953">
            <v>0</v>
          </cell>
          <cell r="O2953">
            <v>0</v>
          </cell>
          <cell r="P2953">
            <v>0</v>
          </cell>
          <cell r="Q2953">
            <v>0</v>
          </cell>
          <cell r="R2953">
            <v>0</v>
          </cell>
          <cell r="S2953">
            <v>0</v>
          </cell>
          <cell r="T2953">
            <v>0</v>
          </cell>
          <cell r="U2953">
            <v>0</v>
          </cell>
          <cell r="V2953">
            <v>0</v>
          </cell>
          <cell r="W2953">
            <v>0</v>
          </cell>
          <cell r="X2953">
            <v>0</v>
          </cell>
          <cell r="Y2953">
            <v>0</v>
          </cell>
          <cell r="Z2953">
            <v>0</v>
          </cell>
          <cell r="AA2953">
            <v>0</v>
          </cell>
          <cell r="AB2953">
            <v>0</v>
          </cell>
          <cell r="AC2953">
            <v>0</v>
          </cell>
          <cell r="AD2953">
            <v>0</v>
          </cell>
          <cell r="AE2953">
            <v>0</v>
          </cell>
        </row>
        <row r="2954">
          <cell r="A2954" t="str">
            <v>ACTIVE SAMPLE PACK-NB</v>
          </cell>
          <cell r="B2954" t="str">
            <v>ACTIVE DISTRIBUTOR SAMPLE PACK</v>
          </cell>
          <cell r="C2954" t="str">
            <v>standard</v>
          </cell>
          <cell r="D2954">
            <v>3</v>
          </cell>
          <cell r="E2954">
            <v>0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  <cell r="J2954">
            <v>0</v>
          </cell>
          <cell r="K2954">
            <v>0</v>
          </cell>
          <cell r="L2954">
            <v>0</v>
          </cell>
          <cell r="M2954">
            <v>0</v>
          </cell>
          <cell r="N2954">
            <v>0</v>
          </cell>
          <cell r="O2954">
            <v>0</v>
          </cell>
          <cell r="P2954">
            <v>0</v>
          </cell>
          <cell r="Q2954">
            <v>0</v>
          </cell>
          <cell r="R2954">
            <v>0</v>
          </cell>
          <cell r="S2954">
            <v>0</v>
          </cell>
          <cell r="T2954">
            <v>0</v>
          </cell>
          <cell r="U2954">
            <v>0</v>
          </cell>
          <cell r="V2954">
            <v>0</v>
          </cell>
          <cell r="W2954">
            <v>0</v>
          </cell>
          <cell r="X2954">
            <v>0</v>
          </cell>
          <cell r="Y2954">
            <v>0</v>
          </cell>
          <cell r="Z2954">
            <v>0</v>
          </cell>
          <cell r="AA2954">
            <v>0</v>
          </cell>
          <cell r="AB2954">
            <v>0</v>
          </cell>
          <cell r="AC2954">
            <v>0</v>
          </cell>
          <cell r="AD2954">
            <v>0</v>
          </cell>
          <cell r="AE2954">
            <v>0</v>
          </cell>
        </row>
        <row r="2955">
          <cell r="A2955" t="str">
            <v>ACTIVE SAMPLE PACK-RE</v>
          </cell>
          <cell r="B2955" t="str">
            <v>ACTIVE DISTRIBUTOR SAMPLE PACK</v>
          </cell>
          <cell r="C2955" t="str">
            <v>standard</v>
          </cell>
          <cell r="D2955">
            <v>1</v>
          </cell>
          <cell r="E2955">
            <v>0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  <cell r="J2955">
            <v>0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0</v>
          </cell>
          <cell r="R2955">
            <v>0</v>
          </cell>
          <cell r="S2955">
            <v>0</v>
          </cell>
          <cell r="T2955">
            <v>0</v>
          </cell>
          <cell r="U2955">
            <v>0</v>
          </cell>
          <cell r="V2955">
            <v>0</v>
          </cell>
          <cell r="W2955">
            <v>0</v>
          </cell>
          <cell r="X2955">
            <v>0</v>
          </cell>
          <cell r="Y2955">
            <v>0</v>
          </cell>
          <cell r="Z2955">
            <v>0</v>
          </cell>
          <cell r="AA2955">
            <v>0</v>
          </cell>
          <cell r="AB2955">
            <v>0</v>
          </cell>
          <cell r="AC2955">
            <v>0</v>
          </cell>
          <cell r="AD2955">
            <v>0</v>
          </cell>
          <cell r="AE2955">
            <v>0</v>
          </cell>
        </row>
        <row r="2956">
          <cell r="A2956" t="str">
            <v>AT6BL</v>
          </cell>
          <cell r="B2956" t="str">
            <v>ZESTAW: KUBEK + POWERBANK 2600</v>
          </cell>
          <cell r="C2956" t="str">
            <v/>
          </cell>
          <cell r="D2956">
            <v>0</v>
          </cell>
          <cell r="E2956">
            <v>0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  <cell r="J2956">
            <v>0</v>
          </cell>
          <cell r="K2956">
            <v>0</v>
          </cell>
          <cell r="L2956">
            <v>0</v>
          </cell>
          <cell r="M2956">
            <v>0</v>
          </cell>
          <cell r="N2956">
            <v>0</v>
          </cell>
          <cell r="O2956">
            <v>0</v>
          </cell>
          <cell r="P2956">
            <v>0</v>
          </cell>
          <cell r="Q2956">
            <v>0</v>
          </cell>
          <cell r="R2956">
            <v>0</v>
          </cell>
          <cell r="S2956">
            <v>0</v>
          </cell>
          <cell r="T2956">
            <v>0</v>
          </cell>
          <cell r="U2956">
            <v>0</v>
          </cell>
          <cell r="V2956">
            <v>0</v>
          </cell>
          <cell r="W2956">
            <v>0</v>
          </cell>
          <cell r="X2956">
            <v>0</v>
          </cell>
          <cell r="Y2956">
            <v>0</v>
          </cell>
          <cell r="Z2956">
            <v>0</v>
          </cell>
          <cell r="AA2956">
            <v>0</v>
          </cell>
          <cell r="AB2956">
            <v>0</v>
          </cell>
          <cell r="AC2956">
            <v>0</v>
          </cell>
          <cell r="AD2956">
            <v>0</v>
          </cell>
          <cell r="AE2956">
            <v>0</v>
          </cell>
        </row>
        <row r="2957">
          <cell r="A2957" t="str">
            <v>BPS11</v>
          </cell>
          <cell r="B2957" t="str">
            <v>Czarne pudełko plastikowe bez logo, pojedyńcze na długopis, wym. 16,2x5,1x2,7 cm.</v>
          </cell>
          <cell r="C2957" t="str">
            <v>standard</v>
          </cell>
          <cell r="D2957">
            <v>0</v>
          </cell>
          <cell r="E2957">
            <v>0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  <cell r="J2957">
            <v>0</v>
          </cell>
          <cell r="K2957">
            <v>0</v>
          </cell>
          <cell r="L2957">
            <v>0</v>
          </cell>
          <cell r="M2957">
            <v>0</v>
          </cell>
          <cell r="N2957">
            <v>0</v>
          </cell>
          <cell r="O2957">
            <v>0</v>
          </cell>
          <cell r="P2957">
            <v>0</v>
          </cell>
          <cell r="Q2957">
            <v>0</v>
          </cell>
          <cell r="R2957">
            <v>0</v>
          </cell>
          <cell r="S2957">
            <v>0</v>
          </cell>
          <cell r="T2957">
            <v>0</v>
          </cell>
          <cell r="U2957">
            <v>0</v>
          </cell>
          <cell r="V2957">
            <v>0</v>
          </cell>
          <cell r="W2957">
            <v>0</v>
          </cell>
          <cell r="X2957">
            <v>0</v>
          </cell>
          <cell r="Y2957">
            <v>0</v>
          </cell>
          <cell r="Z2957">
            <v>0</v>
          </cell>
          <cell r="AA2957">
            <v>0</v>
          </cell>
          <cell r="AB2957">
            <v>0</v>
          </cell>
          <cell r="AC2957">
            <v>0</v>
          </cell>
          <cell r="AD2957">
            <v>0</v>
          </cell>
          <cell r="AE2957">
            <v>0</v>
          </cell>
        </row>
        <row r="2958">
          <cell r="A2958" t="str">
            <v>EPOXY SAMPLE SET-BL</v>
          </cell>
          <cell r="B2958" t="str">
            <v>EPOXY SAMPLE SET</v>
          </cell>
          <cell r="C2958" t="str">
            <v/>
          </cell>
          <cell r="D2958">
            <v>331</v>
          </cell>
          <cell r="E2958">
            <v>0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  <cell r="J2958">
            <v>0</v>
          </cell>
          <cell r="K2958">
            <v>0</v>
          </cell>
          <cell r="L2958">
            <v>0</v>
          </cell>
          <cell r="M2958">
            <v>0</v>
          </cell>
          <cell r="N2958">
            <v>0</v>
          </cell>
          <cell r="O2958">
            <v>0</v>
          </cell>
          <cell r="P2958">
            <v>0</v>
          </cell>
          <cell r="Q2958">
            <v>0</v>
          </cell>
          <cell r="R2958">
            <v>0</v>
          </cell>
          <cell r="S2958">
            <v>0</v>
          </cell>
          <cell r="T2958">
            <v>0</v>
          </cell>
          <cell r="U2958">
            <v>0</v>
          </cell>
          <cell r="V2958">
            <v>0</v>
          </cell>
          <cell r="W2958">
            <v>0</v>
          </cell>
          <cell r="X2958">
            <v>0</v>
          </cell>
          <cell r="Y2958">
            <v>0</v>
          </cell>
          <cell r="Z2958">
            <v>0</v>
          </cell>
          <cell r="AA2958">
            <v>0</v>
          </cell>
          <cell r="AB2958">
            <v>0</v>
          </cell>
          <cell r="AC2958">
            <v>0</v>
          </cell>
          <cell r="AD2958">
            <v>0</v>
          </cell>
          <cell r="AE2958">
            <v>0</v>
          </cell>
        </row>
        <row r="2959">
          <cell r="A2959" t="str">
            <v>EPOXY SAMPLE SET-GR</v>
          </cell>
          <cell r="B2959" t="str">
            <v>EPOXY SAMPLE SET</v>
          </cell>
          <cell r="C2959" t="str">
            <v/>
          </cell>
          <cell r="D2959">
            <v>242</v>
          </cell>
          <cell r="E2959">
            <v>0</v>
          </cell>
          <cell r="F2959">
            <v>0</v>
          </cell>
          <cell r="G2959">
            <v>0</v>
          </cell>
          <cell r="H2959">
            <v>0</v>
          </cell>
          <cell r="I2959">
            <v>0</v>
          </cell>
          <cell r="J2959">
            <v>0</v>
          </cell>
          <cell r="K2959">
            <v>0</v>
          </cell>
          <cell r="L2959">
            <v>0</v>
          </cell>
          <cell r="M2959">
            <v>0</v>
          </cell>
          <cell r="N2959">
            <v>0</v>
          </cell>
          <cell r="O2959">
            <v>0</v>
          </cell>
          <cell r="P2959">
            <v>0</v>
          </cell>
          <cell r="Q2959">
            <v>0</v>
          </cell>
          <cell r="R2959">
            <v>0</v>
          </cell>
          <cell r="S2959">
            <v>0</v>
          </cell>
          <cell r="T2959">
            <v>0</v>
          </cell>
          <cell r="U2959">
            <v>0</v>
          </cell>
          <cell r="V2959">
            <v>0</v>
          </cell>
          <cell r="W2959">
            <v>0</v>
          </cell>
          <cell r="X2959">
            <v>0</v>
          </cell>
          <cell r="Y2959">
            <v>0</v>
          </cell>
          <cell r="Z2959">
            <v>0</v>
          </cell>
          <cell r="AA2959">
            <v>0</v>
          </cell>
          <cell r="AB2959">
            <v>0</v>
          </cell>
          <cell r="AC2959">
            <v>0</v>
          </cell>
          <cell r="AD2959">
            <v>0</v>
          </cell>
          <cell r="AE2959">
            <v>0</v>
          </cell>
        </row>
        <row r="2960">
          <cell r="A2960" t="str">
            <v>EPOXY SAMPLE SET-NB</v>
          </cell>
          <cell r="B2960" t="str">
            <v>EPOXY SAMPLE SET</v>
          </cell>
          <cell r="C2960" t="str">
            <v/>
          </cell>
          <cell r="D2960">
            <v>188</v>
          </cell>
          <cell r="E2960">
            <v>0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  <cell r="J2960">
            <v>0</v>
          </cell>
          <cell r="K2960">
            <v>0</v>
          </cell>
          <cell r="L2960">
            <v>0</v>
          </cell>
          <cell r="M2960">
            <v>0</v>
          </cell>
          <cell r="N2960">
            <v>0</v>
          </cell>
          <cell r="O2960">
            <v>0</v>
          </cell>
          <cell r="P2960">
            <v>0</v>
          </cell>
          <cell r="Q2960">
            <v>0</v>
          </cell>
          <cell r="R2960">
            <v>0</v>
          </cell>
          <cell r="S2960">
            <v>0</v>
          </cell>
          <cell r="T2960">
            <v>0</v>
          </cell>
          <cell r="U2960">
            <v>0</v>
          </cell>
          <cell r="V2960">
            <v>0</v>
          </cell>
          <cell r="W2960">
            <v>0</v>
          </cell>
          <cell r="X2960">
            <v>0</v>
          </cell>
          <cell r="Y2960">
            <v>0</v>
          </cell>
          <cell r="Z2960">
            <v>0</v>
          </cell>
          <cell r="AA2960">
            <v>0</v>
          </cell>
          <cell r="AB2960">
            <v>0</v>
          </cell>
          <cell r="AC2960">
            <v>0</v>
          </cell>
          <cell r="AD2960">
            <v>0</v>
          </cell>
          <cell r="AE2960">
            <v>0</v>
          </cell>
        </row>
        <row r="2961">
          <cell r="A2961" t="str">
            <v>EPOXY SAMPLE SET-RE</v>
          </cell>
          <cell r="B2961" t="str">
            <v>EPOXY SAMPLE SET</v>
          </cell>
          <cell r="C2961" t="str">
            <v/>
          </cell>
          <cell r="D2961">
            <v>0</v>
          </cell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  <cell r="AC2961">
            <v>0</v>
          </cell>
          <cell r="AD2961">
            <v>0</v>
          </cell>
          <cell r="AE2961">
            <v>0</v>
          </cell>
        </row>
        <row r="2962">
          <cell r="A2962" t="str">
            <v>FCDJ1L-BU</v>
          </cell>
          <cell r="B2962" t="str">
            <v>KURTKA MĘSKA SOFTSHELL L W CZARNYM FOLIOPAKU</v>
          </cell>
          <cell r="C2962" t="str">
            <v>blue</v>
          </cell>
          <cell r="D2962">
            <v>1</v>
          </cell>
          <cell r="E2962">
            <v>0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  <cell r="J2962">
            <v>0</v>
          </cell>
          <cell r="K2962">
            <v>0</v>
          </cell>
          <cell r="L2962">
            <v>0</v>
          </cell>
          <cell r="M2962">
            <v>0</v>
          </cell>
          <cell r="N2962">
            <v>0</v>
          </cell>
          <cell r="O2962">
            <v>0</v>
          </cell>
          <cell r="P2962">
            <v>0</v>
          </cell>
          <cell r="Q2962">
            <v>0</v>
          </cell>
          <cell r="R2962">
            <v>0</v>
          </cell>
          <cell r="S2962">
            <v>0</v>
          </cell>
          <cell r="T2962">
            <v>0</v>
          </cell>
          <cell r="U2962">
            <v>0</v>
          </cell>
          <cell r="V2962">
            <v>0</v>
          </cell>
          <cell r="W2962">
            <v>0</v>
          </cell>
          <cell r="X2962">
            <v>0</v>
          </cell>
          <cell r="Y2962">
            <v>0</v>
          </cell>
          <cell r="Z2962">
            <v>0</v>
          </cell>
          <cell r="AA2962">
            <v>0</v>
          </cell>
          <cell r="AB2962">
            <v>0</v>
          </cell>
          <cell r="AC2962">
            <v>0</v>
          </cell>
          <cell r="AD2962">
            <v>0</v>
          </cell>
          <cell r="AE2962">
            <v>0</v>
          </cell>
        </row>
        <row r="2963">
          <cell r="A2963" t="str">
            <v>FCDJ1M-BU</v>
          </cell>
          <cell r="B2963" t="str">
            <v>KURTKA MĘSKA SOFTSHELL M W CZARNYM FOLIOPAKU</v>
          </cell>
          <cell r="C2963" t="str">
            <v>blue</v>
          </cell>
          <cell r="D2963">
            <v>1</v>
          </cell>
          <cell r="E2963">
            <v>0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  <cell r="J2963">
            <v>0</v>
          </cell>
          <cell r="K2963">
            <v>0</v>
          </cell>
          <cell r="L2963">
            <v>0</v>
          </cell>
          <cell r="M2963">
            <v>0</v>
          </cell>
          <cell r="N2963">
            <v>0</v>
          </cell>
          <cell r="O2963">
            <v>0</v>
          </cell>
          <cell r="P2963">
            <v>0</v>
          </cell>
          <cell r="Q2963">
            <v>0</v>
          </cell>
          <cell r="R2963">
            <v>0</v>
          </cell>
          <cell r="S2963">
            <v>0</v>
          </cell>
          <cell r="T2963">
            <v>0</v>
          </cell>
          <cell r="U2963">
            <v>0</v>
          </cell>
          <cell r="V2963">
            <v>0</v>
          </cell>
          <cell r="W2963">
            <v>0</v>
          </cell>
          <cell r="X2963">
            <v>0</v>
          </cell>
          <cell r="Y2963">
            <v>0</v>
          </cell>
          <cell r="Z2963">
            <v>0</v>
          </cell>
          <cell r="AA2963">
            <v>0</v>
          </cell>
          <cell r="AB2963">
            <v>0</v>
          </cell>
          <cell r="AC2963">
            <v>0</v>
          </cell>
          <cell r="AD2963">
            <v>0</v>
          </cell>
          <cell r="AE2963">
            <v>0</v>
          </cell>
        </row>
        <row r="2964">
          <cell r="A2964" t="str">
            <v>FCDJ1S-BU</v>
          </cell>
          <cell r="B2964" t="str">
            <v>KURTKA MĘSKA SOFTSHELL S W CZARNYM FOLIOPAKU</v>
          </cell>
          <cell r="C2964" t="str">
            <v>blue</v>
          </cell>
          <cell r="D2964">
            <v>7</v>
          </cell>
          <cell r="E2964">
            <v>0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  <cell r="J2964">
            <v>0</v>
          </cell>
          <cell r="K2964">
            <v>0</v>
          </cell>
          <cell r="L2964">
            <v>0</v>
          </cell>
          <cell r="M2964">
            <v>0</v>
          </cell>
          <cell r="N2964">
            <v>0</v>
          </cell>
          <cell r="O2964">
            <v>0</v>
          </cell>
          <cell r="P2964">
            <v>0</v>
          </cell>
          <cell r="Q2964">
            <v>0</v>
          </cell>
          <cell r="R2964">
            <v>0</v>
          </cell>
          <cell r="S2964">
            <v>0</v>
          </cell>
          <cell r="T2964">
            <v>0</v>
          </cell>
          <cell r="U2964">
            <v>0</v>
          </cell>
          <cell r="V2964">
            <v>0</v>
          </cell>
          <cell r="W2964">
            <v>0</v>
          </cell>
          <cell r="X2964">
            <v>0</v>
          </cell>
          <cell r="Y2964">
            <v>0</v>
          </cell>
          <cell r="Z2964">
            <v>0</v>
          </cell>
          <cell r="AA2964">
            <v>0</v>
          </cell>
          <cell r="AB2964">
            <v>0</v>
          </cell>
          <cell r="AC2964">
            <v>0</v>
          </cell>
          <cell r="AD2964">
            <v>0</v>
          </cell>
          <cell r="AE2964">
            <v>0</v>
          </cell>
        </row>
        <row r="2965">
          <cell r="A2965" t="str">
            <v>FCDJ1XL-BU</v>
          </cell>
          <cell r="B2965" t="str">
            <v>KURTKA MĘSKA SOFTSHELL XL W CZARNYM FOLIOPAKU</v>
          </cell>
          <cell r="C2965" t="str">
            <v>blue</v>
          </cell>
          <cell r="D2965">
            <v>0</v>
          </cell>
          <cell r="E2965">
            <v>0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  <cell r="J2965">
            <v>0</v>
          </cell>
          <cell r="K2965">
            <v>0</v>
          </cell>
          <cell r="L2965">
            <v>0</v>
          </cell>
          <cell r="M2965">
            <v>0</v>
          </cell>
          <cell r="N2965">
            <v>0</v>
          </cell>
          <cell r="O2965">
            <v>0</v>
          </cell>
          <cell r="P2965">
            <v>0</v>
          </cell>
          <cell r="Q2965">
            <v>0</v>
          </cell>
          <cell r="R2965">
            <v>0</v>
          </cell>
          <cell r="S2965">
            <v>0</v>
          </cell>
          <cell r="T2965">
            <v>0</v>
          </cell>
          <cell r="U2965">
            <v>0</v>
          </cell>
          <cell r="V2965">
            <v>0</v>
          </cell>
          <cell r="W2965">
            <v>0</v>
          </cell>
          <cell r="X2965">
            <v>0</v>
          </cell>
          <cell r="Y2965">
            <v>0</v>
          </cell>
          <cell r="Z2965">
            <v>0</v>
          </cell>
          <cell r="AA2965">
            <v>0</v>
          </cell>
          <cell r="AB2965">
            <v>0</v>
          </cell>
          <cell r="AC2965">
            <v>0</v>
          </cell>
          <cell r="AD2965">
            <v>0</v>
          </cell>
          <cell r="AE2965">
            <v>0</v>
          </cell>
        </row>
        <row r="2966">
          <cell r="A2966" t="str">
            <v>FCDJ1XS-BU</v>
          </cell>
          <cell r="B2966" t="str">
            <v>KURTKA MĘSKA SOFTSHELL XS W CZARNYM FOLIOPAKU</v>
          </cell>
          <cell r="C2966" t="str">
            <v>blue</v>
          </cell>
          <cell r="D2966">
            <v>3</v>
          </cell>
          <cell r="E2966">
            <v>0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  <cell r="J2966">
            <v>0</v>
          </cell>
          <cell r="K2966">
            <v>0</v>
          </cell>
          <cell r="L2966">
            <v>0</v>
          </cell>
          <cell r="M2966">
            <v>0</v>
          </cell>
          <cell r="N2966">
            <v>0</v>
          </cell>
          <cell r="O2966">
            <v>0</v>
          </cell>
          <cell r="P2966">
            <v>0</v>
          </cell>
          <cell r="Q2966">
            <v>0</v>
          </cell>
          <cell r="R2966">
            <v>0</v>
          </cell>
          <cell r="S2966">
            <v>0</v>
          </cell>
          <cell r="T2966">
            <v>0</v>
          </cell>
          <cell r="U2966">
            <v>0</v>
          </cell>
          <cell r="V2966">
            <v>0</v>
          </cell>
          <cell r="W2966">
            <v>0</v>
          </cell>
          <cell r="X2966">
            <v>0</v>
          </cell>
          <cell r="Y2966">
            <v>0</v>
          </cell>
          <cell r="Z2966">
            <v>0</v>
          </cell>
          <cell r="AA2966">
            <v>0</v>
          </cell>
          <cell r="AB2966">
            <v>0</v>
          </cell>
          <cell r="AC2966">
            <v>0</v>
          </cell>
          <cell r="AD2966">
            <v>0</v>
          </cell>
          <cell r="AE2966">
            <v>0</v>
          </cell>
        </row>
        <row r="2967">
          <cell r="A2967" t="str">
            <v>FCDJ1XXL-BU</v>
          </cell>
          <cell r="B2967" t="str">
            <v>KURTKA MĘSKA SOFTSHELL XXL W CZARNYM FOLIOPAKU</v>
          </cell>
          <cell r="C2967" t="str">
            <v>blue</v>
          </cell>
          <cell r="D2967">
            <v>2</v>
          </cell>
          <cell r="E2967">
            <v>0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L2967">
            <v>0</v>
          </cell>
          <cell r="M2967">
            <v>0</v>
          </cell>
          <cell r="N2967">
            <v>0</v>
          </cell>
          <cell r="O2967">
            <v>0</v>
          </cell>
          <cell r="P2967">
            <v>0</v>
          </cell>
          <cell r="Q2967">
            <v>0</v>
          </cell>
          <cell r="R2967">
            <v>0</v>
          </cell>
          <cell r="S2967">
            <v>0</v>
          </cell>
          <cell r="T2967">
            <v>0</v>
          </cell>
          <cell r="U2967">
            <v>0</v>
          </cell>
          <cell r="V2967">
            <v>0</v>
          </cell>
          <cell r="W2967">
            <v>0</v>
          </cell>
          <cell r="X2967">
            <v>0</v>
          </cell>
          <cell r="Y2967">
            <v>0</v>
          </cell>
          <cell r="Z2967">
            <v>0</v>
          </cell>
          <cell r="AA2967">
            <v>0</v>
          </cell>
          <cell r="AB2967">
            <v>0</v>
          </cell>
          <cell r="AC2967">
            <v>0</v>
          </cell>
          <cell r="AD2967">
            <v>0</v>
          </cell>
          <cell r="AE2967">
            <v>0</v>
          </cell>
        </row>
        <row r="2968">
          <cell r="A2968" t="str">
            <v>FCDJ2L-BU</v>
          </cell>
          <cell r="B2968" t="str">
            <v>KURTKA DAMSKA SOFTSHELL, L W CZARNYM FOLIOPAKU</v>
          </cell>
          <cell r="C2968" t="str">
            <v>blue</v>
          </cell>
          <cell r="D2968">
            <v>0</v>
          </cell>
          <cell r="E2968">
            <v>0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  <cell r="J2968">
            <v>0</v>
          </cell>
          <cell r="K2968">
            <v>0</v>
          </cell>
          <cell r="L2968">
            <v>0</v>
          </cell>
          <cell r="M2968">
            <v>0</v>
          </cell>
          <cell r="N2968">
            <v>0</v>
          </cell>
          <cell r="O2968">
            <v>0</v>
          </cell>
          <cell r="P2968">
            <v>0</v>
          </cell>
          <cell r="Q2968">
            <v>0</v>
          </cell>
          <cell r="R2968">
            <v>0</v>
          </cell>
          <cell r="S2968">
            <v>0</v>
          </cell>
          <cell r="T2968">
            <v>0</v>
          </cell>
          <cell r="U2968">
            <v>0</v>
          </cell>
          <cell r="V2968">
            <v>0</v>
          </cell>
          <cell r="W2968">
            <v>0</v>
          </cell>
          <cell r="X2968">
            <v>0</v>
          </cell>
          <cell r="Y2968">
            <v>0</v>
          </cell>
          <cell r="Z2968">
            <v>0</v>
          </cell>
          <cell r="AA2968">
            <v>0</v>
          </cell>
          <cell r="AB2968">
            <v>0</v>
          </cell>
          <cell r="AC2968">
            <v>0</v>
          </cell>
          <cell r="AD2968">
            <v>0</v>
          </cell>
          <cell r="AE2968">
            <v>0</v>
          </cell>
        </row>
        <row r="2969">
          <cell r="A2969" t="str">
            <v>FCDJ2M-BU</v>
          </cell>
          <cell r="B2969" t="str">
            <v>KURTKA DAMSKA SOFTSHELL, M W CZARNYM FOLIOPAKU</v>
          </cell>
          <cell r="C2969" t="str">
            <v>blue</v>
          </cell>
          <cell r="D2969">
            <v>0</v>
          </cell>
          <cell r="E2969">
            <v>0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  <cell r="J2969">
            <v>0</v>
          </cell>
          <cell r="K2969">
            <v>0</v>
          </cell>
          <cell r="L2969">
            <v>0</v>
          </cell>
          <cell r="M2969">
            <v>0</v>
          </cell>
          <cell r="N2969">
            <v>0</v>
          </cell>
          <cell r="O2969">
            <v>0</v>
          </cell>
          <cell r="P2969">
            <v>0</v>
          </cell>
          <cell r="Q2969">
            <v>0</v>
          </cell>
          <cell r="R2969">
            <v>0</v>
          </cell>
          <cell r="S2969">
            <v>0</v>
          </cell>
          <cell r="T2969">
            <v>0</v>
          </cell>
          <cell r="U2969">
            <v>0</v>
          </cell>
          <cell r="V2969">
            <v>0</v>
          </cell>
          <cell r="W2969">
            <v>0</v>
          </cell>
          <cell r="X2969">
            <v>0</v>
          </cell>
          <cell r="Y2969">
            <v>0</v>
          </cell>
          <cell r="Z2969">
            <v>0</v>
          </cell>
          <cell r="AA2969">
            <v>0</v>
          </cell>
          <cell r="AB2969">
            <v>0</v>
          </cell>
          <cell r="AC2969">
            <v>0</v>
          </cell>
          <cell r="AD2969">
            <v>0</v>
          </cell>
          <cell r="AE2969">
            <v>0</v>
          </cell>
        </row>
        <row r="2970">
          <cell r="A2970" t="str">
            <v>FCDJ2S-BU</v>
          </cell>
          <cell r="B2970" t="str">
            <v>KURTKA DAMSKA SOFTSHELL, S W CZARNYM FOLIOPAKU</v>
          </cell>
          <cell r="C2970" t="str">
            <v>blue</v>
          </cell>
          <cell r="D2970">
            <v>73</v>
          </cell>
          <cell r="E2970">
            <v>0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  <cell r="J2970">
            <v>0</v>
          </cell>
          <cell r="K2970">
            <v>0</v>
          </cell>
          <cell r="L2970">
            <v>0</v>
          </cell>
          <cell r="M2970">
            <v>0</v>
          </cell>
          <cell r="N2970">
            <v>0</v>
          </cell>
          <cell r="O2970">
            <v>0</v>
          </cell>
          <cell r="P2970">
            <v>0</v>
          </cell>
          <cell r="Q2970">
            <v>0</v>
          </cell>
          <cell r="R2970">
            <v>0</v>
          </cell>
          <cell r="S2970">
            <v>0</v>
          </cell>
          <cell r="T2970">
            <v>0</v>
          </cell>
          <cell r="U2970">
            <v>0</v>
          </cell>
          <cell r="V2970">
            <v>0</v>
          </cell>
          <cell r="W2970">
            <v>0</v>
          </cell>
          <cell r="X2970">
            <v>0</v>
          </cell>
          <cell r="Y2970">
            <v>0</v>
          </cell>
          <cell r="Z2970">
            <v>0</v>
          </cell>
          <cell r="AA2970">
            <v>0</v>
          </cell>
          <cell r="AB2970">
            <v>0</v>
          </cell>
          <cell r="AC2970">
            <v>0</v>
          </cell>
          <cell r="AD2970">
            <v>0</v>
          </cell>
          <cell r="AE2970">
            <v>0</v>
          </cell>
        </row>
        <row r="2971">
          <cell r="A2971" t="str">
            <v>FCDJ2XL-BU</v>
          </cell>
          <cell r="B2971" t="str">
            <v>KURTKA DAMSKA SOFTSHELL, XL W CZARNYM FOLIOPAKU</v>
          </cell>
          <cell r="C2971" t="str">
            <v>blue</v>
          </cell>
          <cell r="D2971">
            <v>0</v>
          </cell>
          <cell r="E2971">
            <v>0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  <cell r="K2971">
            <v>0</v>
          </cell>
          <cell r="L2971">
            <v>0</v>
          </cell>
          <cell r="M2971">
            <v>0</v>
          </cell>
          <cell r="N2971">
            <v>0</v>
          </cell>
          <cell r="O2971">
            <v>0</v>
          </cell>
          <cell r="P2971">
            <v>0</v>
          </cell>
          <cell r="Q2971">
            <v>0</v>
          </cell>
          <cell r="R2971">
            <v>0</v>
          </cell>
          <cell r="S2971">
            <v>0</v>
          </cell>
          <cell r="T2971">
            <v>0</v>
          </cell>
          <cell r="U2971">
            <v>0</v>
          </cell>
          <cell r="V2971">
            <v>0</v>
          </cell>
          <cell r="W2971">
            <v>0</v>
          </cell>
          <cell r="X2971">
            <v>0</v>
          </cell>
          <cell r="Y2971">
            <v>0</v>
          </cell>
          <cell r="Z2971">
            <v>0</v>
          </cell>
          <cell r="AA2971">
            <v>0</v>
          </cell>
          <cell r="AB2971">
            <v>0</v>
          </cell>
          <cell r="AC2971">
            <v>0</v>
          </cell>
          <cell r="AD2971">
            <v>0</v>
          </cell>
          <cell r="AE2971">
            <v>0</v>
          </cell>
        </row>
        <row r="2972">
          <cell r="A2972" t="str">
            <v>FCDJ2XS-BU</v>
          </cell>
          <cell r="B2972" t="str">
            <v>KURTKA DAMSKA SOFTSHELL, XS W CZARNYM FOLIOPAKU</v>
          </cell>
          <cell r="C2972" t="str">
            <v>blue</v>
          </cell>
          <cell r="D2972">
            <v>109</v>
          </cell>
          <cell r="E2972">
            <v>0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  <cell r="J2972">
            <v>0</v>
          </cell>
          <cell r="K2972">
            <v>0</v>
          </cell>
          <cell r="L2972">
            <v>0</v>
          </cell>
          <cell r="M2972">
            <v>0</v>
          </cell>
          <cell r="N2972">
            <v>0</v>
          </cell>
          <cell r="O2972">
            <v>0</v>
          </cell>
          <cell r="P2972">
            <v>0</v>
          </cell>
          <cell r="Q2972">
            <v>0</v>
          </cell>
          <cell r="R2972">
            <v>0</v>
          </cell>
          <cell r="S2972">
            <v>0</v>
          </cell>
          <cell r="T2972">
            <v>0</v>
          </cell>
          <cell r="U2972">
            <v>0</v>
          </cell>
          <cell r="V2972">
            <v>0</v>
          </cell>
          <cell r="W2972">
            <v>0</v>
          </cell>
          <cell r="X2972">
            <v>0</v>
          </cell>
          <cell r="Y2972">
            <v>0</v>
          </cell>
          <cell r="Z2972">
            <v>0</v>
          </cell>
          <cell r="AA2972">
            <v>0</v>
          </cell>
          <cell r="AB2972">
            <v>0</v>
          </cell>
          <cell r="AC2972">
            <v>0</v>
          </cell>
          <cell r="AD2972">
            <v>0</v>
          </cell>
          <cell r="AE2972">
            <v>0</v>
          </cell>
        </row>
        <row r="2973">
          <cell r="A2973" t="str">
            <v>FCFT560-BL</v>
          </cell>
          <cell r="B2973" t="str">
            <v>KOSMETYCZKA PODRÓŻNA FLASH W CZARNYM FOLIOPAKU</v>
          </cell>
          <cell r="C2973" t="str">
            <v>black</v>
          </cell>
          <cell r="D2973">
            <v>1477</v>
          </cell>
          <cell r="E2973">
            <v>0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  <cell r="J2973">
            <v>0</v>
          </cell>
          <cell r="K2973">
            <v>0</v>
          </cell>
          <cell r="L2973">
            <v>0</v>
          </cell>
          <cell r="M2973">
            <v>0</v>
          </cell>
          <cell r="N2973">
            <v>0</v>
          </cell>
          <cell r="O2973">
            <v>0</v>
          </cell>
          <cell r="P2973">
            <v>0</v>
          </cell>
          <cell r="Q2973">
            <v>0</v>
          </cell>
          <cell r="R2973">
            <v>0</v>
          </cell>
          <cell r="S2973">
            <v>0</v>
          </cell>
          <cell r="T2973">
            <v>0</v>
          </cell>
          <cell r="U2973">
            <v>0</v>
          </cell>
          <cell r="V2973">
            <v>0</v>
          </cell>
          <cell r="W2973">
            <v>0</v>
          </cell>
          <cell r="X2973">
            <v>0</v>
          </cell>
          <cell r="Y2973">
            <v>0</v>
          </cell>
          <cell r="Z2973">
            <v>0</v>
          </cell>
          <cell r="AA2973">
            <v>0</v>
          </cell>
          <cell r="AB2973">
            <v>0</v>
          </cell>
          <cell r="AC2973">
            <v>0</v>
          </cell>
          <cell r="AD2973">
            <v>0</v>
          </cell>
          <cell r="AE2973">
            <v>0</v>
          </cell>
        </row>
        <row r="2974">
          <cell r="A2974" t="str">
            <v>FCFT560-BU</v>
          </cell>
          <cell r="B2974" t="str">
            <v>KOSMETYCZKA PODRÓŻNA FLASH W CZARNYM FOLIOPAKU</v>
          </cell>
          <cell r="C2974" t="str">
            <v>blue</v>
          </cell>
          <cell r="D2974">
            <v>188</v>
          </cell>
          <cell r="E2974">
            <v>0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  <cell r="J2974">
            <v>0</v>
          </cell>
          <cell r="K2974">
            <v>0</v>
          </cell>
          <cell r="L2974">
            <v>0</v>
          </cell>
          <cell r="M2974">
            <v>0</v>
          </cell>
          <cell r="N2974">
            <v>0</v>
          </cell>
          <cell r="O2974">
            <v>0</v>
          </cell>
          <cell r="P2974">
            <v>0</v>
          </cell>
          <cell r="Q2974">
            <v>0</v>
          </cell>
          <cell r="R2974">
            <v>0</v>
          </cell>
          <cell r="S2974">
            <v>0</v>
          </cell>
          <cell r="T2974">
            <v>0</v>
          </cell>
          <cell r="U2974">
            <v>0</v>
          </cell>
          <cell r="V2974">
            <v>0</v>
          </cell>
          <cell r="W2974">
            <v>0</v>
          </cell>
          <cell r="X2974">
            <v>0</v>
          </cell>
          <cell r="Y2974">
            <v>0</v>
          </cell>
          <cell r="Z2974">
            <v>0</v>
          </cell>
          <cell r="AA2974">
            <v>0</v>
          </cell>
          <cell r="AB2974">
            <v>0</v>
          </cell>
          <cell r="AC2974">
            <v>0</v>
          </cell>
          <cell r="AD2974">
            <v>0</v>
          </cell>
          <cell r="AE2974">
            <v>0</v>
          </cell>
        </row>
        <row r="2975">
          <cell r="A2975" t="str">
            <v>FCFT560-GR</v>
          </cell>
          <cell r="B2975" t="str">
            <v>KOSMETYCZKA PODRÓŻNA FLASH W CZARNYM FOLIOPAKU</v>
          </cell>
          <cell r="C2975" t="str">
            <v>green</v>
          </cell>
          <cell r="D2975">
            <v>775</v>
          </cell>
          <cell r="E2975">
            <v>0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  <cell r="J2975">
            <v>0</v>
          </cell>
          <cell r="K2975">
            <v>0</v>
          </cell>
          <cell r="L2975">
            <v>0</v>
          </cell>
          <cell r="M2975">
            <v>0</v>
          </cell>
          <cell r="N2975">
            <v>0</v>
          </cell>
          <cell r="O2975">
            <v>0</v>
          </cell>
          <cell r="P2975">
            <v>0</v>
          </cell>
          <cell r="Q2975">
            <v>0</v>
          </cell>
          <cell r="R2975">
            <v>0</v>
          </cell>
          <cell r="S2975">
            <v>0</v>
          </cell>
          <cell r="T2975">
            <v>0</v>
          </cell>
          <cell r="U2975">
            <v>0</v>
          </cell>
          <cell r="V2975">
            <v>0</v>
          </cell>
          <cell r="W2975">
            <v>0</v>
          </cell>
          <cell r="X2975">
            <v>0</v>
          </cell>
          <cell r="Y2975">
            <v>0</v>
          </cell>
          <cell r="Z2975">
            <v>0</v>
          </cell>
          <cell r="AA2975">
            <v>0</v>
          </cell>
          <cell r="AB2975">
            <v>0</v>
          </cell>
          <cell r="AC2975">
            <v>0</v>
          </cell>
          <cell r="AD2975">
            <v>0</v>
          </cell>
          <cell r="AE2975">
            <v>0</v>
          </cell>
        </row>
        <row r="2976">
          <cell r="A2976" t="str">
            <v>FCFT560-GY</v>
          </cell>
          <cell r="B2976" t="str">
            <v>KOSMETYCZKA PODRÓŻNA FLASH W CZARNYM FOLIOPAKU</v>
          </cell>
          <cell r="C2976" t="str">
            <v>gray</v>
          </cell>
          <cell r="D2976">
            <v>856</v>
          </cell>
          <cell r="E2976">
            <v>0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  <cell r="J2976">
            <v>0</v>
          </cell>
          <cell r="K2976">
            <v>0</v>
          </cell>
          <cell r="L2976">
            <v>0</v>
          </cell>
          <cell r="M2976">
            <v>0</v>
          </cell>
          <cell r="N2976">
            <v>0</v>
          </cell>
          <cell r="O2976">
            <v>0</v>
          </cell>
          <cell r="P2976">
            <v>0</v>
          </cell>
          <cell r="Q2976">
            <v>0</v>
          </cell>
          <cell r="R2976">
            <v>0</v>
          </cell>
          <cell r="S2976">
            <v>0</v>
          </cell>
          <cell r="T2976">
            <v>0</v>
          </cell>
          <cell r="U2976">
            <v>0</v>
          </cell>
          <cell r="V2976">
            <v>0</v>
          </cell>
          <cell r="W2976">
            <v>0</v>
          </cell>
          <cell r="X2976">
            <v>0</v>
          </cell>
          <cell r="Y2976">
            <v>0</v>
          </cell>
          <cell r="Z2976">
            <v>0</v>
          </cell>
          <cell r="AA2976">
            <v>0</v>
          </cell>
          <cell r="AB2976">
            <v>0</v>
          </cell>
          <cell r="AC2976">
            <v>0</v>
          </cell>
          <cell r="AD2976">
            <v>0</v>
          </cell>
          <cell r="AE2976">
            <v>0</v>
          </cell>
        </row>
        <row r="2977">
          <cell r="A2977" t="str">
            <v>FCFT560-OR</v>
          </cell>
          <cell r="B2977" t="str">
            <v>KOSMETYCZKA PODRÓŻNA FLASH W CZARNYM FOLIOPAKU</v>
          </cell>
          <cell r="C2977" t="str">
            <v>orange</v>
          </cell>
          <cell r="D2977">
            <v>0</v>
          </cell>
          <cell r="E2977">
            <v>0</v>
          </cell>
          <cell r="F2977">
            <v>0</v>
          </cell>
          <cell r="G2977">
            <v>0</v>
          </cell>
          <cell r="H2977">
            <v>0</v>
          </cell>
          <cell r="I2977">
            <v>0</v>
          </cell>
          <cell r="J2977">
            <v>0</v>
          </cell>
          <cell r="K2977">
            <v>0</v>
          </cell>
          <cell r="L2977">
            <v>0</v>
          </cell>
          <cell r="M2977">
            <v>0</v>
          </cell>
          <cell r="N2977">
            <v>0</v>
          </cell>
          <cell r="O2977">
            <v>0</v>
          </cell>
          <cell r="P2977">
            <v>0</v>
          </cell>
          <cell r="Q2977">
            <v>0</v>
          </cell>
          <cell r="R2977">
            <v>0</v>
          </cell>
          <cell r="S2977">
            <v>0</v>
          </cell>
          <cell r="T2977">
            <v>0</v>
          </cell>
          <cell r="U2977">
            <v>0</v>
          </cell>
          <cell r="V2977">
            <v>0</v>
          </cell>
          <cell r="W2977">
            <v>0</v>
          </cell>
          <cell r="X2977">
            <v>0</v>
          </cell>
          <cell r="Y2977">
            <v>0</v>
          </cell>
          <cell r="Z2977">
            <v>0</v>
          </cell>
          <cell r="AA2977">
            <v>0</v>
          </cell>
          <cell r="AB2977">
            <v>0</v>
          </cell>
          <cell r="AC2977">
            <v>0</v>
          </cell>
          <cell r="AD2977">
            <v>0</v>
          </cell>
          <cell r="AE2977">
            <v>0</v>
          </cell>
        </row>
        <row r="2978">
          <cell r="A2978" t="str">
            <v>FCFT560-PR</v>
          </cell>
          <cell r="B2978" t="str">
            <v>KOSMETYCZKA PODRÓŻNA FLASH W CZARNYM FOLIOPAKU</v>
          </cell>
          <cell r="C2978" t="str">
            <v>purple</v>
          </cell>
          <cell r="D2978">
            <v>525</v>
          </cell>
          <cell r="E2978">
            <v>0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  <cell r="J2978">
            <v>0</v>
          </cell>
          <cell r="K2978">
            <v>0</v>
          </cell>
          <cell r="L2978">
            <v>0</v>
          </cell>
          <cell r="M2978">
            <v>0</v>
          </cell>
          <cell r="N2978">
            <v>0</v>
          </cell>
          <cell r="O2978">
            <v>0</v>
          </cell>
          <cell r="P2978">
            <v>0</v>
          </cell>
          <cell r="Q2978">
            <v>0</v>
          </cell>
          <cell r="R2978">
            <v>0</v>
          </cell>
          <cell r="S2978">
            <v>0</v>
          </cell>
          <cell r="T2978">
            <v>0</v>
          </cell>
          <cell r="U2978">
            <v>0</v>
          </cell>
          <cell r="V2978">
            <v>0</v>
          </cell>
          <cell r="W2978">
            <v>0</v>
          </cell>
          <cell r="X2978">
            <v>0</v>
          </cell>
          <cell r="Y2978">
            <v>0</v>
          </cell>
          <cell r="Z2978">
            <v>0</v>
          </cell>
          <cell r="AA2978">
            <v>0</v>
          </cell>
          <cell r="AB2978">
            <v>0</v>
          </cell>
          <cell r="AC2978">
            <v>0</v>
          </cell>
          <cell r="AD2978">
            <v>0</v>
          </cell>
          <cell r="AE2978">
            <v>0</v>
          </cell>
        </row>
        <row r="2979">
          <cell r="A2979" t="str">
            <v>FCFT560-RE</v>
          </cell>
          <cell r="B2979" t="str">
            <v>KOSMETYCZKA PODRÓŻNA FLASH W CZARNYM FOLIOPAKU</v>
          </cell>
          <cell r="C2979" t="str">
            <v>red</v>
          </cell>
          <cell r="D2979">
            <v>434</v>
          </cell>
          <cell r="E2979">
            <v>0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  <cell r="J2979">
            <v>0</v>
          </cell>
          <cell r="K2979">
            <v>0</v>
          </cell>
          <cell r="L2979">
            <v>0</v>
          </cell>
          <cell r="M2979">
            <v>0</v>
          </cell>
          <cell r="N2979">
            <v>0</v>
          </cell>
          <cell r="O2979">
            <v>0</v>
          </cell>
          <cell r="P2979">
            <v>0</v>
          </cell>
          <cell r="Q2979">
            <v>0</v>
          </cell>
          <cell r="R2979">
            <v>0</v>
          </cell>
          <cell r="S2979">
            <v>0</v>
          </cell>
          <cell r="T2979">
            <v>0</v>
          </cell>
          <cell r="U2979">
            <v>0</v>
          </cell>
          <cell r="V2979">
            <v>0</v>
          </cell>
          <cell r="W2979">
            <v>0</v>
          </cell>
          <cell r="X2979">
            <v>0</v>
          </cell>
          <cell r="Y2979">
            <v>0</v>
          </cell>
          <cell r="Z2979">
            <v>0</v>
          </cell>
          <cell r="AA2979">
            <v>0</v>
          </cell>
          <cell r="AB2979">
            <v>0</v>
          </cell>
          <cell r="AC2979">
            <v>0</v>
          </cell>
          <cell r="AD2979">
            <v>0</v>
          </cell>
          <cell r="AE2979">
            <v>0</v>
          </cell>
        </row>
        <row r="2980">
          <cell r="A2980" t="str">
            <v>FCFT560-RO</v>
          </cell>
          <cell r="B2980" t="str">
            <v>KOSMETYCZKA PODRÓŻNA FLASH W CZARNYM FOLIOPAKU</v>
          </cell>
          <cell r="C2980" t="str">
            <v>pink</v>
          </cell>
          <cell r="D2980">
            <v>245</v>
          </cell>
          <cell r="E2980">
            <v>0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  <cell r="J2980">
            <v>0</v>
          </cell>
          <cell r="K2980">
            <v>0</v>
          </cell>
          <cell r="L2980">
            <v>0</v>
          </cell>
          <cell r="M2980">
            <v>0</v>
          </cell>
          <cell r="N2980">
            <v>0</v>
          </cell>
          <cell r="O2980">
            <v>0</v>
          </cell>
          <cell r="P2980">
            <v>0</v>
          </cell>
          <cell r="Q2980">
            <v>0</v>
          </cell>
          <cell r="R2980">
            <v>0</v>
          </cell>
          <cell r="S2980">
            <v>0</v>
          </cell>
          <cell r="T2980">
            <v>0</v>
          </cell>
          <cell r="U2980">
            <v>0</v>
          </cell>
          <cell r="V2980">
            <v>0</v>
          </cell>
          <cell r="W2980">
            <v>0</v>
          </cell>
          <cell r="X2980">
            <v>0</v>
          </cell>
          <cell r="Y2980">
            <v>0</v>
          </cell>
          <cell r="Z2980">
            <v>0</v>
          </cell>
          <cell r="AA2980">
            <v>0</v>
          </cell>
          <cell r="AB2980">
            <v>0</v>
          </cell>
          <cell r="AC2980">
            <v>0</v>
          </cell>
          <cell r="AD2980">
            <v>0</v>
          </cell>
          <cell r="AE2980">
            <v>0</v>
          </cell>
        </row>
        <row r="2981">
          <cell r="A2981" t="str">
            <v>FCFT560-TU</v>
          </cell>
          <cell r="B2981" t="str">
            <v>KOSMETYCZKA PODRÓŻNA FLASH W CZARNYM FOLIOPAKU</v>
          </cell>
          <cell r="C2981" t="str">
            <v>turquoise</v>
          </cell>
          <cell r="D2981">
            <v>149</v>
          </cell>
          <cell r="E2981">
            <v>0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  <cell r="L2981">
            <v>0</v>
          </cell>
          <cell r="M2981">
            <v>0</v>
          </cell>
          <cell r="N2981">
            <v>0</v>
          </cell>
          <cell r="O2981">
            <v>0</v>
          </cell>
          <cell r="P2981">
            <v>0</v>
          </cell>
          <cell r="Q2981">
            <v>0</v>
          </cell>
          <cell r="R2981">
            <v>0</v>
          </cell>
          <cell r="S2981">
            <v>0</v>
          </cell>
          <cell r="T2981">
            <v>0</v>
          </cell>
          <cell r="U2981">
            <v>0</v>
          </cell>
          <cell r="V2981">
            <v>0</v>
          </cell>
          <cell r="W2981">
            <v>0</v>
          </cell>
          <cell r="X2981">
            <v>0</v>
          </cell>
          <cell r="Y2981">
            <v>0</v>
          </cell>
          <cell r="Z2981">
            <v>0</v>
          </cell>
          <cell r="AA2981">
            <v>0</v>
          </cell>
          <cell r="AB2981">
            <v>0</v>
          </cell>
          <cell r="AC2981">
            <v>0</v>
          </cell>
          <cell r="AD2981">
            <v>0</v>
          </cell>
          <cell r="AE2981">
            <v>0</v>
          </cell>
        </row>
        <row r="2982">
          <cell r="A2982" t="str">
            <v>FCFT560-YL</v>
          </cell>
          <cell r="B2982" t="str">
            <v>KOSMETYCZKA PODRÓŻNA FLASH W FOLIOPAKU CZARNYM</v>
          </cell>
          <cell r="C2982" t="str">
            <v>yellow</v>
          </cell>
          <cell r="D2982">
            <v>8</v>
          </cell>
          <cell r="E2982">
            <v>0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  <cell r="J2982">
            <v>0</v>
          </cell>
          <cell r="K2982">
            <v>0</v>
          </cell>
          <cell r="L2982">
            <v>0</v>
          </cell>
          <cell r="M2982">
            <v>0</v>
          </cell>
          <cell r="N2982">
            <v>0</v>
          </cell>
          <cell r="O2982">
            <v>0</v>
          </cell>
          <cell r="P2982">
            <v>0</v>
          </cell>
          <cell r="Q2982">
            <v>0</v>
          </cell>
          <cell r="R2982">
            <v>0</v>
          </cell>
          <cell r="S2982">
            <v>0</v>
          </cell>
          <cell r="T2982">
            <v>0</v>
          </cell>
          <cell r="U2982">
            <v>0</v>
          </cell>
          <cell r="V2982">
            <v>0</v>
          </cell>
          <cell r="W2982">
            <v>0</v>
          </cell>
          <cell r="X2982">
            <v>0</v>
          </cell>
          <cell r="Y2982">
            <v>0</v>
          </cell>
          <cell r="Z2982">
            <v>0</v>
          </cell>
          <cell r="AA2982">
            <v>0</v>
          </cell>
          <cell r="AB2982">
            <v>0</v>
          </cell>
          <cell r="AC2982">
            <v>0</v>
          </cell>
          <cell r="AD2982">
            <v>0</v>
          </cell>
          <cell r="AE2982">
            <v>0</v>
          </cell>
        </row>
        <row r="2983">
          <cell r="A2983" t="str">
            <v>FCFT650-BU</v>
          </cell>
          <cell r="B2983" t="str">
            <v>VOYAGER MĘSKA KOSMETYCZKA PODRÓŻNA W CZARNYM FOLIOPAKU</v>
          </cell>
          <cell r="C2983" t="str">
            <v>blue</v>
          </cell>
          <cell r="D2983">
            <v>213</v>
          </cell>
          <cell r="E2983">
            <v>0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  <cell r="J2983">
            <v>0</v>
          </cell>
          <cell r="K2983">
            <v>0</v>
          </cell>
          <cell r="L2983">
            <v>0</v>
          </cell>
          <cell r="M2983">
            <v>0</v>
          </cell>
          <cell r="N2983">
            <v>0</v>
          </cell>
          <cell r="O2983">
            <v>0</v>
          </cell>
          <cell r="P2983">
            <v>0</v>
          </cell>
          <cell r="Q2983">
            <v>0</v>
          </cell>
          <cell r="R2983">
            <v>0</v>
          </cell>
          <cell r="S2983">
            <v>0</v>
          </cell>
          <cell r="T2983">
            <v>0</v>
          </cell>
          <cell r="U2983">
            <v>0</v>
          </cell>
          <cell r="V2983">
            <v>0</v>
          </cell>
          <cell r="W2983">
            <v>0</v>
          </cell>
          <cell r="X2983">
            <v>0</v>
          </cell>
          <cell r="Y2983">
            <v>0</v>
          </cell>
          <cell r="Z2983">
            <v>0</v>
          </cell>
          <cell r="AA2983">
            <v>0</v>
          </cell>
          <cell r="AB2983">
            <v>0</v>
          </cell>
          <cell r="AC2983">
            <v>0</v>
          </cell>
          <cell r="AD2983">
            <v>0</v>
          </cell>
          <cell r="AE2983">
            <v>0</v>
          </cell>
        </row>
        <row r="2984">
          <cell r="A2984" t="str">
            <v>FCFT650-GR</v>
          </cell>
          <cell r="B2984" t="str">
            <v>VOYAGER MĘSKA KOSMETYCZKA PODRÓŻNA W CZARNYM FOLIOPAKU</v>
          </cell>
          <cell r="C2984" t="str">
            <v>green</v>
          </cell>
          <cell r="D2984">
            <v>242</v>
          </cell>
          <cell r="E2984">
            <v>0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  <cell r="J2984">
            <v>0</v>
          </cell>
          <cell r="K2984">
            <v>0</v>
          </cell>
          <cell r="L2984">
            <v>0</v>
          </cell>
          <cell r="M2984">
            <v>0</v>
          </cell>
          <cell r="N2984">
            <v>0</v>
          </cell>
          <cell r="O2984">
            <v>0</v>
          </cell>
          <cell r="P2984">
            <v>0</v>
          </cell>
          <cell r="Q2984">
            <v>0</v>
          </cell>
          <cell r="R2984">
            <v>0</v>
          </cell>
          <cell r="S2984">
            <v>0</v>
          </cell>
          <cell r="T2984">
            <v>0</v>
          </cell>
          <cell r="U2984">
            <v>0</v>
          </cell>
          <cell r="V2984">
            <v>0</v>
          </cell>
          <cell r="W2984">
            <v>0</v>
          </cell>
          <cell r="X2984">
            <v>0</v>
          </cell>
          <cell r="Y2984">
            <v>0</v>
          </cell>
          <cell r="Z2984">
            <v>0</v>
          </cell>
          <cell r="AA2984">
            <v>0</v>
          </cell>
          <cell r="AB2984">
            <v>0</v>
          </cell>
          <cell r="AC2984">
            <v>0</v>
          </cell>
          <cell r="AD2984">
            <v>0</v>
          </cell>
          <cell r="AE2984">
            <v>0</v>
          </cell>
        </row>
        <row r="2985">
          <cell r="A2985" t="str">
            <v>FCFT650-GY</v>
          </cell>
          <cell r="B2985" t="str">
            <v>VOYAGER MĘSKA KOSMETYCZKA PODRÓŻNA W CZARNYM FOLIOPAKU</v>
          </cell>
          <cell r="C2985" t="str">
            <v>gray</v>
          </cell>
          <cell r="D2985">
            <v>360</v>
          </cell>
          <cell r="E2985">
            <v>0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  <cell r="J2985">
            <v>0</v>
          </cell>
          <cell r="K2985">
            <v>0</v>
          </cell>
          <cell r="L2985">
            <v>0</v>
          </cell>
          <cell r="M2985">
            <v>0</v>
          </cell>
          <cell r="N2985">
            <v>0</v>
          </cell>
          <cell r="O2985">
            <v>0</v>
          </cell>
          <cell r="P2985">
            <v>0</v>
          </cell>
          <cell r="Q2985">
            <v>0</v>
          </cell>
          <cell r="R2985">
            <v>0</v>
          </cell>
          <cell r="S2985">
            <v>0</v>
          </cell>
          <cell r="T2985">
            <v>0</v>
          </cell>
          <cell r="U2985">
            <v>0</v>
          </cell>
          <cell r="V2985">
            <v>0</v>
          </cell>
          <cell r="W2985">
            <v>0</v>
          </cell>
          <cell r="X2985">
            <v>0</v>
          </cell>
          <cell r="Y2985">
            <v>0</v>
          </cell>
          <cell r="Z2985">
            <v>0</v>
          </cell>
          <cell r="AA2985">
            <v>0</v>
          </cell>
          <cell r="AB2985">
            <v>0</v>
          </cell>
          <cell r="AC2985">
            <v>0</v>
          </cell>
          <cell r="AD2985">
            <v>0</v>
          </cell>
          <cell r="AE2985">
            <v>0</v>
          </cell>
        </row>
        <row r="2986">
          <cell r="A2986" t="str">
            <v>FCFT650-OR</v>
          </cell>
          <cell r="B2986" t="str">
            <v>VOYAGER MĘSKA KOSMETYCZKA PODRÓŻNA W CZARNYM FOLIOPAKU</v>
          </cell>
          <cell r="C2986" t="str">
            <v>orange</v>
          </cell>
          <cell r="D2986">
            <v>277</v>
          </cell>
          <cell r="E2986">
            <v>0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  <cell r="J2986">
            <v>0</v>
          </cell>
          <cell r="K2986">
            <v>0</v>
          </cell>
          <cell r="L2986">
            <v>0</v>
          </cell>
          <cell r="M2986">
            <v>0</v>
          </cell>
          <cell r="N2986">
            <v>0</v>
          </cell>
          <cell r="O2986">
            <v>0</v>
          </cell>
          <cell r="P2986">
            <v>0</v>
          </cell>
          <cell r="Q2986">
            <v>0</v>
          </cell>
          <cell r="R2986">
            <v>0</v>
          </cell>
          <cell r="S2986">
            <v>0</v>
          </cell>
          <cell r="T2986">
            <v>0</v>
          </cell>
          <cell r="U2986">
            <v>0</v>
          </cell>
          <cell r="V2986">
            <v>0</v>
          </cell>
          <cell r="W2986">
            <v>0</v>
          </cell>
          <cell r="X2986">
            <v>0</v>
          </cell>
          <cell r="Y2986">
            <v>0</v>
          </cell>
          <cell r="Z2986">
            <v>0</v>
          </cell>
          <cell r="AA2986">
            <v>0</v>
          </cell>
          <cell r="AB2986">
            <v>0</v>
          </cell>
          <cell r="AC2986">
            <v>0</v>
          </cell>
          <cell r="AD2986">
            <v>0</v>
          </cell>
          <cell r="AE2986">
            <v>0</v>
          </cell>
        </row>
        <row r="2987">
          <cell r="A2987" t="str">
            <v>FCFT650-RE</v>
          </cell>
          <cell r="B2987" t="str">
            <v>VOYAGER MĘSKA KOSMETYCZKA PODRÓŻNA W CZARNYM FOLIOPAKU</v>
          </cell>
          <cell r="C2987" t="str">
            <v>red</v>
          </cell>
          <cell r="D2987">
            <v>0</v>
          </cell>
          <cell r="E2987">
            <v>0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  <cell r="J2987">
            <v>0</v>
          </cell>
          <cell r="K2987">
            <v>0</v>
          </cell>
          <cell r="L2987">
            <v>0</v>
          </cell>
          <cell r="M2987">
            <v>0</v>
          </cell>
          <cell r="N2987">
            <v>0</v>
          </cell>
          <cell r="O2987">
            <v>0</v>
          </cell>
          <cell r="P2987">
            <v>0</v>
          </cell>
          <cell r="Q2987">
            <v>0</v>
          </cell>
          <cell r="R2987">
            <v>0</v>
          </cell>
          <cell r="S2987">
            <v>0</v>
          </cell>
          <cell r="T2987">
            <v>0</v>
          </cell>
          <cell r="U2987">
            <v>0</v>
          </cell>
          <cell r="V2987">
            <v>0</v>
          </cell>
          <cell r="W2987">
            <v>0</v>
          </cell>
          <cell r="X2987">
            <v>0</v>
          </cell>
          <cell r="Y2987">
            <v>0</v>
          </cell>
          <cell r="Z2987">
            <v>0</v>
          </cell>
          <cell r="AA2987">
            <v>0</v>
          </cell>
          <cell r="AB2987">
            <v>0</v>
          </cell>
          <cell r="AC2987">
            <v>0</v>
          </cell>
          <cell r="AD2987">
            <v>0</v>
          </cell>
          <cell r="AE2987">
            <v>0</v>
          </cell>
        </row>
        <row r="2988">
          <cell r="A2988" t="str">
            <v>FCFT650-YL</v>
          </cell>
          <cell r="B2988" t="str">
            <v>VOYAGER MĘSKA KOSMETYCZKA PODRÓŻNA W CZARNYM FOLIOPAKU</v>
          </cell>
          <cell r="C2988" t="str">
            <v>yellow</v>
          </cell>
          <cell r="D2988">
            <v>722</v>
          </cell>
          <cell r="E2988">
            <v>0</v>
          </cell>
          <cell r="F2988">
            <v>0</v>
          </cell>
          <cell r="G2988">
            <v>0</v>
          </cell>
          <cell r="H2988">
            <v>0</v>
          </cell>
          <cell r="I2988">
            <v>0</v>
          </cell>
          <cell r="J2988">
            <v>0</v>
          </cell>
          <cell r="K2988">
            <v>0</v>
          </cell>
          <cell r="L2988">
            <v>0</v>
          </cell>
          <cell r="M2988">
            <v>0</v>
          </cell>
          <cell r="N2988">
            <v>0</v>
          </cell>
          <cell r="O2988">
            <v>0</v>
          </cell>
          <cell r="P2988">
            <v>0</v>
          </cell>
          <cell r="Q2988">
            <v>0</v>
          </cell>
          <cell r="R2988">
            <v>0</v>
          </cell>
          <cell r="S2988">
            <v>0</v>
          </cell>
          <cell r="T2988">
            <v>0</v>
          </cell>
          <cell r="U2988">
            <v>0</v>
          </cell>
          <cell r="V2988">
            <v>0</v>
          </cell>
          <cell r="W2988">
            <v>0</v>
          </cell>
          <cell r="X2988">
            <v>0</v>
          </cell>
          <cell r="Y2988">
            <v>0</v>
          </cell>
          <cell r="Z2988">
            <v>0</v>
          </cell>
          <cell r="AA2988">
            <v>0</v>
          </cell>
          <cell r="AB2988">
            <v>0</v>
          </cell>
          <cell r="AC2988">
            <v>0</v>
          </cell>
          <cell r="AD2988">
            <v>0</v>
          </cell>
          <cell r="AE2988">
            <v>0</v>
          </cell>
        </row>
        <row r="2989">
          <cell r="A2989" t="str">
            <v>FCLPN525-BL</v>
          </cell>
          <cell r="B2989" t="str">
            <v>PLECAK CODZIENNY FLASH M W CZARNYM FOLIOPAKU ŚWIĄTECZNYM</v>
          </cell>
          <cell r="C2989" t="str">
            <v>black</v>
          </cell>
          <cell r="D2989">
            <v>178</v>
          </cell>
          <cell r="E2989">
            <v>0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  <cell r="J2989">
            <v>0</v>
          </cell>
          <cell r="K2989">
            <v>0</v>
          </cell>
          <cell r="L2989">
            <v>0</v>
          </cell>
          <cell r="M2989">
            <v>0</v>
          </cell>
          <cell r="N2989">
            <v>0</v>
          </cell>
          <cell r="O2989">
            <v>0</v>
          </cell>
          <cell r="P2989">
            <v>0</v>
          </cell>
          <cell r="Q2989">
            <v>0</v>
          </cell>
          <cell r="R2989">
            <v>0</v>
          </cell>
          <cell r="S2989">
            <v>0</v>
          </cell>
          <cell r="T2989">
            <v>0</v>
          </cell>
          <cell r="U2989">
            <v>0</v>
          </cell>
          <cell r="V2989">
            <v>0</v>
          </cell>
          <cell r="W2989">
            <v>0</v>
          </cell>
          <cell r="X2989">
            <v>0</v>
          </cell>
          <cell r="Y2989">
            <v>0</v>
          </cell>
          <cell r="Z2989">
            <v>0</v>
          </cell>
          <cell r="AA2989">
            <v>0</v>
          </cell>
          <cell r="AB2989">
            <v>0</v>
          </cell>
          <cell r="AC2989">
            <v>0</v>
          </cell>
          <cell r="AD2989">
            <v>0</v>
          </cell>
          <cell r="AE2989">
            <v>0</v>
          </cell>
        </row>
        <row r="2990">
          <cell r="A2990" t="str">
            <v>FCLPN525-BU</v>
          </cell>
          <cell r="B2990" t="str">
            <v>PLECAK CODZIENNY FLASH M W CZARNYM FOLIOPAKU ŚWIĄTECZNYM</v>
          </cell>
          <cell r="C2990" t="str">
            <v>blue</v>
          </cell>
          <cell r="D2990">
            <v>178</v>
          </cell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  <cell r="AC2990">
            <v>0</v>
          </cell>
          <cell r="AD2990">
            <v>0</v>
          </cell>
          <cell r="AE2990">
            <v>0</v>
          </cell>
        </row>
        <row r="2991">
          <cell r="A2991" t="str">
            <v>FCLPN525-GR</v>
          </cell>
          <cell r="B2991" t="str">
            <v>PLECAK CODZIENNY FLASH M W CZARNYM FOLIOPAKU ŚWIĄTECZNYM</v>
          </cell>
          <cell r="C2991" t="str">
            <v>green</v>
          </cell>
          <cell r="D2991">
            <v>178</v>
          </cell>
          <cell r="E2991">
            <v>0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  <cell r="J2991">
            <v>0</v>
          </cell>
          <cell r="K2991">
            <v>0</v>
          </cell>
          <cell r="L2991">
            <v>0</v>
          </cell>
          <cell r="M2991">
            <v>0</v>
          </cell>
          <cell r="N2991">
            <v>0</v>
          </cell>
          <cell r="O2991">
            <v>0</v>
          </cell>
          <cell r="P2991">
            <v>0</v>
          </cell>
          <cell r="Q2991">
            <v>0</v>
          </cell>
          <cell r="R2991">
            <v>0</v>
          </cell>
          <cell r="S2991">
            <v>0</v>
          </cell>
          <cell r="T2991">
            <v>0</v>
          </cell>
          <cell r="U2991">
            <v>0</v>
          </cell>
          <cell r="V2991">
            <v>0</v>
          </cell>
          <cell r="W2991">
            <v>0</v>
          </cell>
          <cell r="X2991">
            <v>0</v>
          </cell>
          <cell r="Y2991">
            <v>0</v>
          </cell>
          <cell r="Z2991">
            <v>0</v>
          </cell>
          <cell r="AA2991">
            <v>0</v>
          </cell>
          <cell r="AB2991">
            <v>0</v>
          </cell>
          <cell r="AC2991">
            <v>0</v>
          </cell>
          <cell r="AD2991">
            <v>0</v>
          </cell>
          <cell r="AE2991">
            <v>0</v>
          </cell>
        </row>
        <row r="2992">
          <cell r="A2992" t="str">
            <v>FCLPN525-GY</v>
          </cell>
          <cell r="B2992" t="str">
            <v>PLECAK CODZIENNY FLASH M W CZARNYM FOLIOPAKU ŚWIĄTECZNYM</v>
          </cell>
          <cell r="C2992" t="str">
            <v>gray</v>
          </cell>
          <cell r="D2992">
            <v>178</v>
          </cell>
          <cell r="E2992">
            <v>0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  <cell r="J2992">
            <v>0</v>
          </cell>
          <cell r="K2992">
            <v>0</v>
          </cell>
          <cell r="L2992">
            <v>0</v>
          </cell>
          <cell r="M2992">
            <v>0</v>
          </cell>
          <cell r="N2992">
            <v>0</v>
          </cell>
          <cell r="O2992">
            <v>0</v>
          </cell>
          <cell r="P2992">
            <v>0</v>
          </cell>
          <cell r="Q2992">
            <v>0</v>
          </cell>
          <cell r="R2992">
            <v>0</v>
          </cell>
          <cell r="S2992">
            <v>0</v>
          </cell>
          <cell r="T2992">
            <v>0</v>
          </cell>
          <cell r="U2992">
            <v>0</v>
          </cell>
          <cell r="V2992">
            <v>0</v>
          </cell>
          <cell r="W2992">
            <v>0</v>
          </cell>
          <cell r="X2992">
            <v>0</v>
          </cell>
          <cell r="Y2992">
            <v>0</v>
          </cell>
          <cell r="Z2992">
            <v>0</v>
          </cell>
          <cell r="AA2992">
            <v>0</v>
          </cell>
          <cell r="AB2992">
            <v>0</v>
          </cell>
          <cell r="AC2992">
            <v>0</v>
          </cell>
          <cell r="AD2992">
            <v>0</v>
          </cell>
          <cell r="AE2992">
            <v>0</v>
          </cell>
        </row>
        <row r="2993">
          <cell r="A2993" t="str">
            <v>FCLPN525-OR</v>
          </cell>
          <cell r="B2993" t="str">
            <v>PLECAK CODZIENNY FLASH M W CZARNYM FOLIOPAKU ŚWIĄTECZNYM</v>
          </cell>
          <cell r="C2993" t="str">
            <v>orange</v>
          </cell>
          <cell r="D2993">
            <v>178</v>
          </cell>
          <cell r="E2993">
            <v>0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  <cell r="J2993">
            <v>0</v>
          </cell>
          <cell r="K2993">
            <v>0</v>
          </cell>
          <cell r="L2993">
            <v>0</v>
          </cell>
          <cell r="M2993">
            <v>0</v>
          </cell>
          <cell r="N2993">
            <v>0</v>
          </cell>
          <cell r="O2993">
            <v>0</v>
          </cell>
          <cell r="P2993">
            <v>0</v>
          </cell>
          <cell r="Q2993">
            <v>0</v>
          </cell>
          <cell r="R2993">
            <v>0</v>
          </cell>
          <cell r="S2993">
            <v>0</v>
          </cell>
          <cell r="T2993">
            <v>0</v>
          </cell>
          <cell r="U2993">
            <v>0</v>
          </cell>
          <cell r="V2993">
            <v>0</v>
          </cell>
          <cell r="W2993">
            <v>0</v>
          </cell>
          <cell r="X2993">
            <v>0</v>
          </cell>
          <cell r="Y2993">
            <v>0</v>
          </cell>
          <cell r="Z2993">
            <v>0</v>
          </cell>
          <cell r="AA2993">
            <v>0</v>
          </cell>
          <cell r="AB2993">
            <v>0</v>
          </cell>
          <cell r="AC2993">
            <v>0</v>
          </cell>
          <cell r="AD2993">
            <v>0</v>
          </cell>
          <cell r="AE2993">
            <v>0</v>
          </cell>
        </row>
        <row r="2994">
          <cell r="A2994" t="str">
            <v>FCLPN525-PR</v>
          </cell>
          <cell r="B2994" t="str">
            <v>PLECAK CODZIENNY FLASH M W CZARNYM FOLIOPAKU ŚWIĄTECZNYM</v>
          </cell>
          <cell r="C2994" t="str">
            <v>purple</v>
          </cell>
          <cell r="D2994">
            <v>178</v>
          </cell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L2994">
            <v>0</v>
          </cell>
          <cell r="M2994">
            <v>0</v>
          </cell>
          <cell r="N2994">
            <v>0</v>
          </cell>
          <cell r="O2994">
            <v>0</v>
          </cell>
          <cell r="P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  <cell r="AC2994">
            <v>0</v>
          </cell>
          <cell r="AD2994">
            <v>0</v>
          </cell>
          <cell r="AE2994">
            <v>0</v>
          </cell>
        </row>
        <row r="2995">
          <cell r="A2995" t="str">
            <v>FCLPN525-RE</v>
          </cell>
          <cell r="B2995" t="str">
            <v>PLECAK CODZIENNY FLASH M W CZARNYM FOLIOPAKU ŚWIĄTECZNYM</v>
          </cell>
          <cell r="C2995" t="str">
            <v>red</v>
          </cell>
          <cell r="D2995">
            <v>178</v>
          </cell>
          <cell r="E2995">
            <v>0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  <cell r="J2995">
            <v>0</v>
          </cell>
          <cell r="K2995">
            <v>0</v>
          </cell>
          <cell r="L2995">
            <v>0</v>
          </cell>
          <cell r="M2995">
            <v>0</v>
          </cell>
          <cell r="N2995">
            <v>0</v>
          </cell>
          <cell r="O2995">
            <v>0</v>
          </cell>
          <cell r="P2995">
            <v>0</v>
          </cell>
          <cell r="Q2995">
            <v>0</v>
          </cell>
          <cell r="R2995">
            <v>0</v>
          </cell>
          <cell r="S2995">
            <v>0</v>
          </cell>
          <cell r="T2995">
            <v>0</v>
          </cell>
          <cell r="U2995">
            <v>0</v>
          </cell>
          <cell r="V2995">
            <v>0</v>
          </cell>
          <cell r="W2995">
            <v>0</v>
          </cell>
          <cell r="X2995">
            <v>0</v>
          </cell>
          <cell r="Y2995">
            <v>0</v>
          </cell>
          <cell r="Z2995">
            <v>0</v>
          </cell>
          <cell r="AA2995">
            <v>0</v>
          </cell>
          <cell r="AB2995">
            <v>0</v>
          </cell>
          <cell r="AC2995">
            <v>0</v>
          </cell>
          <cell r="AD2995">
            <v>0</v>
          </cell>
          <cell r="AE2995">
            <v>0</v>
          </cell>
        </row>
        <row r="2996">
          <cell r="A2996" t="str">
            <v>FCLPN525-RO</v>
          </cell>
          <cell r="B2996" t="str">
            <v>PLECAK CODZIENNY FLASH M W CZARNYM FOLIOPAKU ŚWIĄTECZNYM</v>
          </cell>
          <cell r="C2996" t="str">
            <v>pink</v>
          </cell>
          <cell r="D2996">
            <v>178</v>
          </cell>
          <cell r="E2996">
            <v>0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  <cell r="J2996">
            <v>0</v>
          </cell>
          <cell r="K2996">
            <v>0</v>
          </cell>
          <cell r="L2996">
            <v>0</v>
          </cell>
          <cell r="M2996">
            <v>0</v>
          </cell>
          <cell r="N2996">
            <v>0</v>
          </cell>
          <cell r="O2996">
            <v>0</v>
          </cell>
          <cell r="P2996">
            <v>0</v>
          </cell>
          <cell r="Q2996">
            <v>0</v>
          </cell>
          <cell r="R2996">
            <v>0</v>
          </cell>
          <cell r="S2996">
            <v>0</v>
          </cell>
          <cell r="T2996">
            <v>0</v>
          </cell>
          <cell r="U2996">
            <v>0</v>
          </cell>
          <cell r="V2996">
            <v>0</v>
          </cell>
          <cell r="W2996">
            <v>0</v>
          </cell>
          <cell r="X2996">
            <v>0</v>
          </cell>
          <cell r="Y2996">
            <v>0</v>
          </cell>
          <cell r="Z2996">
            <v>0</v>
          </cell>
          <cell r="AA2996">
            <v>0</v>
          </cell>
          <cell r="AB2996">
            <v>0</v>
          </cell>
          <cell r="AC2996">
            <v>0</v>
          </cell>
          <cell r="AD2996">
            <v>0</v>
          </cell>
          <cell r="AE2996">
            <v>0</v>
          </cell>
        </row>
        <row r="2997">
          <cell r="A2997" t="str">
            <v>FCLPN525-TU</v>
          </cell>
          <cell r="B2997" t="str">
            <v>PLECAK CODZIENNY FLASH M W CZARNYM FOLIOPAKU ŚWIĄTECZNYM</v>
          </cell>
          <cell r="C2997" t="str">
            <v>turquoise</v>
          </cell>
          <cell r="D2997">
            <v>178</v>
          </cell>
          <cell r="E2997">
            <v>0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  <cell r="J2997">
            <v>0</v>
          </cell>
          <cell r="K2997">
            <v>0</v>
          </cell>
          <cell r="L2997">
            <v>0</v>
          </cell>
          <cell r="M2997">
            <v>0</v>
          </cell>
          <cell r="N2997">
            <v>0</v>
          </cell>
          <cell r="O2997">
            <v>0</v>
          </cell>
          <cell r="P2997">
            <v>0</v>
          </cell>
          <cell r="Q2997">
            <v>0</v>
          </cell>
          <cell r="R2997">
            <v>0</v>
          </cell>
          <cell r="S2997">
            <v>0</v>
          </cell>
          <cell r="T2997">
            <v>0</v>
          </cell>
          <cell r="U2997">
            <v>0</v>
          </cell>
          <cell r="V2997">
            <v>0</v>
          </cell>
          <cell r="W2997">
            <v>0</v>
          </cell>
          <cell r="X2997">
            <v>0</v>
          </cell>
          <cell r="Y2997">
            <v>0</v>
          </cell>
          <cell r="Z2997">
            <v>0</v>
          </cell>
          <cell r="AA2997">
            <v>0</v>
          </cell>
          <cell r="AB2997">
            <v>0</v>
          </cell>
          <cell r="AC2997">
            <v>0</v>
          </cell>
          <cell r="AD2997">
            <v>0</v>
          </cell>
          <cell r="AE2997">
            <v>0</v>
          </cell>
        </row>
        <row r="2998">
          <cell r="A2998" t="str">
            <v>FCLPN525-YL</v>
          </cell>
          <cell r="B2998" t="str">
            <v>PLECAK CODZIENNY FLASH M W CZARNYM FOLIOPAKU ŚWIĄTECZNYM</v>
          </cell>
          <cell r="C2998" t="str">
            <v>yellow</v>
          </cell>
          <cell r="D2998">
            <v>178</v>
          </cell>
          <cell r="E2998">
            <v>0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  <cell r="J2998">
            <v>0</v>
          </cell>
          <cell r="K2998">
            <v>0</v>
          </cell>
          <cell r="L2998">
            <v>0</v>
          </cell>
          <cell r="M2998">
            <v>0</v>
          </cell>
          <cell r="N2998">
            <v>0</v>
          </cell>
          <cell r="O2998">
            <v>0</v>
          </cell>
          <cell r="P2998">
            <v>0</v>
          </cell>
          <cell r="Q2998">
            <v>0</v>
          </cell>
          <cell r="R2998">
            <v>0</v>
          </cell>
          <cell r="S2998">
            <v>0</v>
          </cell>
          <cell r="T2998">
            <v>0</v>
          </cell>
          <cell r="U2998">
            <v>0</v>
          </cell>
          <cell r="V2998">
            <v>0</v>
          </cell>
          <cell r="W2998">
            <v>0</v>
          </cell>
          <cell r="X2998">
            <v>0</v>
          </cell>
          <cell r="Y2998">
            <v>0</v>
          </cell>
          <cell r="Z2998">
            <v>0</v>
          </cell>
          <cell r="AA2998">
            <v>0</v>
          </cell>
          <cell r="AB2998">
            <v>0</v>
          </cell>
          <cell r="AC2998">
            <v>0</v>
          </cell>
          <cell r="AD2998">
            <v>0</v>
          </cell>
          <cell r="AE2998">
            <v>0</v>
          </cell>
        </row>
        <row r="2999">
          <cell r="A2999" t="str">
            <v>FCLPN630-BU</v>
          </cell>
          <cell r="B2999" t="str">
            <v>PLECAK MIEJSKI CITY 15" W CZARNYM FOLIOPAKU</v>
          </cell>
          <cell r="C2999" t="str">
            <v>blue</v>
          </cell>
          <cell r="D2999">
            <v>6</v>
          </cell>
          <cell r="E2999">
            <v>0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  <cell r="J2999">
            <v>0</v>
          </cell>
          <cell r="K2999">
            <v>0</v>
          </cell>
          <cell r="L2999">
            <v>0</v>
          </cell>
          <cell r="M2999">
            <v>0</v>
          </cell>
          <cell r="N2999">
            <v>0</v>
          </cell>
          <cell r="O2999">
            <v>0</v>
          </cell>
          <cell r="P2999">
            <v>0</v>
          </cell>
          <cell r="Q2999">
            <v>0</v>
          </cell>
          <cell r="R2999">
            <v>0</v>
          </cell>
          <cell r="S2999">
            <v>0</v>
          </cell>
          <cell r="T2999">
            <v>0</v>
          </cell>
          <cell r="U2999">
            <v>0</v>
          </cell>
          <cell r="V2999">
            <v>0</v>
          </cell>
          <cell r="W2999">
            <v>0</v>
          </cell>
          <cell r="X2999">
            <v>0</v>
          </cell>
          <cell r="Y2999">
            <v>0</v>
          </cell>
          <cell r="Z2999">
            <v>0</v>
          </cell>
          <cell r="AA2999">
            <v>0</v>
          </cell>
          <cell r="AB2999">
            <v>0</v>
          </cell>
          <cell r="AC2999">
            <v>0</v>
          </cell>
          <cell r="AD2999">
            <v>0</v>
          </cell>
          <cell r="AE2999">
            <v>0</v>
          </cell>
        </row>
        <row r="3000">
          <cell r="A3000" t="str">
            <v>FCLPN630-GR</v>
          </cell>
          <cell r="B3000" t="str">
            <v>PLECAK MIEJSKI CITY 15" W CZARNYM FOLIOPAKU</v>
          </cell>
          <cell r="C3000" t="str">
            <v>green</v>
          </cell>
          <cell r="D3000">
            <v>178</v>
          </cell>
          <cell r="E3000">
            <v>0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  <cell r="J3000">
            <v>0</v>
          </cell>
          <cell r="K3000">
            <v>0</v>
          </cell>
          <cell r="L3000">
            <v>0</v>
          </cell>
          <cell r="M3000">
            <v>0</v>
          </cell>
          <cell r="N3000">
            <v>0</v>
          </cell>
          <cell r="O3000">
            <v>0</v>
          </cell>
          <cell r="P3000">
            <v>0</v>
          </cell>
          <cell r="Q3000">
            <v>0</v>
          </cell>
          <cell r="R3000">
            <v>0</v>
          </cell>
          <cell r="S3000">
            <v>0</v>
          </cell>
          <cell r="T3000">
            <v>0</v>
          </cell>
          <cell r="U3000">
            <v>0</v>
          </cell>
          <cell r="V3000">
            <v>0</v>
          </cell>
          <cell r="W3000">
            <v>0</v>
          </cell>
          <cell r="X3000">
            <v>0</v>
          </cell>
          <cell r="Y3000">
            <v>0</v>
          </cell>
          <cell r="Z3000">
            <v>0</v>
          </cell>
          <cell r="AA3000">
            <v>0</v>
          </cell>
          <cell r="AB3000">
            <v>0</v>
          </cell>
          <cell r="AC3000">
            <v>0</v>
          </cell>
          <cell r="AD3000">
            <v>0</v>
          </cell>
          <cell r="AE3000">
            <v>0</v>
          </cell>
        </row>
        <row r="3001">
          <cell r="A3001" t="str">
            <v>FCLPN630-GY</v>
          </cell>
          <cell r="B3001" t="str">
            <v>PLECAK MIEJSKI CITY 15" W CZARNYM FOLIOPAKU</v>
          </cell>
          <cell r="C3001" t="str">
            <v>gray</v>
          </cell>
          <cell r="D3001">
            <v>178</v>
          </cell>
          <cell r="E3001">
            <v>0</v>
          </cell>
          <cell r="F3001">
            <v>0</v>
          </cell>
          <cell r="G3001">
            <v>0</v>
          </cell>
          <cell r="H3001">
            <v>0</v>
          </cell>
          <cell r="I3001">
            <v>0</v>
          </cell>
          <cell r="J3001">
            <v>0</v>
          </cell>
          <cell r="K3001">
            <v>0</v>
          </cell>
          <cell r="L3001">
            <v>0</v>
          </cell>
          <cell r="M3001">
            <v>0</v>
          </cell>
          <cell r="N3001">
            <v>0</v>
          </cell>
          <cell r="O3001">
            <v>0</v>
          </cell>
          <cell r="P3001">
            <v>0</v>
          </cell>
          <cell r="Q3001">
            <v>0</v>
          </cell>
          <cell r="R3001">
            <v>0</v>
          </cell>
          <cell r="S3001">
            <v>0</v>
          </cell>
          <cell r="T3001">
            <v>0</v>
          </cell>
          <cell r="U3001">
            <v>0</v>
          </cell>
          <cell r="V3001">
            <v>0</v>
          </cell>
          <cell r="W3001">
            <v>0</v>
          </cell>
          <cell r="X3001">
            <v>0</v>
          </cell>
          <cell r="Y3001">
            <v>0</v>
          </cell>
          <cell r="Z3001">
            <v>0</v>
          </cell>
          <cell r="AA3001">
            <v>0</v>
          </cell>
          <cell r="AB3001">
            <v>0</v>
          </cell>
          <cell r="AC3001">
            <v>0</v>
          </cell>
          <cell r="AD3001">
            <v>0</v>
          </cell>
          <cell r="AE3001">
            <v>0</v>
          </cell>
        </row>
        <row r="3002">
          <cell r="A3002" t="str">
            <v>FCLPN630-OR</v>
          </cell>
          <cell r="B3002" t="str">
            <v>PLECAK MIEJSKI CITY 15" W CZARNYM FOLIOPAKU</v>
          </cell>
          <cell r="C3002" t="str">
            <v>orange</v>
          </cell>
          <cell r="D3002">
            <v>178</v>
          </cell>
          <cell r="E3002">
            <v>0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  <cell r="J3002">
            <v>0</v>
          </cell>
          <cell r="K3002">
            <v>0</v>
          </cell>
          <cell r="L3002">
            <v>0</v>
          </cell>
          <cell r="M3002">
            <v>0</v>
          </cell>
          <cell r="N3002">
            <v>0</v>
          </cell>
          <cell r="O3002">
            <v>0</v>
          </cell>
          <cell r="P3002">
            <v>0</v>
          </cell>
          <cell r="Q3002">
            <v>0</v>
          </cell>
          <cell r="R3002">
            <v>0</v>
          </cell>
          <cell r="S3002">
            <v>0</v>
          </cell>
          <cell r="T3002">
            <v>0</v>
          </cell>
          <cell r="U3002">
            <v>0</v>
          </cell>
          <cell r="V3002">
            <v>0</v>
          </cell>
          <cell r="W3002">
            <v>0</v>
          </cell>
          <cell r="X3002">
            <v>0</v>
          </cell>
          <cell r="Y3002">
            <v>0</v>
          </cell>
          <cell r="Z3002">
            <v>0</v>
          </cell>
          <cell r="AA3002">
            <v>0</v>
          </cell>
          <cell r="AB3002">
            <v>0</v>
          </cell>
          <cell r="AC3002">
            <v>0</v>
          </cell>
          <cell r="AD3002">
            <v>0</v>
          </cell>
          <cell r="AE3002">
            <v>0</v>
          </cell>
        </row>
        <row r="3003">
          <cell r="A3003" t="str">
            <v>FCLPN630-RE</v>
          </cell>
          <cell r="B3003" t="str">
            <v>PLECAK MIEJSKI CITY 15" W CZARNYM FOLIOPAKU</v>
          </cell>
          <cell r="C3003" t="str">
            <v>red</v>
          </cell>
          <cell r="D3003">
            <v>178</v>
          </cell>
          <cell r="E3003">
            <v>0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  <cell r="J3003">
            <v>0</v>
          </cell>
          <cell r="K3003">
            <v>0</v>
          </cell>
          <cell r="L3003">
            <v>0</v>
          </cell>
          <cell r="M3003">
            <v>0</v>
          </cell>
          <cell r="N3003">
            <v>0</v>
          </cell>
          <cell r="O3003">
            <v>0</v>
          </cell>
          <cell r="P3003">
            <v>0</v>
          </cell>
          <cell r="Q3003">
            <v>0</v>
          </cell>
          <cell r="R3003">
            <v>0</v>
          </cell>
          <cell r="S3003">
            <v>0</v>
          </cell>
          <cell r="T3003">
            <v>0</v>
          </cell>
          <cell r="U3003">
            <v>0</v>
          </cell>
          <cell r="V3003">
            <v>0</v>
          </cell>
          <cell r="W3003">
            <v>0</v>
          </cell>
          <cell r="X3003">
            <v>0</v>
          </cell>
          <cell r="Y3003">
            <v>0</v>
          </cell>
          <cell r="Z3003">
            <v>0</v>
          </cell>
          <cell r="AA3003">
            <v>0</v>
          </cell>
          <cell r="AB3003">
            <v>0</v>
          </cell>
          <cell r="AC3003">
            <v>0</v>
          </cell>
          <cell r="AD3003">
            <v>0</v>
          </cell>
          <cell r="AE3003">
            <v>0</v>
          </cell>
        </row>
        <row r="3004">
          <cell r="A3004" t="str">
            <v>FCLPN630-TU</v>
          </cell>
          <cell r="B3004" t="str">
            <v>PLECAK MIEJSKI CITY 15" W CZARNYM FOLIOPAKU</v>
          </cell>
          <cell r="C3004" t="str">
            <v>turquoise</v>
          </cell>
          <cell r="D3004">
            <v>178</v>
          </cell>
          <cell r="E3004">
            <v>0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  <cell r="J3004">
            <v>0</v>
          </cell>
          <cell r="K3004">
            <v>0</v>
          </cell>
          <cell r="L3004">
            <v>0</v>
          </cell>
          <cell r="M3004">
            <v>0</v>
          </cell>
          <cell r="N3004">
            <v>0</v>
          </cell>
          <cell r="O3004">
            <v>0</v>
          </cell>
          <cell r="P3004">
            <v>0</v>
          </cell>
          <cell r="Q3004">
            <v>0</v>
          </cell>
          <cell r="R3004">
            <v>0</v>
          </cell>
          <cell r="S3004">
            <v>0</v>
          </cell>
          <cell r="T3004">
            <v>0</v>
          </cell>
          <cell r="U3004">
            <v>0</v>
          </cell>
          <cell r="V3004">
            <v>0</v>
          </cell>
          <cell r="W3004">
            <v>0</v>
          </cell>
          <cell r="X3004">
            <v>0</v>
          </cell>
          <cell r="Y3004">
            <v>0</v>
          </cell>
          <cell r="Z3004">
            <v>0</v>
          </cell>
          <cell r="AA3004">
            <v>0</v>
          </cell>
          <cell r="AB3004">
            <v>0</v>
          </cell>
          <cell r="AC3004">
            <v>0</v>
          </cell>
          <cell r="AD3004">
            <v>0</v>
          </cell>
          <cell r="AE3004">
            <v>0</v>
          </cell>
        </row>
        <row r="3005">
          <cell r="A3005" t="str">
            <v>FCLPN630-YL</v>
          </cell>
          <cell r="B3005" t="str">
            <v>PLECAK MIEJSKI CITY 15" W CZARNYM FOLIOPAKU</v>
          </cell>
          <cell r="C3005" t="str">
            <v>yellow</v>
          </cell>
          <cell r="D3005">
            <v>178</v>
          </cell>
          <cell r="E3005">
            <v>0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  <cell r="K3005">
            <v>0</v>
          </cell>
          <cell r="L3005">
            <v>0</v>
          </cell>
          <cell r="M3005">
            <v>0</v>
          </cell>
          <cell r="N3005">
            <v>0</v>
          </cell>
          <cell r="O3005">
            <v>0</v>
          </cell>
          <cell r="P3005">
            <v>0</v>
          </cell>
          <cell r="Q3005">
            <v>0</v>
          </cell>
          <cell r="R3005">
            <v>0</v>
          </cell>
          <cell r="S3005">
            <v>0</v>
          </cell>
          <cell r="T3005">
            <v>0</v>
          </cell>
          <cell r="U3005">
            <v>0</v>
          </cell>
          <cell r="V3005">
            <v>0</v>
          </cell>
          <cell r="W3005">
            <v>0</v>
          </cell>
          <cell r="X3005">
            <v>0</v>
          </cell>
          <cell r="Y3005">
            <v>0</v>
          </cell>
          <cell r="Z3005">
            <v>0</v>
          </cell>
          <cell r="AA3005">
            <v>0</v>
          </cell>
          <cell r="AB3005">
            <v>0</v>
          </cell>
          <cell r="AC3005">
            <v>0</v>
          </cell>
          <cell r="AD3005">
            <v>0</v>
          </cell>
          <cell r="AE3005">
            <v>0</v>
          </cell>
        </row>
        <row r="3006">
          <cell r="A3006" t="str">
            <v>FDJ1L-BU</v>
          </cell>
          <cell r="B3006" t="str">
            <v>KURTKA MĘSKA SOFTSHELL L W FOLIOPAKU</v>
          </cell>
          <cell r="C3006" t="str">
            <v>blue</v>
          </cell>
          <cell r="D3006">
            <v>0</v>
          </cell>
          <cell r="E3006">
            <v>0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  <cell r="J3006">
            <v>0</v>
          </cell>
          <cell r="K3006">
            <v>0</v>
          </cell>
          <cell r="L3006">
            <v>0</v>
          </cell>
          <cell r="M3006">
            <v>0</v>
          </cell>
          <cell r="N3006">
            <v>0</v>
          </cell>
          <cell r="O3006">
            <v>0</v>
          </cell>
          <cell r="P3006">
            <v>0</v>
          </cell>
          <cell r="Q3006">
            <v>0</v>
          </cell>
          <cell r="R3006">
            <v>0</v>
          </cell>
          <cell r="S3006">
            <v>0</v>
          </cell>
          <cell r="T3006">
            <v>0</v>
          </cell>
          <cell r="U3006">
            <v>0</v>
          </cell>
          <cell r="V3006">
            <v>0</v>
          </cell>
          <cell r="W3006">
            <v>0</v>
          </cell>
          <cell r="X3006">
            <v>0</v>
          </cell>
          <cell r="Y3006">
            <v>0</v>
          </cell>
          <cell r="Z3006">
            <v>0</v>
          </cell>
          <cell r="AA3006">
            <v>0</v>
          </cell>
          <cell r="AB3006">
            <v>0</v>
          </cell>
          <cell r="AC3006">
            <v>0</v>
          </cell>
          <cell r="AD3006">
            <v>0</v>
          </cell>
          <cell r="AE3006">
            <v>0</v>
          </cell>
        </row>
        <row r="3007">
          <cell r="A3007" t="str">
            <v>FDJ1M-BU</v>
          </cell>
          <cell r="B3007" t="str">
            <v>KURTKA MĘSKA SOFTSHELL M W FOLIOPAKU</v>
          </cell>
          <cell r="C3007" t="str">
            <v>blue</v>
          </cell>
          <cell r="D3007">
            <v>0</v>
          </cell>
          <cell r="E3007">
            <v>0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  <cell r="J3007">
            <v>0</v>
          </cell>
          <cell r="K3007">
            <v>0</v>
          </cell>
          <cell r="L3007">
            <v>0</v>
          </cell>
          <cell r="M3007">
            <v>0</v>
          </cell>
          <cell r="N3007">
            <v>0</v>
          </cell>
          <cell r="O3007">
            <v>0</v>
          </cell>
          <cell r="P3007">
            <v>0</v>
          </cell>
          <cell r="Q3007">
            <v>0</v>
          </cell>
          <cell r="R3007">
            <v>0</v>
          </cell>
          <cell r="S3007">
            <v>0</v>
          </cell>
          <cell r="T3007">
            <v>0</v>
          </cell>
          <cell r="U3007">
            <v>0</v>
          </cell>
          <cell r="V3007">
            <v>0</v>
          </cell>
          <cell r="W3007">
            <v>0</v>
          </cell>
          <cell r="X3007">
            <v>0</v>
          </cell>
          <cell r="Y3007">
            <v>0</v>
          </cell>
          <cell r="Z3007">
            <v>0</v>
          </cell>
          <cell r="AA3007">
            <v>0</v>
          </cell>
          <cell r="AB3007">
            <v>0</v>
          </cell>
          <cell r="AC3007">
            <v>0</v>
          </cell>
          <cell r="AD3007">
            <v>0</v>
          </cell>
          <cell r="AE3007">
            <v>0</v>
          </cell>
        </row>
        <row r="3008">
          <cell r="A3008" t="str">
            <v>FDJ1S-BU</v>
          </cell>
          <cell r="B3008" t="str">
            <v>KURTKA MĘSKA SOFTSHELL S W FOLIOPAKU</v>
          </cell>
          <cell r="C3008" t="str">
            <v>blue</v>
          </cell>
          <cell r="D3008">
            <v>0</v>
          </cell>
          <cell r="E3008">
            <v>0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  <cell r="J3008">
            <v>0</v>
          </cell>
          <cell r="K3008">
            <v>0</v>
          </cell>
          <cell r="L3008">
            <v>0</v>
          </cell>
          <cell r="M3008">
            <v>0</v>
          </cell>
          <cell r="N3008">
            <v>0</v>
          </cell>
          <cell r="O3008">
            <v>0</v>
          </cell>
          <cell r="P3008">
            <v>0</v>
          </cell>
          <cell r="Q3008">
            <v>0</v>
          </cell>
          <cell r="R3008">
            <v>0</v>
          </cell>
          <cell r="S3008">
            <v>0</v>
          </cell>
          <cell r="T3008">
            <v>0</v>
          </cell>
          <cell r="U3008">
            <v>0</v>
          </cell>
          <cell r="V3008">
            <v>0</v>
          </cell>
          <cell r="W3008">
            <v>0</v>
          </cell>
          <cell r="X3008">
            <v>0</v>
          </cell>
          <cell r="Y3008">
            <v>0</v>
          </cell>
          <cell r="Z3008">
            <v>0</v>
          </cell>
          <cell r="AA3008">
            <v>0</v>
          </cell>
          <cell r="AB3008">
            <v>0</v>
          </cell>
          <cell r="AC3008">
            <v>0</v>
          </cell>
          <cell r="AD3008">
            <v>0</v>
          </cell>
          <cell r="AE3008">
            <v>0</v>
          </cell>
        </row>
        <row r="3009">
          <cell r="A3009" t="str">
            <v>FDJ1XL-BU</v>
          </cell>
          <cell r="B3009" t="str">
            <v>KURTKA MĘSKA SOFTSHELL XL W FOLIOPAKU</v>
          </cell>
          <cell r="C3009" t="str">
            <v>blue</v>
          </cell>
          <cell r="D3009">
            <v>0</v>
          </cell>
          <cell r="E3009">
            <v>0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  <cell r="J3009">
            <v>0</v>
          </cell>
          <cell r="K3009">
            <v>0</v>
          </cell>
          <cell r="L3009">
            <v>0</v>
          </cell>
          <cell r="M3009">
            <v>0</v>
          </cell>
          <cell r="N3009">
            <v>0</v>
          </cell>
          <cell r="O3009">
            <v>0</v>
          </cell>
          <cell r="P3009">
            <v>0</v>
          </cell>
          <cell r="Q3009">
            <v>0</v>
          </cell>
          <cell r="R3009">
            <v>0</v>
          </cell>
          <cell r="S3009">
            <v>0</v>
          </cell>
          <cell r="T3009">
            <v>0</v>
          </cell>
          <cell r="U3009">
            <v>0</v>
          </cell>
          <cell r="V3009">
            <v>0</v>
          </cell>
          <cell r="W3009">
            <v>0</v>
          </cell>
          <cell r="X3009">
            <v>0</v>
          </cell>
          <cell r="Y3009">
            <v>0</v>
          </cell>
          <cell r="Z3009">
            <v>0</v>
          </cell>
          <cell r="AA3009">
            <v>0</v>
          </cell>
          <cell r="AB3009">
            <v>0</v>
          </cell>
          <cell r="AC3009">
            <v>0</v>
          </cell>
          <cell r="AD3009">
            <v>0</v>
          </cell>
          <cell r="AE3009">
            <v>0</v>
          </cell>
        </row>
        <row r="3010">
          <cell r="A3010" t="str">
            <v>FDJ1XS-BU</v>
          </cell>
          <cell r="B3010" t="str">
            <v>KURTKA MĘSKA SOFTSHELL XS W FOLIOPAKU</v>
          </cell>
          <cell r="C3010" t="str">
            <v>blue</v>
          </cell>
          <cell r="D3010">
            <v>0</v>
          </cell>
          <cell r="E3010">
            <v>0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  <cell r="J3010">
            <v>0</v>
          </cell>
          <cell r="K3010">
            <v>0</v>
          </cell>
          <cell r="L3010">
            <v>0</v>
          </cell>
          <cell r="M3010">
            <v>0</v>
          </cell>
          <cell r="N3010">
            <v>0</v>
          </cell>
          <cell r="O3010">
            <v>0</v>
          </cell>
          <cell r="P3010">
            <v>0</v>
          </cell>
          <cell r="Q3010">
            <v>0</v>
          </cell>
          <cell r="R3010">
            <v>0</v>
          </cell>
          <cell r="S3010">
            <v>0</v>
          </cell>
          <cell r="T3010">
            <v>0</v>
          </cell>
          <cell r="U3010">
            <v>0</v>
          </cell>
          <cell r="V3010">
            <v>0</v>
          </cell>
          <cell r="W3010">
            <v>0</v>
          </cell>
          <cell r="X3010">
            <v>0</v>
          </cell>
          <cell r="Y3010">
            <v>0</v>
          </cell>
          <cell r="Z3010">
            <v>0</v>
          </cell>
          <cell r="AA3010">
            <v>0</v>
          </cell>
          <cell r="AB3010">
            <v>0</v>
          </cell>
          <cell r="AC3010">
            <v>0</v>
          </cell>
          <cell r="AD3010">
            <v>0</v>
          </cell>
          <cell r="AE3010">
            <v>0</v>
          </cell>
        </row>
        <row r="3011">
          <cell r="A3011" t="str">
            <v>FDJ1XXL-BU</v>
          </cell>
          <cell r="B3011" t="str">
            <v>KURTKA MĘSKA SOFTSHELL XXL W FOLIOPAKU</v>
          </cell>
          <cell r="C3011" t="str">
            <v>blue</v>
          </cell>
          <cell r="D3011">
            <v>0</v>
          </cell>
          <cell r="E3011">
            <v>0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  <cell r="J3011">
            <v>0</v>
          </cell>
          <cell r="K3011">
            <v>0</v>
          </cell>
          <cell r="L3011">
            <v>0</v>
          </cell>
          <cell r="M3011">
            <v>0</v>
          </cell>
          <cell r="N3011">
            <v>0</v>
          </cell>
          <cell r="O3011">
            <v>0</v>
          </cell>
          <cell r="P3011">
            <v>0</v>
          </cell>
          <cell r="Q3011">
            <v>0</v>
          </cell>
          <cell r="R3011">
            <v>0</v>
          </cell>
          <cell r="S3011">
            <v>0</v>
          </cell>
          <cell r="T3011">
            <v>0</v>
          </cell>
          <cell r="U3011">
            <v>0</v>
          </cell>
          <cell r="V3011">
            <v>0</v>
          </cell>
          <cell r="W3011">
            <v>0</v>
          </cell>
          <cell r="X3011">
            <v>0</v>
          </cell>
          <cell r="Y3011">
            <v>0</v>
          </cell>
          <cell r="Z3011">
            <v>0</v>
          </cell>
          <cell r="AA3011">
            <v>0</v>
          </cell>
          <cell r="AB3011">
            <v>0</v>
          </cell>
          <cell r="AC3011">
            <v>0</v>
          </cell>
          <cell r="AD3011">
            <v>0</v>
          </cell>
          <cell r="AE3011">
            <v>0</v>
          </cell>
        </row>
        <row r="3012">
          <cell r="A3012" t="str">
            <v>FDJ2L-BU</v>
          </cell>
          <cell r="B3012" t="str">
            <v>KURTKA DAMSKA SOFTSHELL, L</v>
          </cell>
          <cell r="C3012" t="str">
            <v>blue</v>
          </cell>
          <cell r="D3012">
            <v>0</v>
          </cell>
          <cell r="E3012">
            <v>0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  <cell r="J3012">
            <v>0</v>
          </cell>
          <cell r="K3012">
            <v>0</v>
          </cell>
          <cell r="L3012">
            <v>0</v>
          </cell>
          <cell r="M3012">
            <v>0</v>
          </cell>
          <cell r="N3012">
            <v>0</v>
          </cell>
          <cell r="O3012">
            <v>0</v>
          </cell>
          <cell r="P3012">
            <v>0</v>
          </cell>
          <cell r="Q3012">
            <v>0</v>
          </cell>
          <cell r="R3012">
            <v>0</v>
          </cell>
          <cell r="S3012">
            <v>0</v>
          </cell>
          <cell r="T3012">
            <v>0</v>
          </cell>
          <cell r="U3012">
            <v>0</v>
          </cell>
          <cell r="V3012">
            <v>0</v>
          </cell>
          <cell r="W3012">
            <v>0</v>
          </cell>
          <cell r="X3012">
            <v>0</v>
          </cell>
          <cell r="Y3012">
            <v>0</v>
          </cell>
          <cell r="Z3012">
            <v>0</v>
          </cell>
          <cell r="AA3012">
            <v>0</v>
          </cell>
          <cell r="AB3012">
            <v>0</v>
          </cell>
          <cell r="AC3012">
            <v>0</v>
          </cell>
          <cell r="AD3012">
            <v>0</v>
          </cell>
          <cell r="AE3012">
            <v>0</v>
          </cell>
        </row>
        <row r="3013">
          <cell r="A3013" t="str">
            <v>FDJ2M-BU</v>
          </cell>
          <cell r="B3013" t="str">
            <v>KURTKA DAMSKA SOFTSHELL, M</v>
          </cell>
          <cell r="C3013" t="str">
            <v>blue</v>
          </cell>
          <cell r="D3013">
            <v>0</v>
          </cell>
          <cell r="E3013">
            <v>0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  <cell r="J3013">
            <v>0</v>
          </cell>
          <cell r="K3013">
            <v>0</v>
          </cell>
          <cell r="L3013">
            <v>0</v>
          </cell>
          <cell r="M3013">
            <v>0</v>
          </cell>
          <cell r="N3013">
            <v>0</v>
          </cell>
          <cell r="O3013">
            <v>0</v>
          </cell>
          <cell r="P3013">
            <v>0</v>
          </cell>
          <cell r="Q3013">
            <v>0</v>
          </cell>
          <cell r="R3013">
            <v>0</v>
          </cell>
          <cell r="S3013">
            <v>0</v>
          </cell>
          <cell r="T3013">
            <v>0</v>
          </cell>
          <cell r="U3013">
            <v>0</v>
          </cell>
          <cell r="V3013">
            <v>0</v>
          </cell>
          <cell r="W3013">
            <v>0</v>
          </cell>
          <cell r="X3013">
            <v>0</v>
          </cell>
          <cell r="Y3013">
            <v>0</v>
          </cell>
          <cell r="Z3013">
            <v>0</v>
          </cell>
          <cell r="AA3013">
            <v>0</v>
          </cell>
          <cell r="AB3013">
            <v>0</v>
          </cell>
          <cell r="AC3013">
            <v>0</v>
          </cell>
          <cell r="AD3013">
            <v>0</v>
          </cell>
          <cell r="AE3013">
            <v>0</v>
          </cell>
        </row>
        <row r="3014">
          <cell r="A3014" t="str">
            <v>FDJ2S-BU</v>
          </cell>
          <cell r="B3014" t="str">
            <v>KURTKA DAMSKA SOFTSHELL, S</v>
          </cell>
          <cell r="C3014" t="str">
            <v>blue</v>
          </cell>
          <cell r="D3014">
            <v>0</v>
          </cell>
          <cell r="E3014">
            <v>0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  <cell r="J3014">
            <v>0</v>
          </cell>
          <cell r="K3014">
            <v>0</v>
          </cell>
          <cell r="L3014">
            <v>0</v>
          </cell>
          <cell r="M3014">
            <v>0</v>
          </cell>
          <cell r="N3014">
            <v>0</v>
          </cell>
          <cell r="O3014">
            <v>0</v>
          </cell>
          <cell r="P3014">
            <v>0</v>
          </cell>
          <cell r="Q3014">
            <v>0</v>
          </cell>
          <cell r="R3014">
            <v>0</v>
          </cell>
          <cell r="S3014">
            <v>0</v>
          </cell>
          <cell r="T3014">
            <v>0</v>
          </cell>
          <cell r="U3014">
            <v>0</v>
          </cell>
          <cell r="V3014">
            <v>0</v>
          </cell>
          <cell r="W3014">
            <v>0</v>
          </cell>
          <cell r="X3014">
            <v>0</v>
          </cell>
          <cell r="Y3014">
            <v>0</v>
          </cell>
          <cell r="Z3014">
            <v>0</v>
          </cell>
          <cell r="AA3014">
            <v>0</v>
          </cell>
          <cell r="AB3014">
            <v>0</v>
          </cell>
          <cell r="AC3014">
            <v>0</v>
          </cell>
          <cell r="AD3014">
            <v>0</v>
          </cell>
          <cell r="AE3014">
            <v>0</v>
          </cell>
        </row>
        <row r="3015">
          <cell r="A3015" t="str">
            <v>FDJ2XL-BU</v>
          </cell>
          <cell r="B3015" t="str">
            <v>KURTKA DAMSKA SOFTSHELL, XL</v>
          </cell>
          <cell r="C3015" t="str">
            <v>blue</v>
          </cell>
          <cell r="D3015">
            <v>0</v>
          </cell>
          <cell r="E3015">
            <v>0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  <cell r="J3015">
            <v>0</v>
          </cell>
          <cell r="K3015">
            <v>0</v>
          </cell>
          <cell r="L3015">
            <v>0</v>
          </cell>
          <cell r="M3015">
            <v>0</v>
          </cell>
          <cell r="N3015">
            <v>0</v>
          </cell>
          <cell r="O3015">
            <v>0</v>
          </cell>
          <cell r="P3015">
            <v>0</v>
          </cell>
          <cell r="Q3015">
            <v>0</v>
          </cell>
          <cell r="R3015">
            <v>0</v>
          </cell>
          <cell r="S3015">
            <v>0</v>
          </cell>
          <cell r="T3015">
            <v>0</v>
          </cell>
          <cell r="U3015">
            <v>0</v>
          </cell>
          <cell r="V3015">
            <v>0</v>
          </cell>
          <cell r="W3015">
            <v>0</v>
          </cell>
          <cell r="X3015">
            <v>0</v>
          </cell>
          <cell r="Y3015">
            <v>0</v>
          </cell>
          <cell r="Z3015">
            <v>0</v>
          </cell>
          <cell r="AA3015">
            <v>0</v>
          </cell>
          <cell r="AB3015">
            <v>0</v>
          </cell>
          <cell r="AC3015">
            <v>0</v>
          </cell>
          <cell r="AD3015">
            <v>0</v>
          </cell>
          <cell r="AE3015">
            <v>0</v>
          </cell>
        </row>
        <row r="3016">
          <cell r="A3016" t="str">
            <v>FDJ2XS-BU</v>
          </cell>
          <cell r="B3016" t="str">
            <v>KURTKA DAMSKA SOFTSHELL, XS</v>
          </cell>
          <cell r="C3016" t="str">
            <v>blue</v>
          </cell>
          <cell r="D3016">
            <v>0</v>
          </cell>
          <cell r="E3016">
            <v>0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  <cell r="J3016">
            <v>0</v>
          </cell>
          <cell r="K3016">
            <v>0</v>
          </cell>
          <cell r="L3016">
            <v>0</v>
          </cell>
          <cell r="M3016">
            <v>0</v>
          </cell>
          <cell r="N3016">
            <v>0</v>
          </cell>
          <cell r="O3016">
            <v>0</v>
          </cell>
          <cell r="P3016">
            <v>0</v>
          </cell>
          <cell r="Q3016">
            <v>0</v>
          </cell>
          <cell r="R3016">
            <v>0</v>
          </cell>
          <cell r="S3016">
            <v>0</v>
          </cell>
          <cell r="T3016">
            <v>0</v>
          </cell>
          <cell r="U3016">
            <v>0</v>
          </cell>
          <cell r="V3016">
            <v>0</v>
          </cell>
          <cell r="W3016">
            <v>0</v>
          </cell>
          <cell r="X3016">
            <v>0</v>
          </cell>
          <cell r="Y3016">
            <v>0</v>
          </cell>
          <cell r="Z3016">
            <v>0</v>
          </cell>
          <cell r="AA3016">
            <v>0</v>
          </cell>
          <cell r="AB3016">
            <v>0</v>
          </cell>
          <cell r="AC3016">
            <v>0</v>
          </cell>
          <cell r="AD3016">
            <v>0</v>
          </cell>
          <cell r="AE3016">
            <v>0</v>
          </cell>
        </row>
        <row r="3017">
          <cell r="A3017" t="str">
            <v>FFT560-BL</v>
          </cell>
          <cell r="B3017" t="str">
            <v>KOSMETYCZKA PODRÓŻNA FLASH W FOLIOPAKU</v>
          </cell>
          <cell r="C3017" t="str">
            <v>black</v>
          </cell>
          <cell r="D3017">
            <v>1477</v>
          </cell>
          <cell r="E3017">
            <v>0</v>
          </cell>
          <cell r="F3017">
            <v>0</v>
          </cell>
          <cell r="G3017">
            <v>0</v>
          </cell>
          <cell r="H3017">
            <v>0</v>
          </cell>
          <cell r="I3017">
            <v>0</v>
          </cell>
          <cell r="J3017">
            <v>0</v>
          </cell>
          <cell r="K3017">
            <v>0</v>
          </cell>
          <cell r="L3017">
            <v>0</v>
          </cell>
          <cell r="M3017">
            <v>0</v>
          </cell>
          <cell r="N3017">
            <v>0</v>
          </cell>
          <cell r="O3017">
            <v>0</v>
          </cell>
          <cell r="P3017">
            <v>0</v>
          </cell>
          <cell r="Q3017">
            <v>0</v>
          </cell>
          <cell r="R3017">
            <v>0</v>
          </cell>
          <cell r="S3017">
            <v>0</v>
          </cell>
          <cell r="T3017">
            <v>0</v>
          </cell>
          <cell r="U3017">
            <v>0</v>
          </cell>
          <cell r="V3017">
            <v>0</v>
          </cell>
          <cell r="W3017">
            <v>0</v>
          </cell>
          <cell r="X3017">
            <v>0</v>
          </cell>
          <cell r="Y3017">
            <v>0</v>
          </cell>
          <cell r="Z3017">
            <v>0</v>
          </cell>
          <cell r="AA3017">
            <v>0</v>
          </cell>
          <cell r="AB3017">
            <v>0</v>
          </cell>
          <cell r="AC3017">
            <v>0</v>
          </cell>
          <cell r="AD3017">
            <v>0</v>
          </cell>
          <cell r="AE3017">
            <v>0</v>
          </cell>
        </row>
        <row r="3018">
          <cell r="A3018" t="str">
            <v>FFT560-BU</v>
          </cell>
          <cell r="B3018" t="str">
            <v>KOSMETYCZKA PODRÓŻNA FLASH W FOLIOPAKU</v>
          </cell>
          <cell r="C3018" t="str">
            <v>blue</v>
          </cell>
          <cell r="D3018">
            <v>188</v>
          </cell>
          <cell r="E3018">
            <v>0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  <cell r="J3018">
            <v>0</v>
          </cell>
          <cell r="K3018">
            <v>0</v>
          </cell>
          <cell r="L3018">
            <v>0</v>
          </cell>
          <cell r="M3018">
            <v>0</v>
          </cell>
          <cell r="N3018">
            <v>0</v>
          </cell>
          <cell r="O3018">
            <v>0</v>
          </cell>
          <cell r="P3018">
            <v>0</v>
          </cell>
          <cell r="Q3018">
            <v>0</v>
          </cell>
          <cell r="R3018">
            <v>0</v>
          </cell>
          <cell r="S3018">
            <v>0</v>
          </cell>
          <cell r="T3018">
            <v>0</v>
          </cell>
          <cell r="U3018">
            <v>0</v>
          </cell>
          <cell r="V3018">
            <v>0</v>
          </cell>
          <cell r="W3018">
            <v>0</v>
          </cell>
          <cell r="X3018">
            <v>0</v>
          </cell>
          <cell r="Y3018">
            <v>0</v>
          </cell>
          <cell r="Z3018">
            <v>0</v>
          </cell>
          <cell r="AA3018">
            <v>0</v>
          </cell>
          <cell r="AB3018">
            <v>0</v>
          </cell>
          <cell r="AC3018">
            <v>0</v>
          </cell>
          <cell r="AD3018">
            <v>0</v>
          </cell>
          <cell r="AE3018">
            <v>0</v>
          </cell>
        </row>
        <row r="3019">
          <cell r="A3019" t="str">
            <v>FFT560-GR</v>
          </cell>
          <cell r="B3019" t="str">
            <v>KOSMETYCZKA PODRÓŻNA FLASH W FOLIOPAKU</v>
          </cell>
          <cell r="C3019" t="str">
            <v>green</v>
          </cell>
          <cell r="D3019">
            <v>775</v>
          </cell>
          <cell r="E3019">
            <v>0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  <cell r="J3019">
            <v>0</v>
          </cell>
          <cell r="K3019">
            <v>0</v>
          </cell>
          <cell r="L3019">
            <v>0</v>
          </cell>
          <cell r="M3019">
            <v>0</v>
          </cell>
          <cell r="N3019">
            <v>0</v>
          </cell>
          <cell r="O3019">
            <v>0</v>
          </cell>
          <cell r="P3019">
            <v>0</v>
          </cell>
          <cell r="Q3019">
            <v>0</v>
          </cell>
          <cell r="R3019">
            <v>0</v>
          </cell>
          <cell r="S3019">
            <v>0</v>
          </cell>
          <cell r="T3019">
            <v>0</v>
          </cell>
          <cell r="U3019">
            <v>0</v>
          </cell>
          <cell r="V3019">
            <v>0</v>
          </cell>
          <cell r="W3019">
            <v>0</v>
          </cell>
          <cell r="X3019">
            <v>0</v>
          </cell>
          <cell r="Y3019">
            <v>0</v>
          </cell>
          <cell r="Z3019">
            <v>0</v>
          </cell>
          <cell r="AA3019">
            <v>0</v>
          </cell>
          <cell r="AB3019">
            <v>0</v>
          </cell>
          <cell r="AC3019">
            <v>0</v>
          </cell>
          <cell r="AD3019">
            <v>0</v>
          </cell>
          <cell r="AE3019">
            <v>0</v>
          </cell>
        </row>
        <row r="3020">
          <cell r="A3020" t="str">
            <v>FFT560-GY</v>
          </cell>
          <cell r="B3020" t="str">
            <v>KOSMETYCZKA PODRÓŻNA FLASH W FOLIOPAKU</v>
          </cell>
          <cell r="C3020" t="str">
            <v>gray</v>
          </cell>
          <cell r="D3020">
            <v>856</v>
          </cell>
          <cell r="E3020">
            <v>0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  <cell r="J3020">
            <v>0</v>
          </cell>
          <cell r="K3020">
            <v>0</v>
          </cell>
          <cell r="L3020">
            <v>0</v>
          </cell>
          <cell r="M3020">
            <v>0</v>
          </cell>
          <cell r="N3020">
            <v>0</v>
          </cell>
          <cell r="O3020">
            <v>0</v>
          </cell>
          <cell r="P3020">
            <v>0</v>
          </cell>
          <cell r="Q3020">
            <v>0</v>
          </cell>
          <cell r="R3020">
            <v>0</v>
          </cell>
          <cell r="S3020">
            <v>0</v>
          </cell>
          <cell r="T3020">
            <v>0</v>
          </cell>
          <cell r="U3020">
            <v>0</v>
          </cell>
          <cell r="V3020">
            <v>0</v>
          </cell>
          <cell r="W3020">
            <v>0</v>
          </cell>
          <cell r="X3020">
            <v>0</v>
          </cell>
          <cell r="Y3020">
            <v>0</v>
          </cell>
          <cell r="Z3020">
            <v>0</v>
          </cell>
          <cell r="AA3020">
            <v>0</v>
          </cell>
          <cell r="AB3020">
            <v>0</v>
          </cell>
          <cell r="AC3020">
            <v>0</v>
          </cell>
          <cell r="AD3020">
            <v>0</v>
          </cell>
          <cell r="AE3020">
            <v>0</v>
          </cell>
        </row>
        <row r="3021">
          <cell r="A3021" t="str">
            <v>FFT560-OR</v>
          </cell>
          <cell r="B3021" t="str">
            <v>KOSMETYCZKA PODRÓŻNA FLASH W FOLIOPAKU</v>
          </cell>
          <cell r="C3021" t="str">
            <v>orange</v>
          </cell>
          <cell r="D3021">
            <v>0</v>
          </cell>
          <cell r="E3021">
            <v>0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  <cell r="J3021">
            <v>0</v>
          </cell>
          <cell r="K3021">
            <v>0</v>
          </cell>
          <cell r="L3021">
            <v>0</v>
          </cell>
          <cell r="M3021">
            <v>0</v>
          </cell>
          <cell r="N3021">
            <v>0</v>
          </cell>
          <cell r="O3021">
            <v>0</v>
          </cell>
          <cell r="P3021">
            <v>0</v>
          </cell>
          <cell r="Q3021">
            <v>0</v>
          </cell>
          <cell r="R3021">
            <v>0</v>
          </cell>
          <cell r="S3021">
            <v>0</v>
          </cell>
          <cell r="T3021">
            <v>0</v>
          </cell>
          <cell r="U3021">
            <v>0</v>
          </cell>
          <cell r="V3021">
            <v>0</v>
          </cell>
          <cell r="W3021">
            <v>0</v>
          </cell>
          <cell r="X3021">
            <v>0</v>
          </cell>
          <cell r="Y3021">
            <v>0</v>
          </cell>
          <cell r="Z3021">
            <v>0</v>
          </cell>
          <cell r="AA3021">
            <v>0</v>
          </cell>
          <cell r="AB3021">
            <v>0</v>
          </cell>
          <cell r="AC3021">
            <v>0</v>
          </cell>
          <cell r="AD3021">
            <v>0</v>
          </cell>
          <cell r="AE3021">
            <v>0</v>
          </cell>
        </row>
        <row r="3022">
          <cell r="A3022" t="str">
            <v>FFT560-PR</v>
          </cell>
          <cell r="B3022" t="str">
            <v>KOSMETYCZKA PODRÓŻNA FLASH W FOLIOPAKU</v>
          </cell>
          <cell r="C3022" t="str">
            <v>purple</v>
          </cell>
          <cell r="D3022">
            <v>525</v>
          </cell>
          <cell r="E3022">
            <v>0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  <cell r="J3022">
            <v>0</v>
          </cell>
          <cell r="K3022">
            <v>0</v>
          </cell>
          <cell r="L3022">
            <v>0</v>
          </cell>
          <cell r="M3022">
            <v>0</v>
          </cell>
          <cell r="N3022">
            <v>0</v>
          </cell>
          <cell r="O3022">
            <v>0</v>
          </cell>
          <cell r="P3022">
            <v>0</v>
          </cell>
          <cell r="Q3022">
            <v>0</v>
          </cell>
          <cell r="R3022">
            <v>0</v>
          </cell>
          <cell r="S3022">
            <v>0</v>
          </cell>
          <cell r="T3022">
            <v>0</v>
          </cell>
          <cell r="U3022">
            <v>0</v>
          </cell>
          <cell r="V3022">
            <v>0</v>
          </cell>
          <cell r="W3022">
            <v>0</v>
          </cell>
          <cell r="X3022">
            <v>0</v>
          </cell>
          <cell r="Y3022">
            <v>0</v>
          </cell>
          <cell r="Z3022">
            <v>0</v>
          </cell>
          <cell r="AA3022">
            <v>0</v>
          </cell>
          <cell r="AB3022">
            <v>0</v>
          </cell>
          <cell r="AC3022">
            <v>0</v>
          </cell>
          <cell r="AD3022">
            <v>0</v>
          </cell>
          <cell r="AE3022">
            <v>0</v>
          </cell>
        </row>
        <row r="3023">
          <cell r="A3023" t="str">
            <v>FFT560-RE</v>
          </cell>
          <cell r="B3023" t="str">
            <v>KOSMETYCZKA PODRÓŻNA FLASH W FOLIOPAKU</v>
          </cell>
          <cell r="C3023" t="str">
            <v>red</v>
          </cell>
          <cell r="D3023">
            <v>434</v>
          </cell>
          <cell r="E3023">
            <v>0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  <cell r="J3023">
            <v>0</v>
          </cell>
          <cell r="K3023">
            <v>0</v>
          </cell>
          <cell r="L3023">
            <v>0</v>
          </cell>
          <cell r="M3023">
            <v>0</v>
          </cell>
          <cell r="N3023">
            <v>0</v>
          </cell>
          <cell r="O3023">
            <v>0</v>
          </cell>
          <cell r="P3023">
            <v>0</v>
          </cell>
          <cell r="Q3023">
            <v>0</v>
          </cell>
          <cell r="R3023">
            <v>0</v>
          </cell>
          <cell r="S3023">
            <v>0</v>
          </cell>
          <cell r="T3023">
            <v>0</v>
          </cell>
          <cell r="U3023">
            <v>0</v>
          </cell>
          <cell r="V3023">
            <v>0</v>
          </cell>
          <cell r="W3023">
            <v>0</v>
          </cell>
          <cell r="X3023">
            <v>0</v>
          </cell>
          <cell r="Y3023">
            <v>0</v>
          </cell>
          <cell r="Z3023">
            <v>0</v>
          </cell>
          <cell r="AA3023">
            <v>0</v>
          </cell>
          <cell r="AB3023">
            <v>0</v>
          </cell>
          <cell r="AC3023">
            <v>0</v>
          </cell>
          <cell r="AD3023">
            <v>0</v>
          </cell>
          <cell r="AE3023">
            <v>0</v>
          </cell>
        </row>
        <row r="3024">
          <cell r="A3024" t="str">
            <v>FFT560-RO</v>
          </cell>
          <cell r="B3024" t="str">
            <v>KOSMETYCZKA PODRÓŻNA FLASH W FOLIOPAKU</v>
          </cell>
          <cell r="C3024" t="str">
            <v>pink</v>
          </cell>
          <cell r="D3024">
            <v>245</v>
          </cell>
          <cell r="E3024">
            <v>0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  <cell r="J3024">
            <v>0</v>
          </cell>
          <cell r="K3024">
            <v>0</v>
          </cell>
          <cell r="L3024">
            <v>0</v>
          </cell>
          <cell r="M3024">
            <v>0</v>
          </cell>
          <cell r="N3024">
            <v>0</v>
          </cell>
          <cell r="O3024">
            <v>0</v>
          </cell>
          <cell r="P3024">
            <v>0</v>
          </cell>
          <cell r="Q3024">
            <v>0</v>
          </cell>
          <cell r="R3024">
            <v>0</v>
          </cell>
          <cell r="S3024">
            <v>0</v>
          </cell>
          <cell r="T3024">
            <v>0</v>
          </cell>
          <cell r="U3024">
            <v>0</v>
          </cell>
          <cell r="V3024">
            <v>0</v>
          </cell>
          <cell r="W3024">
            <v>0</v>
          </cell>
          <cell r="X3024">
            <v>0</v>
          </cell>
          <cell r="Y3024">
            <v>0</v>
          </cell>
          <cell r="Z3024">
            <v>0</v>
          </cell>
          <cell r="AA3024">
            <v>0</v>
          </cell>
          <cell r="AB3024">
            <v>0</v>
          </cell>
          <cell r="AC3024">
            <v>0</v>
          </cell>
          <cell r="AD3024">
            <v>0</v>
          </cell>
          <cell r="AE3024">
            <v>0</v>
          </cell>
        </row>
        <row r="3025">
          <cell r="A3025" t="str">
            <v>FFT560-TU</v>
          </cell>
          <cell r="B3025" t="str">
            <v>KOSMETYCZKA PODRÓŻNA FLASH W FOLIOPAKU</v>
          </cell>
          <cell r="C3025" t="str">
            <v>turquoise</v>
          </cell>
          <cell r="D3025">
            <v>149</v>
          </cell>
          <cell r="E3025">
            <v>0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  <cell r="J3025">
            <v>0</v>
          </cell>
          <cell r="K3025">
            <v>0</v>
          </cell>
          <cell r="L3025">
            <v>0</v>
          </cell>
          <cell r="M3025">
            <v>0</v>
          </cell>
          <cell r="N3025">
            <v>0</v>
          </cell>
          <cell r="O3025">
            <v>0</v>
          </cell>
          <cell r="P3025">
            <v>0</v>
          </cell>
          <cell r="Q3025">
            <v>0</v>
          </cell>
          <cell r="R3025">
            <v>0</v>
          </cell>
          <cell r="S3025">
            <v>0</v>
          </cell>
          <cell r="T3025">
            <v>0</v>
          </cell>
          <cell r="U3025">
            <v>0</v>
          </cell>
          <cell r="V3025">
            <v>0</v>
          </cell>
          <cell r="W3025">
            <v>0</v>
          </cell>
          <cell r="X3025">
            <v>0</v>
          </cell>
          <cell r="Y3025">
            <v>0</v>
          </cell>
          <cell r="Z3025">
            <v>0</v>
          </cell>
          <cell r="AA3025">
            <v>0</v>
          </cell>
          <cell r="AB3025">
            <v>0</v>
          </cell>
          <cell r="AC3025">
            <v>0</v>
          </cell>
          <cell r="AD3025">
            <v>0</v>
          </cell>
          <cell r="AE3025">
            <v>0</v>
          </cell>
        </row>
        <row r="3026">
          <cell r="A3026" t="str">
            <v>FFT560-YL</v>
          </cell>
          <cell r="B3026" t="str">
            <v>KOSMETYCZKA PODRÓŻNA FLASH W FOLIOPAKU</v>
          </cell>
          <cell r="C3026" t="str">
            <v>yellow</v>
          </cell>
          <cell r="D3026">
            <v>8</v>
          </cell>
          <cell r="E3026">
            <v>0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  <cell r="J3026">
            <v>0</v>
          </cell>
          <cell r="K3026">
            <v>0</v>
          </cell>
          <cell r="L3026">
            <v>0</v>
          </cell>
          <cell r="M3026">
            <v>0</v>
          </cell>
          <cell r="N3026">
            <v>0</v>
          </cell>
          <cell r="O3026">
            <v>0</v>
          </cell>
          <cell r="P3026">
            <v>0</v>
          </cell>
          <cell r="Q3026">
            <v>0</v>
          </cell>
          <cell r="R3026">
            <v>0</v>
          </cell>
          <cell r="S3026">
            <v>0</v>
          </cell>
          <cell r="T3026">
            <v>0</v>
          </cell>
          <cell r="U3026">
            <v>0</v>
          </cell>
          <cell r="V3026">
            <v>0</v>
          </cell>
          <cell r="W3026">
            <v>0</v>
          </cell>
          <cell r="X3026">
            <v>0</v>
          </cell>
          <cell r="Y3026">
            <v>0</v>
          </cell>
          <cell r="Z3026">
            <v>0</v>
          </cell>
          <cell r="AA3026">
            <v>0</v>
          </cell>
          <cell r="AB3026">
            <v>0</v>
          </cell>
          <cell r="AC3026">
            <v>0</v>
          </cell>
          <cell r="AD3026">
            <v>0</v>
          </cell>
          <cell r="AE3026">
            <v>0</v>
          </cell>
        </row>
        <row r="3027">
          <cell r="A3027" t="str">
            <v>FFT650-BU</v>
          </cell>
          <cell r="B3027" t="str">
            <v>VOYAGER MĘSKA KOSMETYCZKA PODRÓŻNA W FOLIOPAKU</v>
          </cell>
          <cell r="C3027" t="str">
            <v>blue</v>
          </cell>
          <cell r="D3027">
            <v>213</v>
          </cell>
          <cell r="E3027">
            <v>0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  <cell r="J3027">
            <v>0</v>
          </cell>
          <cell r="K3027">
            <v>0</v>
          </cell>
          <cell r="L3027">
            <v>0</v>
          </cell>
          <cell r="M3027">
            <v>0</v>
          </cell>
          <cell r="N3027">
            <v>0</v>
          </cell>
          <cell r="O3027">
            <v>0</v>
          </cell>
          <cell r="P3027">
            <v>0</v>
          </cell>
          <cell r="Q3027">
            <v>0</v>
          </cell>
          <cell r="R3027">
            <v>0</v>
          </cell>
          <cell r="S3027">
            <v>0</v>
          </cell>
          <cell r="T3027">
            <v>0</v>
          </cell>
          <cell r="U3027">
            <v>0</v>
          </cell>
          <cell r="V3027">
            <v>0</v>
          </cell>
          <cell r="W3027">
            <v>0</v>
          </cell>
          <cell r="X3027">
            <v>0</v>
          </cell>
          <cell r="Y3027">
            <v>0</v>
          </cell>
          <cell r="Z3027">
            <v>0</v>
          </cell>
          <cell r="AA3027">
            <v>0</v>
          </cell>
          <cell r="AB3027">
            <v>0</v>
          </cell>
          <cell r="AC3027">
            <v>0</v>
          </cell>
          <cell r="AD3027">
            <v>0</v>
          </cell>
          <cell r="AE3027">
            <v>0</v>
          </cell>
        </row>
        <row r="3028">
          <cell r="A3028" t="str">
            <v>FFT650-GR</v>
          </cell>
          <cell r="B3028" t="str">
            <v>VOYAGER MĘSKA KOSMETYCZKA PODRÓŻNA W FOLIOPAKU</v>
          </cell>
          <cell r="C3028" t="str">
            <v>green</v>
          </cell>
          <cell r="D3028">
            <v>242</v>
          </cell>
          <cell r="E3028">
            <v>0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  <cell r="J3028">
            <v>0</v>
          </cell>
          <cell r="K3028">
            <v>0</v>
          </cell>
          <cell r="L3028">
            <v>0</v>
          </cell>
          <cell r="M3028">
            <v>0</v>
          </cell>
          <cell r="N3028">
            <v>0</v>
          </cell>
          <cell r="O3028">
            <v>0</v>
          </cell>
          <cell r="P3028">
            <v>0</v>
          </cell>
          <cell r="Q3028">
            <v>0</v>
          </cell>
          <cell r="R3028">
            <v>0</v>
          </cell>
          <cell r="S3028">
            <v>0</v>
          </cell>
          <cell r="T3028">
            <v>0</v>
          </cell>
          <cell r="U3028">
            <v>0</v>
          </cell>
          <cell r="V3028">
            <v>0</v>
          </cell>
          <cell r="W3028">
            <v>0</v>
          </cell>
          <cell r="X3028">
            <v>0</v>
          </cell>
          <cell r="Y3028">
            <v>0</v>
          </cell>
          <cell r="Z3028">
            <v>0</v>
          </cell>
          <cell r="AA3028">
            <v>0</v>
          </cell>
          <cell r="AB3028">
            <v>0</v>
          </cell>
          <cell r="AC3028">
            <v>0</v>
          </cell>
          <cell r="AD3028">
            <v>0</v>
          </cell>
          <cell r="AE3028">
            <v>0</v>
          </cell>
        </row>
        <row r="3029">
          <cell r="A3029" t="str">
            <v>FFT650-GY</v>
          </cell>
          <cell r="B3029" t="str">
            <v>VOYAGER MĘSKA KOSMETYCZKA PODRÓŻNA W FOLIOPAKU</v>
          </cell>
          <cell r="C3029" t="str">
            <v>gray</v>
          </cell>
          <cell r="D3029">
            <v>360</v>
          </cell>
          <cell r="E3029">
            <v>0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  <cell r="J3029">
            <v>0</v>
          </cell>
          <cell r="K3029">
            <v>0</v>
          </cell>
          <cell r="L3029">
            <v>0</v>
          </cell>
          <cell r="M3029">
            <v>0</v>
          </cell>
          <cell r="N3029">
            <v>0</v>
          </cell>
          <cell r="O3029">
            <v>0</v>
          </cell>
          <cell r="P3029">
            <v>0</v>
          </cell>
          <cell r="Q3029">
            <v>0</v>
          </cell>
          <cell r="R3029">
            <v>0</v>
          </cell>
          <cell r="S3029">
            <v>0</v>
          </cell>
          <cell r="T3029">
            <v>0</v>
          </cell>
          <cell r="U3029">
            <v>0</v>
          </cell>
          <cell r="V3029">
            <v>0</v>
          </cell>
          <cell r="W3029">
            <v>0</v>
          </cell>
          <cell r="X3029">
            <v>0</v>
          </cell>
          <cell r="Y3029">
            <v>0</v>
          </cell>
          <cell r="Z3029">
            <v>0</v>
          </cell>
          <cell r="AA3029">
            <v>0</v>
          </cell>
          <cell r="AB3029">
            <v>0</v>
          </cell>
          <cell r="AC3029">
            <v>0</v>
          </cell>
          <cell r="AD3029">
            <v>0</v>
          </cell>
          <cell r="AE3029">
            <v>0</v>
          </cell>
        </row>
        <row r="3030">
          <cell r="A3030" t="str">
            <v>FFT650-OR</v>
          </cell>
          <cell r="B3030" t="str">
            <v>VOYAGER MĘSKA KOSMETYCZKA PODRÓŻNA W FOLIOPAKU</v>
          </cell>
          <cell r="C3030" t="str">
            <v>orange</v>
          </cell>
          <cell r="D3030">
            <v>277</v>
          </cell>
          <cell r="E3030">
            <v>0</v>
          </cell>
          <cell r="F3030">
            <v>0</v>
          </cell>
          <cell r="G3030">
            <v>0</v>
          </cell>
          <cell r="H3030">
            <v>0</v>
          </cell>
          <cell r="I3030">
            <v>0</v>
          </cell>
          <cell r="J3030">
            <v>0</v>
          </cell>
          <cell r="K3030">
            <v>0</v>
          </cell>
          <cell r="L3030">
            <v>0</v>
          </cell>
          <cell r="M3030">
            <v>0</v>
          </cell>
          <cell r="N3030">
            <v>0</v>
          </cell>
          <cell r="O3030">
            <v>0</v>
          </cell>
          <cell r="P3030">
            <v>0</v>
          </cell>
          <cell r="Q3030">
            <v>0</v>
          </cell>
          <cell r="R3030">
            <v>0</v>
          </cell>
          <cell r="S3030">
            <v>0</v>
          </cell>
          <cell r="T3030">
            <v>0</v>
          </cell>
          <cell r="U3030">
            <v>0</v>
          </cell>
          <cell r="V3030">
            <v>0</v>
          </cell>
          <cell r="W3030">
            <v>0</v>
          </cell>
          <cell r="X3030">
            <v>0</v>
          </cell>
          <cell r="Y3030">
            <v>0</v>
          </cell>
          <cell r="Z3030">
            <v>0</v>
          </cell>
          <cell r="AA3030">
            <v>0</v>
          </cell>
          <cell r="AB3030">
            <v>0</v>
          </cell>
          <cell r="AC3030">
            <v>0</v>
          </cell>
          <cell r="AD3030">
            <v>0</v>
          </cell>
          <cell r="AE3030">
            <v>0</v>
          </cell>
        </row>
        <row r="3031">
          <cell r="A3031" t="str">
            <v>FFT650-RE</v>
          </cell>
          <cell r="B3031" t="str">
            <v>VOYAGER MĘSKA KOSMETYCZKA PODRÓŻNA W FOLIOPAKU</v>
          </cell>
          <cell r="C3031" t="str">
            <v>red</v>
          </cell>
          <cell r="D3031">
            <v>0</v>
          </cell>
          <cell r="E3031">
            <v>0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  <cell r="J3031">
            <v>0</v>
          </cell>
          <cell r="K3031">
            <v>0</v>
          </cell>
          <cell r="L3031">
            <v>0</v>
          </cell>
          <cell r="M3031">
            <v>0</v>
          </cell>
          <cell r="N3031">
            <v>0</v>
          </cell>
          <cell r="O3031">
            <v>0</v>
          </cell>
          <cell r="P3031">
            <v>0</v>
          </cell>
          <cell r="Q3031">
            <v>0</v>
          </cell>
          <cell r="R3031">
            <v>0</v>
          </cell>
          <cell r="S3031">
            <v>0</v>
          </cell>
          <cell r="T3031">
            <v>0</v>
          </cell>
          <cell r="U3031">
            <v>0</v>
          </cell>
          <cell r="V3031">
            <v>0</v>
          </cell>
          <cell r="W3031">
            <v>0</v>
          </cell>
          <cell r="X3031">
            <v>0</v>
          </cell>
          <cell r="Y3031">
            <v>0</v>
          </cell>
          <cell r="Z3031">
            <v>0</v>
          </cell>
          <cell r="AA3031">
            <v>0</v>
          </cell>
          <cell r="AB3031">
            <v>0</v>
          </cell>
          <cell r="AC3031">
            <v>0</v>
          </cell>
          <cell r="AD3031">
            <v>0</v>
          </cell>
          <cell r="AE3031">
            <v>0</v>
          </cell>
        </row>
        <row r="3032">
          <cell r="A3032" t="str">
            <v>FFT650-YL</v>
          </cell>
          <cell r="B3032" t="str">
            <v>VOYAGER MĘSKA KOSMETYCZKA PODRÓŻNA W FOLIOPAKU</v>
          </cell>
          <cell r="C3032" t="str">
            <v>yellow</v>
          </cell>
          <cell r="D3032">
            <v>722</v>
          </cell>
          <cell r="E3032">
            <v>0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  <cell r="J3032">
            <v>0</v>
          </cell>
          <cell r="K3032">
            <v>0</v>
          </cell>
          <cell r="L3032">
            <v>0</v>
          </cell>
          <cell r="M3032">
            <v>0</v>
          </cell>
          <cell r="N3032">
            <v>0</v>
          </cell>
          <cell r="O3032">
            <v>0</v>
          </cell>
          <cell r="P3032">
            <v>0</v>
          </cell>
          <cell r="Q3032">
            <v>0</v>
          </cell>
          <cell r="R3032">
            <v>0</v>
          </cell>
          <cell r="S3032">
            <v>0</v>
          </cell>
          <cell r="T3032">
            <v>0</v>
          </cell>
          <cell r="U3032">
            <v>0</v>
          </cell>
          <cell r="V3032">
            <v>0</v>
          </cell>
          <cell r="W3032">
            <v>0</v>
          </cell>
          <cell r="X3032">
            <v>0</v>
          </cell>
          <cell r="Y3032">
            <v>0</v>
          </cell>
          <cell r="Z3032">
            <v>0</v>
          </cell>
          <cell r="AA3032">
            <v>0</v>
          </cell>
          <cell r="AB3032">
            <v>0</v>
          </cell>
          <cell r="AC3032">
            <v>0</v>
          </cell>
          <cell r="AD3032">
            <v>0</v>
          </cell>
          <cell r="AE3032">
            <v>0</v>
          </cell>
        </row>
        <row r="3033">
          <cell r="A3033" t="str">
            <v>FLPN525-BL</v>
          </cell>
          <cell r="B3033" t="str">
            <v>PLECAK CODZIENNY FLASH M W FOLIOPAKU ŚWIĄTECZNYM</v>
          </cell>
          <cell r="C3033" t="str">
            <v>black</v>
          </cell>
          <cell r="D3033">
            <v>0</v>
          </cell>
          <cell r="E3033">
            <v>0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  <cell r="J3033">
            <v>0</v>
          </cell>
          <cell r="K3033">
            <v>0</v>
          </cell>
          <cell r="L3033">
            <v>0</v>
          </cell>
          <cell r="M3033">
            <v>0</v>
          </cell>
          <cell r="N3033">
            <v>0</v>
          </cell>
          <cell r="O3033">
            <v>0</v>
          </cell>
          <cell r="P3033">
            <v>0</v>
          </cell>
          <cell r="Q3033">
            <v>0</v>
          </cell>
          <cell r="R3033">
            <v>0</v>
          </cell>
          <cell r="S3033">
            <v>0</v>
          </cell>
          <cell r="T3033">
            <v>0</v>
          </cell>
          <cell r="U3033">
            <v>0</v>
          </cell>
          <cell r="V3033">
            <v>0</v>
          </cell>
          <cell r="W3033">
            <v>0</v>
          </cell>
          <cell r="X3033">
            <v>0</v>
          </cell>
          <cell r="Y3033">
            <v>0</v>
          </cell>
          <cell r="Z3033">
            <v>0</v>
          </cell>
          <cell r="AA3033">
            <v>0</v>
          </cell>
          <cell r="AB3033">
            <v>0</v>
          </cell>
          <cell r="AC3033">
            <v>0</v>
          </cell>
          <cell r="AD3033">
            <v>0</v>
          </cell>
          <cell r="AE3033">
            <v>0</v>
          </cell>
        </row>
        <row r="3034">
          <cell r="A3034" t="str">
            <v>FLPN525-BU</v>
          </cell>
          <cell r="B3034" t="str">
            <v>PLECAK CODZIENNY FLASH M W FOLIOPAKU ŚWIĄTECZNYM</v>
          </cell>
          <cell r="C3034" t="str">
            <v>blue</v>
          </cell>
          <cell r="D3034">
            <v>0</v>
          </cell>
          <cell r="E3034">
            <v>0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  <cell r="J3034">
            <v>0</v>
          </cell>
          <cell r="K3034">
            <v>0</v>
          </cell>
          <cell r="L3034">
            <v>0</v>
          </cell>
          <cell r="M3034">
            <v>0</v>
          </cell>
          <cell r="N3034">
            <v>0</v>
          </cell>
          <cell r="O3034">
            <v>0</v>
          </cell>
          <cell r="P3034">
            <v>0</v>
          </cell>
          <cell r="Q3034">
            <v>0</v>
          </cell>
          <cell r="R3034">
            <v>0</v>
          </cell>
          <cell r="S3034">
            <v>0</v>
          </cell>
          <cell r="T3034">
            <v>0</v>
          </cell>
          <cell r="U3034">
            <v>0</v>
          </cell>
          <cell r="V3034">
            <v>0</v>
          </cell>
          <cell r="W3034">
            <v>0</v>
          </cell>
          <cell r="X3034">
            <v>0</v>
          </cell>
          <cell r="Y3034">
            <v>0</v>
          </cell>
          <cell r="Z3034">
            <v>0</v>
          </cell>
          <cell r="AA3034">
            <v>0</v>
          </cell>
          <cell r="AB3034">
            <v>0</v>
          </cell>
          <cell r="AC3034">
            <v>0</v>
          </cell>
          <cell r="AD3034">
            <v>0</v>
          </cell>
          <cell r="AE3034">
            <v>0</v>
          </cell>
        </row>
        <row r="3035">
          <cell r="A3035" t="str">
            <v>FLPN525-GR</v>
          </cell>
          <cell r="B3035" t="str">
            <v>PLECAK CODZIENNY FLASH M W FOLIOPAKU ŚWIĄTECZNYM</v>
          </cell>
          <cell r="C3035" t="str">
            <v>green</v>
          </cell>
          <cell r="D3035">
            <v>0</v>
          </cell>
          <cell r="E3035">
            <v>0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  <cell r="J3035">
            <v>0</v>
          </cell>
          <cell r="K3035">
            <v>0</v>
          </cell>
          <cell r="L3035">
            <v>0</v>
          </cell>
          <cell r="M3035">
            <v>0</v>
          </cell>
          <cell r="N3035">
            <v>0</v>
          </cell>
          <cell r="O3035">
            <v>0</v>
          </cell>
          <cell r="P3035">
            <v>0</v>
          </cell>
          <cell r="Q3035">
            <v>0</v>
          </cell>
          <cell r="R3035">
            <v>0</v>
          </cell>
          <cell r="S3035">
            <v>0</v>
          </cell>
          <cell r="T3035">
            <v>0</v>
          </cell>
          <cell r="U3035">
            <v>0</v>
          </cell>
          <cell r="V3035">
            <v>0</v>
          </cell>
          <cell r="W3035">
            <v>0</v>
          </cell>
          <cell r="X3035">
            <v>0</v>
          </cell>
          <cell r="Y3035">
            <v>0</v>
          </cell>
          <cell r="Z3035">
            <v>0</v>
          </cell>
          <cell r="AA3035">
            <v>0</v>
          </cell>
          <cell r="AB3035">
            <v>0</v>
          </cell>
          <cell r="AC3035">
            <v>0</v>
          </cell>
          <cell r="AD3035">
            <v>0</v>
          </cell>
          <cell r="AE3035">
            <v>0</v>
          </cell>
        </row>
        <row r="3036">
          <cell r="A3036" t="str">
            <v>FLPN525-GY</v>
          </cell>
          <cell r="B3036" t="str">
            <v>PLECAK CODZIENNY FLASH M W FOLIOPAKU ŚWIĄTECZNYM</v>
          </cell>
          <cell r="C3036" t="str">
            <v>gray</v>
          </cell>
          <cell r="D3036">
            <v>0</v>
          </cell>
          <cell r="E3036">
            <v>0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  <cell r="J3036">
            <v>0</v>
          </cell>
          <cell r="K3036">
            <v>0</v>
          </cell>
          <cell r="L3036">
            <v>0</v>
          </cell>
          <cell r="M3036">
            <v>0</v>
          </cell>
          <cell r="N3036">
            <v>0</v>
          </cell>
          <cell r="O3036">
            <v>0</v>
          </cell>
          <cell r="P3036">
            <v>0</v>
          </cell>
          <cell r="Q3036">
            <v>0</v>
          </cell>
          <cell r="R3036">
            <v>0</v>
          </cell>
          <cell r="S3036">
            <v>0</v>
          </cell>
          <cell r="T3036">
            <v>0</v>
          </cell>
          <cell r="U3036">
            <v>0</v>
          </cell>
          <cell r="V3036">
            <v>0</v>
          </cell>
          <cell r="W3036">
            <v>0</v>
          </cell>
          <cell r="X3036">
            <v>0</v>
          </cell>
          <cell r="Y3036">
            <v>0</v>
          </cell>
          <cell r="Z3036">
            <v>0</v>
          </cell>
          <cell r="AA3036">
            <v>0</v>
          </cell>
          <cell r="AB3036">
            <v>0</v>
          </cell>
          <cell r="AC3036">
            <v>0</v>
          </cell>
          <cell r="AD3036">
            <v>0</v>
          </cell>
          <cell r="AE3036">
            <v>0</v>
          </cell>
        </row>
        <row r="3037">
          <cell r="A3037" t="str">
            <v>FLPN525-OR</v>
          </cell>
          <cell r="B3037" t="str">
            <v>PLECAK CODZIENNY FLASH M W FOLIOPAKU ŚWIĄTECZNYM</v>
          </cell>
          <cell r="C3037" t="str">
            <v>orange</v>
          </cell>
          <cell r="D3037">
            <v>0</v>
          </cell>
          <cell r="E3037">
            <v>0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  <cell r="J3037">
            <v>0</v>
          </cell>
          <cell r="K3037">
            <v>0</v>
          </cell>
          <cell r="L3037">
            <v>0</v>
          </cell>
          <cell r="M3037">
            <v>0</v>
          </cell>
          <cell r="N3037">
            <v>0</v>
          </cell>
          <cell r="O3037">
            <v>0</v>
          </cell>
          <cell r="P3037">
            <v>0</v>
          </cell>
          <cell r="Q3037">
            <v>0</v>
          </cell>
          <cell r="R3037">
            <v>0</v>
          </cell>
          <cell r="S3037">
            <v>0</v>
          </cell>
          <cell r="T3037">
            <v>0</v>
          </cell>
          <cell r="U3037">
            <v>0</v>
          </cell>
          <cell r="V3037">
            <v>0</v>
          </cell>
          <cell r="W3037">
            <v>0</v>
          </cell>
          <cell r="X3037">
            <v>0</v>
          </cell>
          <cell r="Y3037">
            <v>0</v>
          </cell>
          <cell r="Z3037">
            <v>0</v>
          </cell>
          <cell r="AA3037">
            <v>0</v>
          </cell>
          <cell r="AB3037">
            <v>0</v>
          </cell>
          <cell r="AC3037">
            <v>0</v>
          </cell>
          <cell r="AD3037">
            <v>0</v>
          </cell>
          <cell r="AE3037">
            <v>0</v>
          </cell>
        </row>
        <row r="3038">
          <cell r="A3038" t="str">
            <v>FLPN525-PR</v>
          </cell>
          <cell r="B3038" t="str">
            <v>PLECAK CODZIENNY FLASH M W FOLIOPAKU ŚWIĄTECZNYM</v>
          </cell>
          <cell r="C3038" t="str">
            <v>purple</v>
          </cell>
          <cell r="D3038">
            <v>0</v>
          </cell>
          <cell r="E3038">
            <v>0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  <cell r="J3038">
            <v>0</v>
          </cell>
          <cell r="K3038">
            <v>0</v>
          </cell>
          <cell r="L3038">
            <v>0</v>
          </cell>
          <cell r="M3038">
            <v>0</v>
          </cell>
          <cell r="N3038">
            <v>0</v>
          </cell>
          <cell r="O3038">
            <v>0</v>
          </cell>
          <cell r="P3038">
            <v>0</v>
          </cell>
          <cell r="Q3038">
            <v>0</v>
          </cell>
          <cell r="R3038">
            <v>0</v>
          </cell>
          <cell r="S3038">
            <v>0</v>
          </cell>
          <cell r="T3038">
            <v>0</v>
          </cell>
          <cell r="U3038">
            <v>0</v>
          </cell>
          <cell r="V3038">
            <v>0</v>
          </cell>
          <cell r="W3038">
            <v>0</v>
          </cell>
          <cell r="X3038">
            <v>0</v>
          </cell>
          <cell r="Y3038">
            <v>0</v>
          </cell>
          <cell r="Z3038">
            <v>0</v>
          </cell>
          <cell r="AA3038">
            <v>0</v>
          </cell>
          <cell r="AB3038">
            <v>0</v>
          </cell>
          <cell r="AC3038">
            <v>0</v>
          </cell>
          <cell r="AD3038">
            <v>0</v>
          </cell>
          <cell r="AE3038">
            <v>0</v>
          </cell>
        </row>
        <row r="3039">
          <cell r="A3039" t="str">
            <v>FLPN525-RE</v>
          </cell>
          <cell r="B3039" t="str">
            <v>PLECAK CODZIENNY FLASH M W FOLIOPAKU ŚWIĄTECZNYM</v>
          </cell>
          <cell r="C3039" t="str">
            <v>red</v>
          </cell>
          <cell r="D3039">
            <v>0</v>
          </cell>
          <cell r="E3039">
            <v>0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  <cell r="J3039">
            <v>0</v>
          </cell>
          <cell r="K3039">
            <v>0</v>
          </cell>
          <cell r="L3039">
            <v>0</v>
          </cell>
          <cell r="M3039">
            <v>0</v>
          </cell>
          <cell r="N3039">
            <v>0</v>
          </cell>
          <cell r="O3039">
            <v>0</v>
          </cell>
          <cell r="P3039">
            <v>0</v>
          </cell>
          <cell r="Q3039">
            <v>0</v>
          </cell>
          <cell r="R3039">
            <v>0</v>
          </cell>
          <cell r="S3039">
            <v>0</v>
          </cell>
          <cell r="T3039">
            <v>0</v>
          </cell>
          <cell r="U3039">
            <v>0</v>
          </cell>
          <cell r="V3039">
            <v>0</v>
          </cell>
          <cell r="W3039">
            <v>0</v>
          </cell>
          <cell r="X3039">
            <v>0</v>
          </cell>
          <cell r="Y3039">
            <v>0</v>
          </cell>
          <cell r="Z3039">
            <v>0</v>
          </cell>
          <cell r="AA3039">
            <v>0</v>
          </cell>
          <cell r="AB3039">
            <v>0</v>
          </cell>
          <cell r="AC3039">
            <v>0</v>
          </cell>
          <cell r="AD3039">
            <v>0</v>
          </cell>
          <cell r="AE3039">
            <v>0</v>
          </cell>
        </row>
        <row r="3040">
          <cell r="A3040" t="str">
            <v>FLPN525-RO</v>
          </cell>
          <cell r="B3040" t="str">
            <v>PLECAK CODZIENNY FLASH M W FOLIOPAKU ŚWIĄTECZNYM</v>
          </cell>
          <cell r="C3040" t="str">
            <v>pink</v>
          </cell>
          <cell r="D3040">
            <v>0</v>
          </cell>
          <cell r="E3040">
            <v>0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  <cell r="J3040">
            <v>0</v>
          </cell>
          <cell r="K3040">
            <v>0</v>
          </cell>
          <cell r="L3040">
            <v>0</v>
          </cell>
          <cell r="M3040">
            <v>0</v>
          </cell>
          <cell r="N3040">
            <v>0</v>
          </cell>
          <cell r="O3040">
            <v>0</v>
          </cell>
          <cell r="P3040">
            <v>0</v>
          </cell>
          <cell r="Q3040">
            <v>0</v>
          </cell>
          <cell r="R3040">
            <v>0</v>
          </cell>
          <cell r="S3040">
            <v>0</v>
          </cell>
          <cell r="T3040">
            <v>0</v>
          </cell>
          <cell r="U3040">
            <v>0</v>
          </cell>
          <cell r="V3040">
            <v>0</v>
          </cell>
          <cell r="W3040">
            <v>0</v>
          </cell>
          <cell r="X3040">
            <v>0</v>
          </cell>
          <cell r="Y3040">
            <v>0</v>
          </cell>
          <cell r="Z3040">
            <v>0</v>
          </cell>
          <cell r="AA3040">
            <v>0</v>
          </cell>
          <cell r="AB3040">
            <v>0</v>
          </cell>
          <cell r="AC3040">
            <v>0</v>
          </cell>
          <cell r="AD3040">
            <v>0</v>
          </cell>
          <cell r="AE3040">
            <v>0</v>
          </cell>
        </row>
        <row r="3041">
          <cell r="A3041" t="str">
            <v>FLPN525-TU</v>
          </cell>
          <cell r="B3041" t="str">
            <v>PLECAK CODZIENNY FLASH M W FOLIOPAKU ŚWIĄTECZNYM</v>
          </cell>
          <cell r="C3041" t="str">
            <v>turquoise</v>
          </cell>
          <cell r="D3041">
            <v>0</v>
          </cell>
          <cell r="E3041">
            <v>0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  <cell r="J3041">
            <v>0</v>
          </cell>
          <cell r="K3041">
            <v>0</v>
          </cell>
          <cell r="L3041">
            <v>0</v>
          </cell>
          <cell r="M3041">
            <v>0</v>
          </cell>
          <cell r="N3041">
            <v>0</v>
          </cell>
          <cell r="O3041">
            <v>0</v>
          </cell>
          <cell r="P3041">
            <v>0</v>
          </cell>
          <cell r="Q3041">
            <v>0</v>
          </cell>
          <cell r="R3041">
            <v>0</v>
          </cell>
          <cell r="S3041">
            <v>0</v>
          </cell>
          <cell r="T3041">
            <v>0</v>
          </cell>
          <cell r="U3041">
            <v>0</v>
          </cell>
          <cell r="V3041">
            <v>0</v>
          </cell>
          <cell r="W3041">
            <v>0</v>
          </cell>
          <cell r="X3041">
            <v>0</v>
          </cell>
          <cell r="Y3041">
            <v>0</v>
          </cell>
          <cell r="Z3041">
            <v>0</v>
          </cell>
          <cell r="AA3041">
            <v>0</v>
          </cell>
          <cell r="AB3041">
            <v>0</v>
          </cell>
          <cell r="AC3041">
            <v>0</v>
          </cell>
          <cell r="AD3041">
            <v>0</v>
          </cell>
          <cell r="AE3041">
            <v>0</v>
          </cell>
        </row>
        <row r="3042">
          <cell r="A3042" t="str">
            <v>FLPN525-YL</v>
          </cell>
          <cell r="B3042" t="str">
            <v>PLECAK CODZIENNY FLASH M W FOLIOPAKU ŚWIĄTECZNYM</v>
          </cell>
          <cell r="C3042" t="str">
            <v>yellow</v>
          </cell>
          <cell r="D3042">
            <v>0</v>
          </cell>
          <cell r="E3042">
            <v>0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  <cell r="J3042">
            <v>0</v>
          </cell>
          <cell r="K3042">
            <v>0</v>
          </cell>
          <cell r="L3042">
            <v>0</v>
          </cell>
          <cell r="M3042">
            <v>0</v>
          </cell>
          <cell r="N3042">
            <v>0</v>
          </cell>
          <cell r="O3042">
            <v>0</v>
          </cell>
          <cell r="P3042">
            <v>0</v>
          </cell>
          <cell r="Q3042">
            <v>0</v>
          </cell>
          <cell r="R3042">
            <v>0</v>
          </cell>
          <cell r="S3042">
            <v>0</v>
          </cell>
          <cell r="T3042">
            <v>0</v>
          </cell>
          <cell r="U3042">
            <v>0</v>
          </cell>
          <cell r="V3042">
            <v>0</v>
          </cell>
          <cell r="W3042">
            <v>0</v>
          </cell>
          <cell r="X3042">
            <v>0</v>
          </cell>
          <cell r="Y3042">
            <v>0</v>
          </cell>
          <cell r="Z3042">
            <v>0</v>
          </cell>
          <cell r="AA3042">
            <v>0</v>
          </cell>
          <cell r="AB3042">
            <v>0</v>
          </cell>
          <cell r="AC3042">
            <v>0</v>
          </cell>
          <cell r="AD3042">
            <v>0</v>
          </cell>
          <cell r="AE3042">
            <v>0</v>
          </cell>
        </row>
        <row r="3043">
          <cell r="A3043" t="str">
            <v>FLPN630-BU</v>
          </cell>
          <cell r="B3043" t="str">
            <v>PLECAK MIEJSKI CITY 15" W FOLIOPAKU ŚWIĄTECZNYM</v>
          </cell>
          <cell r="C3043" t="str">
            <v>blue</v>
          </cell>
          <cell r="D3043">
            <v>0</v>
          </cell>
          <cell r="E3043">
            <v>0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  <cell r="J3043">
            <v>0</v>
          </cell>
          <cell r="K3043">
            <v>0</v>
          </cell>
          <cell r="L3043">
            <v>0</v>
          </cell>
          <cell r="M3043">
            <v>0</v>
          </cell>
          <cell r="N3043">
            <v>0</v>
          </cell>
          <cell r="O3043">
            <v>0</v>
          </cell>
          <cell r="P3043">
            <v>0</v>
          </cell>
          <cell r="Q3043">
            <v>0</v>
          </cell>
          <cell r="R3043">
            <v>0</v>
          </cell>
          <cell r="S3043">
            <v>0</v>
          </cell>
          <cell r="T3043">
            <v>0</v>
          </cell>
          <cell r="U3043">
            <v>0</v>
          </cell>
          <cell r="V3043">
            <v>0</v>
          </cell>
          <cell r="W3043">
            <v>0</v>
          </cell>
          <cell r="X3043">
            <v>0</v>
          </cell>
          <cell r="Y3043">
            <v>0</v>
          </cell>
          <cell r="Z3043">
            <v>0</v>
          </cell>
          <cell r="AA3043">
            <v>0</v>
          </cell>
          <cell r="AB3043">
            <v>0</v>
          </cell>
          <cell r="AC3043">
            <v>0</v>
          </cell>
          <cell r="AD3043">
            <v>0</v>
          </cell>
          <cell r="AE3043">
            <v>0</v>
          </cell>
        </row>
        <row r="3044">
          <cell r="A3044" t="str">
            <v>FLPN630-GR</v>
          </cell>
          <cell r="B3044" t="str">
            <v>PLECAK MIEJSKI CITY 15" W FOLIOPAKU ŚWIĄTECZNYM</v>
          </cell>
          <cell r="C3044" t="str">
            <v>green</v>
          </cell>
          <cell r="D3044">
            <v>0</v>
          </cell>
          <cell r="E3044">
            <v>0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  <cell r="J3044">
            <v>0</v>
          </cell>
          <cell r="K3044">
            <v>0</v>
          </cell>
          <cell r="L3044">
            <v>0</v>
          </cell>
          <cell r="M3044">
            <v>0</v>
          </cell>
          <cell r="N3044">
            <v>0</v>
          </cell>
          <cell r="O3044">
            <v>0</v>
          </cell>
          <cell r="P3044">
            <v>0</v>
          </cell>
          <cell r="Q3044">
            <v>0</v>
          </cell>
          <cell r="R3044">
            <v>0</v>
          </cell>
          <cell r="S3044">
            <v>0</v>
          </cell>
          <cell r="T3044">
            <v>0</v>
          </cell>
          <cell r="U3044">
            <v>0</v>
          </cell>
          <cell r="V3044">
            <v>0</v>
          </cell>
          <cell r="W3044">
            <v>0</v>
          </cell>
          <cell r="X3044">
            <v>0</v>
          </cell>
          <cell r="Y3044">
            <v>0</v>
          </cell>
          <cell r="Z3044">
            <v>0</v>
          </cell>
          <cell r="AA3044">
            <v>0</v>
          </cell>
          <cell r="AB3044">
            <v>0</v>
          </cell>
          <cell r="AC3044">
            <v>0</v>
          </cell>
          <cell r="AD3044">
            <v>0</v>
          </cell>
          <cell r="AE3044">
            <v>0</v>
          </cell>
        </row>
        <row r="3045">
          <cell r="A3045" t="str">
            <v>FLPN630-GY</v>
          </cell>
          <cell r="B3045" t="str">
            <v>PLECAK MIEJSKI CITY 15" W FOLIOPAKU ŚWIĄTECZNYM</v>
          </cell>
          <cell r="C3045" t="str">
            <v>gray</v>
          </cell>
          <cell r="D3045">
            <v>0</v>
          </cell>
          <cell r="E3045">
            <v>0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  <cell r="J3045">
            <v>0</v>
          </cell>
          <cell r="K3045">
            <v>0</v>
          </cell>
          <cell r="L3045">
            <v>0</v>
          </cell>
          <cell r="M3045">
            <v>0</v>
          </cell>
          <cell r="N3045">
            <v>0</v>
          </cell>
          <cell r="O3045">
            <v>0</v>
          </cell>
          <cell r="P3045">
            <v>0</v>
          </cell>
          <cell r="Q3045">
            <v>0</v>
          </cell>
          <cell r="R3045">
            <v>0</v>
          </cell>
          <cell r="S3045">
            <v>0</v>
          </cell>
          <cell r="T3045">
            <v>0</v>
          </cell>
          <cell r="U3045">
            <v>0</v>
          </cell>
          <cell r="V3045">
            <v>0</v>
          </cell>
          <cell r="W3045">
            <v>0</v>
          </cell>
          <cell r="X3045">
            <v>0</v>
          </cell>
          <cell r="Y3045">
            <v>0</v>
          </cell>
          <cell r="Z3045">
            <v>0</v>
          </cell>
          <cell r="AA3045">
            <v>0</v>
          </cell>
          <cell r="AB3045">
            <v>0</v>
          </cell>
          <cell r="AC3045">
            <v>0</v>
          </cell>
          <cell r="AD3045">
            <v>0</v>
          </cell>
          <cell r="AE3045">
            <v>0</v>
          </cell>
        </row>
        <row r="3046">
          <cell r="A3046" t="str">
            <v>FLPN630-OR</v>
          </cell>
          <cell r="B3046" t="str">
            <v>PLECAK MIEJSKI CITY 15" W FOLIOPAKU ŚWIĄTECZNYM</v>
          </cell>
          <cell r="C3046" t="str">
            <v>orange</v>
          </cell>
          <cell r="D3046">
            <v>0</v>
          </cell>
          <cell r="E3046">
            <v>0</v>
          </cell>
          <cell r="F3046">
            <v>0</v>
          </cell>
          <cell r="G3046">
            <v>0</v>
          </cell>
          <cell r="H3046">
            <v>0</v>
          </cell>
          <cell r="I3046">
            <v>0</v>
          </cell>
          <cell r="J3046">
            <v>0</v>
          </cell>
          <cell r="K3046">
            <v>0</v>
          </cell>
          <cell r="L3046">
            <v>0</v>
          </cell>
          <cell r="M3046">
            <v>0</v>
          </cell>
          <cell r="N3046">
            <v>0</v>
          </cell>
          <cell r="O3046">
            <v>0</v>
          </cell>
          <cell r="P3046">
            <v>0</v>
          </cell>
          <cell r="Q3046">
            <v>0</v>
          </cell>
          <cell r="R3046">
            <v>0</v>
          </cell>
          <cell r="S3046">
            <v>0</v>
          </cell>
          <cell r="T3046">
            <v>0</v>
          </cell>
          <cell r="U3046">
            <v>0</v>
          </cell>
          <cell r="V3046">
            <v>0</v>
          </cell>
          <cell r="W3046">
            <v>0</v>
          </cell>
          <cell r="X3046">
            <v>0</v>
          </cell>
          <cell r="Y3046">
            <v>0</v>
          </cell>
          <cell r="Z3046">
            <v>0</v>
          </cell>
          <cell r="AA3046">
            <v>0</v>
          </cell>
          <cell r="AB3046">
            <v>0</v>
          </cell>
          <cell r="AC3046">
            <v>0</v>
          </cell>
          <cell r="AD3046">
            <v>0</v>
          </cell>
          <cell r="AE3046">
            <v>0</v>
          </cell>
        </row>
        <row r="3047">
          <cell r="A3047" t="str">
            <v>FLPN630-RE</v>
          </cell>
          <cell r="B3047" t="str">
            <v>PLECAK MIEJSKI CITY 15" W FOLIOPAKU ŚWIĄTECZNYM</v>
          </cell>
          <cell r="C3047" t="str">
            <v>red</v>
          </cell>
          <cell r="D3047">
            <v>0</v>
          </cell>
          <cell r="E3047">
            <v>0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  <cell r="J3047">
            <v>0</v>
          </cell>
          <cell r="K3047">
            <v>0</v>
          </cell>
          <cell r="L3047">
            <v>0</v>
          </cell>
          <cell r="M3047">
            <v>0</v>
          </cell>
          <cell r="N3047">
            <v>0</v>
          </cell>
          <cell r="O3047">
            <v>0</v>
          </cell>
          <cell r="P3047">
            <v>0</v>
          </cell>
          <cell r="Q3047">
            <v>0</v>
          </cell>
          <cell r="R3047">
            <v>0</v>
          </cell>
          <cell r="S3047">
            <v>0</v>
          </cell>
          <cell r="T3047">
            <v>0</v>
          </cell>
          <cell r="U3047">
            <v>0</v>
          </cell>
          <cell r="V3047">
            <v>0</v>
          </cell>
          <cell r="W3047">
            <v>0</v>
          </cell>
          <cell r="X3047">
            <v>0</v>
          </cell>
          <cell r="Y3047">
            <v>0</v>
          </cell>
          <cell r="Z3047">
            <v>0</v>
          </cell>
          <cell r="AA3047">
            <v>0</v>
          </cell>
          <cell r="AB3047">
            <v>0</v>
          </cell>
          <cell r="AC3047">
            <v>0</v>
          </cell>
          <cell r="AD3047">
            <v>0</v>
          </cell>
          <cell r="AE3047">
            <v>0</v>
          </cell>
        </row>
        <row r="3048">
          <cell r="A3048" t="str">
            <v>FLPN630-TU</v>
          </cell>
          <cell r="B3048" t="str">
            <v>PLECAK MIEJSKI CITY 15" W FOLIOPAKU ŚWIĄTECZNYM</v>
          </cell>
          <cell r="C3048" t="str">
            <v>turquoise</v>
          </cell>
          <cell r="D3048">
            <v>0</v>
          </cell>
          <cell r="E3048">
            <v>0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  <cell r="J3048">
            <v>0</v>
          </cell>
          <cell r="K3048">
            <v>0</v>
          </cell>
          <cell r="L3048">
            <v>0</v>
          </cell>
          <cell r="M3048">
            <v>0</v>
          </cell>
          <cell r="N3048">
            <v>0</v>
          </cell>
          <cell r="O3048">
            <v>0</v>
          </cell>
          <cell r="P3048">
            <v>0</v>
          </cell>
          <cell r="Q3048">
            <v>0</v>
          </cell>
          <cell r="R3048">
            <v>0</v>
          </cell>
          <cell r="S3048">
            <v>0</v>
          </cell>
          <cell r="T3048">
            <v>0</v>
          </cell>
          <cell r="U3048">
            <v>0</v>
          </cell>
          <cell r="V3048">
            <v>0</v>
          </cell>
          <cell r="W3048">
            <v>0</v>
          </cell>
          <cell r="X3048">
            <v>0</v>
          </cell>
          <cell r="Y3048">
            <v>0</v>
          </cell>
          <cell r="Z3048">
            <v>0</v>
          </cell>
          <cell r="AA3048">
            <v>0</v>
          </cell>
          <cell r="AB3048">
            <v>0</v>
          </cell>
          <cell r="AC3048">
            <v>0</v>
          </cell>
          <cell r="AD3048">
            <v>0</v>
          </cell>
          <cell r="AE3048">
            <v>0</v>
          </cell>
        </row>
        <row r="3049">
          <cell r="A3049" t="str">
            <v>FLPN630-YL</v>
          </cell>
          <cell r="B3049" t="str">
            <v>PLECAK MIEJSKI CITY 15" W FOLIOPAKU ŚWIĄTECZNYM</v>
          </cell>
          <cell r="C3049" t="str">
            <v>yellow</v>
          </cell>
          <cell r="D3049">
            <v>0</v>
          </cell>
          <cell r="E3049">
            <v>0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  <cell r="J3049">
            <v>0</v>
          </cell>
          <cell r="K3049">
            <v>0</v>
          </cell>
          <cell r="L3049">
            <v>0</v>
          </cell>
          <cell r="M3049">
            <v>0</v>
          </cell>
          <cell r="N3049">
            <v>0</v>
          </cell>
          <cell r="O3049">
            <v>0</v>
          </cell>
          <cell r="P3049">
            <v>0</v>
          </cell>
          <cell r="Q3049">
            <v>0</v>
          </cell>
          <cell r="R3049">
            <v>0</v>
          </cell>
          <cell r="S3049">
            <v>0</v>
          </cell>
          <cell r="T3049">
            <v>0</v>
          </cell>
          <cell r="U3049">
            <v>0</v>
          </cell>
          <cell r="V3049">
            <v>0</v>
          </cell>
          <cell r="W3049">
            <v>0</v>
          </cell>
          <cell r="X3049">
            <v>0</v>
          </cell>
          <cell r="Y3049">
            <v>0</v>
          </cell>
          <cell r="Z3049">
            <v>0</v>
          </cell>
          <cell r="AA3049">
            <v>0</v>
          </cell>
          <cell r="AB3049">
            <v>0</v>
          </cell>
          <cell r="AC3049">
            <v>0</v>
          </cell>
          <cell r="AD3049">
            <v>0</v>
          </cell>
          <cell r="AE3049">
            <v>0</v>
          </cell>
        </row>
        <row r="3050">
          <cell r="A3050" t="str">
            <v>HBPH-BL</v>
          </cell>
          <cell r="B3050" t="str">
            <v>ZESTAW: BIDON + SŁUCHAWKI</v>
          </cell>
          <cell r="C3050" t="str">
            <v>black</v>
          </cell>
          <cell r="D3050">
            <v>0</v>
          </cell>
          <cell r="E3050">
            <v>0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  <cell r="J3050">
            <v>0</v>
          </cell>
          <cell r="K3050">
            <v>0</v>
          </cell>
          <cell r="L3050">
            <v>0</v>
          </cell>
          <cell r="M3050">
            <v>0</v>
          </cell>
          <cell r="N3050">
            <v>0</v>
          </cell>
          <cell r="O3050">
            <v>0</v>
          </cell>
          <cell r="P3050">
            <v>0</v>
          </cell>
          <cell r="Q3050">
            <v>0</v>
          </cell>
          <cell r="R3050">
            <v>0</v>
          </cell>
          <cell r="S3050">
            <v>0</v>
          </cell>
          <cell r="T3050">
            <v>0</v>
          </cell>
          <cell r="U3050">
            <v>0</v>
          </cell>
          <cell r="V3050">
            <v>0</v>
          </cell>
          <cell r="W3050">
            <v>0</v>
          </cell>
          <cell r="X3050">
            <v>0</v>
          </cell>
          <cell r="Y3050">
            <v>0</v>
          </cell>
          <cell r="Z3050">
            <v>0</v>
          </cell>
          <cell r="AA3050">
            <v>0</v>
          </cell>
          <cell r="AB3050">
            <v>0</v>
          </cell>
          <cell r="AC3050">
            <v>0</v>
          </cell>
          <cell r="AD3050">
            <v>0</v>
          </cell>
          <cell r="AE3050">
            <v>0</v>
          </cell>
        </row>
        <row r="3051">
          <cell r="A3051" t="str">
            <v>HBPH-GY</v>
          </cell>
          <cell r="B3051" t="str">
            <v>ZESTAW: BIDON + SŁUCHAWKI</v>
          </cell>
          <cell r="C3051" t="str">
            <v>gray</v>
          </cell>
          <cell r="D3051">
            <v>0</v>
          </cell>
          <cell r="E3051">
            <v>0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  <cell r="J3051">
            <v>0</v>
          </cell>
          <cell r="K3051">
            <v>0</v>
          </cell>
          <cell r="L3051">
            <v>0</v>
          </cell>
          <cell r="M3051">
            <v>0</v>
          </cell>
          <cell r="N3051">
            <v>0</v>
          </cell>
          <cell r="O3051">
            <v>0</v>
          </cell>
          <cell r="P3051">
            <v>0</v>
          </cell>
          <cell r="Q3051">
            <v>0</v>
          </cell>
          <cell r="R3051">
            <v>0</v>
          </cell>
          <cell r="S3051">
            <v>0</v>
          </cell>
          <cell r="T3051">
            <v>0</v>
          </cell>
          <cell r="U3051">
            <v>0</v>
          </cell>
          <cell r="V3051">
            <v>0</v>
          </cell>
          <cell r="W3051">
            <v>0</v>
          </cell>
          <cell r="X3051">
            <v>0</v>
          </cell>
          <cell r="Y3051">
            <v>0</v>
          </cell>
          <cell r="Z3051">
            <v>0</v>
          </cell>
          <cell r="AA3051">
            <v>0</v>
          </cell>
          <cell r="AB3051">
            <v>0</v>
          </cell>
          <cell r="AC3051">
            <v>0</v>
          </cell>
          <cell r="AD3051">
            <v>0</v>
          </cell>
          <cell r="AE3051">
            <v>0</v>
          </cell>
        </row>
        <row r="3052">
          <cell r="A3052" t="str">
            <v>HBPH-LB</v>
          </cell>
          <cell r="B3052" t="str">
            <v>ZESTAW: BIDON + SŁUCHAWKI</v>
          </cell>
          <cell r="C3052" t="str">
            <v>light blue</v>
          </cell>
          <cell r="D3052">
            <v>0</v>
          </cell>
          <cell r="E3052">
            <v>0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  <cell r="J3052">
            <v>0</v>
          </cell>
          <cell r="K3052">
            <v>0</v>
          </cell>
          <cell r="L3052">
            <v>0</v>
          </cell>
          <cell r="M3052">
            <v>0</v>
          </cell>
          <cell r="N3052">
            <v>0</v>
          </cell>
          <cell r="O3052">
            <v>0</v>
          </cell>
          <cell r="P3052">
            <v>0</v>
          </cell>
          <cell r="Q3052">
            <v>0</v>
          </cell>
          <cell r="R3052">
            <v>0</v>
          </cell>
          <cell r="S3052">
            <v>0</v>
          </cell>
          <cell r="T3052">
            <v>0</v>
          </cell>
          <cell r="U3052">
            <v>0</v>
          </cell>
          <cell r="V3052">
            <v>0</v>
          </cell>
          <cell r="W3052">
            <v>0</v>
          </cell>
          <cell r="X3052">
            <v>0</v>
          </cell>
          <cell r="Y3052">
            <v>0</v>
          </cell>
          <cell r="Z3052">
            <v>0</v>
          </cell>
          <cell r="AA3052">
            <v>0</v>
          </cell>
          <cell r="AB3052">
            <v>0</v>
          </cell>
          <cell r="AC3052">
            <v>0</v>
          </cell>
          <cell r="AD3052">
            <v>0</v>
          </cell>
          <cell r="AE3052">
            <v>0</v>
          </cell>
        </row>
        <row r="3053">
          <cell r="A3053" t="str">
            <v>HBPH-NB</v>
          </cell>
          <cell r="B3053" t="str">
            <v>ZESTAW: BIDON + SŁUCHAWKI</v>
          </cell>
          <cell r="C3053" t="str">
            <v>blue</v>
          </cell>
          <cell r="D3053">
            <v>0</v>
          </cell>
          <cell r="E3053">
            <v>0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  <cell r="J3053">
            <v>0</v>
          </cell>
          <cell r="K3053">
            <v>0</v>
          </cell>
          <cell r="L3053">
            <v>0</v>
          </cell>
          <cell r="M3053">
            <v>0</v>
          </cell>
          <cell r="N3053">
            <v>0</v>
          </cell>
          <cell r="O3053">
            <v>0</v>
          </cell>
          <cell r="P3053">
            <v>0</v>
          </cell>
          <cell r="Q3053">
            <v>0</v>
          </cell>
          <cell r="R3053">
            <v>0</v>
          </cell>
          <cell r="S3053">
            <v>0</v>
          </cell>
          <cell r="T3053">
            <v>0</v>
          </cell>
          <cell r="U3053">
            <v>0</v>
          </cell>
          <cell r="V3053">
            <v>0</v>
          </cell>
          <cell r="W3053">
            <v>0</v>
          </cell>
          <cell r="X3053">
            <v>0</v>
          </cell>
          <cell r="Y3053">
            <v>0</v>
          </cell>
          <cell r="Z3053">
            <v>0</v>
          </cell>
          <cell r="AA3053">
            <v>0</v>
          </cell>
          <cell r="AB3053">
            <v>0</v>
          </cell>
          <cell r="AC3053">
            <v>0</v>
          </cell>
          <cell r="AD3053">
            <v>0</v>
          </cell>
          <cell r="AE3053">
            <v>0</v>
          </cell>
        </row>
        <row r="3054">
          <cell r="A3054" t="str">
            <v>HBPH-OR</v>
          </cell>
          <cell r="B3054" t="str">
            <v>ZESTAW: BIDON + SŁUCHAWKI</v>
          </cell>
          <cell r="C3054" t="str">
            <v>orange</v>
          </cell>
          <cell r="D3054">
            <v>0</v>
          </cell>
          <cell r="E3054">
            <v>0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  <cell r="J3054">
            <v>0</v>
          </cell>
          <cell r="K3054">
            <v>0</v>
          </cell>
          <cell r="L3054">
            <v>0</v>
          </cell>
          <cell r="M3054">
            <v>0</v>
          </cell>
          <cell r="N3054">
            <v>0</v>
          </cell>
          <cell r="O3054">
            <v>0</v>
          </cell>
          <cell r="P3054">
            <v>0</v>
          </cell>
          <cell r="Q3054">
            <v>0</v>
          </cell>
          <cell r="R3054">
            <v>0</v>
          </cell>
          <cell r="S3054">
            <v>0</v>
          </cell>
          <cell r="T3054">
            <v>0</v>
          </cell>
          <cell r="U3054">
            <v>0</v>
          </cell>
          <cell r="V3054">
            <v>0</v>
          </cell>
          <cell r="W3054">
            <v>0</v>
          </cell>
          <cell r="X3054">
            <v>0</v>
          </cell>
          <cell r="Y3054">
            <v>0</v>
          </cell>
          <cell r="Z3054">
            <v>0</v>
          </cell>
          <cell r="AA3054">
            <v>0</v>
          </cell>
          <cell r="AB3054">
            <v>0</v>
          </cell>
          <cell r="AC3054">
            <v>0</v>
          </cell>
          <cell r="AD3054">
            <v>0</v>
          </cell>
          <cell r="AE3054">
            <v>0</v>
          </cell>
        </row>
        <row r="3055">
          <cell r="A3055" t="str">
            <v>HBPH-PR</v>
          </cell>
          <cell r="B3055" t="str">
            <v>ZESTAW: BIDON + SŁUCHAWKI</v>
          </cell>
          <cell r="C3055" t="str">
            <v>purple</v>
          </cell>
          <cell r="D3055">
            <v>0</v>
          </cell>
          <cell r="E3055">
            <v>0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  <cell r="AC3055">
            <v>0</v>
          </cell>
          <cell r="AD3055">
            <v>0</v>
          </cell>
          <cell r="AE3055">
            <v>0</v>
          </cell>
        </row>
        <row r="3056">
          <cell r="A3056" t="str">
            <v>HBPH-RE</v>
          </cell>
          <cell r="B3056" t="str">
            <v>ZESTAW: BIDON + SŁUCHAWKI</v>
          </cell>
          <cell r="C3056" t="str">
            <v>red</v>
          </cell>
          <cell r="D3056">
            <v>0</v>
          </cell>
          <cell r="E3056">
            <v>0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  <cell r="J3056">
            <v>0</v>
          </cell>
          <cell r="K3056">
            <v>0</v>
          </cell>
          <cell r="L3056">
            <v>0</v>
          </cell>
          <cell r="M3056">
            <v>0</v>
          </cell>
          <cell r="N3056">
            <v>0</v>
          </cell>
          <cell r="O3056">
            <v>0</v>
          </cell>
          <cell r="P3056">
            <v>0</v>
          </cell>
          <cell r="Q3056">
            <v>0</v>
          </cell>
          <cell r="R3056">
            <v>0</v>
          </cell>
          <cell r="S3056">
            <v>0</v>
          </cell>
          <cell r="T3056">
            <v>0</v>
          </cell>
          <cell r="U3056">
            <v>0</v>
          </cell>
          <cell r="V3056">
            <v>0</v>
          </cell>
          <cell r="W3056">
            <v>0</v>
          </cell>
          <cell r="X3056">
            <v>0</v>
          </cell>
          <cell r="Y3056">
            <v>0</v>
          </cell>
          <cell r="Z3056">
            <v>0</v>
          </cell>
          <cell r="AA3056">
            <v>0</v>
          </cell>
          <cell r="AB3056">
            <v>0</v>
          </cell>
          <cell r="AC3056">
            <v>0</v>
          </cell>
          <cell r="AD3056">
            <v>0</v>
          </cell>
          <cell r="AE3056">
            <v>0</v>
          </cell>
        </row>
        <row r="3057">
          <cell r="A3057" t="str">
            <v>HBPH-RO</v>
          </cell>
          <cell r="B3057" t="str">
            <v>ZESTAW: BIDON + SŁUCHAWKI</v>
          </cell>
          <cell r="C3057" t="str">
            <v>pink</v>
          </cell>
          <cell r="D3057">
            <v>0</v>
          </cell>
          <cell r="E3057">
            <v>0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  <cell r="J3057">
            <v>0</v>
          </cell>
          <cell r="K3057">
            <v>0</v>
          </cell>
          <cell r="L3057">
            <v>0</v>
          </cell>
          <cell r="M3057">
            <v>0</v>
          </cell>
          <cell r="N3057">
            <v>0</v>
          </cell>
          <cell r="O3057">
            <v>0</v>
          </cell>
          <cell r="P3057">
            <v>0</v>
          </cell>
          <cell r="Q3057">
            <v>0</v>
          </cell>
          <cell r="R3057">
            <v>0</v>
          </cell>
          <cell r="S3057">
            <v>0</v>
          </cell>
          <cell r="T3057">
            <v>0</v>
          </cell>
          <cell r="U3057">
            <v>0</v>
          </cell>
          <cell r="V3057">
            <v>0</v>
          </cell>
          <cell r="W3057">
            <v>0</v>
          </cell>
          <cell r="X3057">
            <v>0</v>
          </cell>
          <cell r="Y3057">
            <v>0</v>
          </cell>
          <cell r="Z3057">
            <v>0</v>
          </cell>
          <cell r="AA3057">
            <v>0</v>
          </cell>
          <cell r="AB3057">
            <v>0</v>
          </cell>
          <cell r="AC3057">
            <v>0</v>
          </cell>
          <cell r="AD3057">
            <v>0</v>
          </cell>
          <cell r="AE3057">
            <v>0</v>
          </cell>
        </row>
        <row r="3058">
          <cell r="A3058" t="str">
            <v>HBPH-TU</v>
          </cell>
          <cell r="B3058" t="str">
            <v>ZESTAW: BIDON + SŁUCHAWKI</v>
          </cell>
          <cell r="C3058" t="str">
            <v>turkus</v>
          </cell>
          <cell r="D3058">
            <v>2</v>
          </cell>
          <cell r="E3058">
            <v>0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  <cell r="J3058">
            <v>0</v>
          </cell>
          <cell r="K3058">
            <v>0</v>
          </cell>
          <cell r="L3058">
            <v>0</v>
          </cell>
          <cell r="M3058">
            <v>0</v>
          </cell>
          <cell r="N3058">
            <v>0</v>
          </cell>
          <cell r="O3058">
            <v>0</v>
          </cell>
          <cell r="P3058">
            <v>0</v>
          </cell>
          <cell r="Q3058">
            <v>0</v>
          </cell>
          <cell r="R3058">
            <v>0</v>
          </cell>
          <cell r="S3058">
            <v>0</v>
          </cell>
          <cell r="T3058">
            <v>0</v>
          </cell>
          <cell r="U3058">
            <v>0</v>
          </cell>
          <cell r="V3058">
            <v>0</v>
          </cell>
          <cell r="W3058">
            <v>0</v>
          </cell>
          <cell r="X3058">
            <v>0</v>
          </cell>
          <cell r="Y3058">
            <v>0</v>
          </cell>
          <cell r="Z3058">
            <v>0</v>
          </cell>
          <cell r="AA3058">
            <v>0</v>
          </cell>
          <cell r="AB3058">
            <v>0</v>
          </cell>
          <cell r="AC3058">
            <v>0</v>
          </cell>
          <cell r="AD3058">
            <v>0</v>
          </cell>
          <cell r="AE3058">
            <v>0</v>
          </cell>
        </row>
        <row r="3059">
          <cell r="A3059" t="str">
            <v>HBPH-YL</v>
          </cell>
          <cell r="B3059" t="str">
            <v>ZESTAW: BIDON + SŁUCHAWKI</v>
          </cell>
          <cell r="C3059" t="str">
            <v>yellow</v>
          </cell>
          <cell r="D3059">
            <v>0</v>
          </cell>
          <cell r="E3059">
            <v>0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  <cell r="J3059">
            <v>0</v>
          </cell>
          <cell r="K3059">
            <v>0</v>
          </cell>
          <cell r="L3059">
            <v>0</v>
          </cell>
          <cell r="M3059">
            <v>0</v>
          </cell>
          <cell r="N3059">
            <v>0</v>
          </cell>
          <cell r="O3059">
            <v>0</v>
          </cell>
          <cell r="P3059">
            <v>0</v>
          </cell>
          <cell r="Q3059">
            <v>0</v>
          </cell>
          <cell r="R3059">
            <v>0</v>
          </cell>
          <cell r="S3059">
            <v>0</v>
          </cell>
          <cell r="T3059">
            <v>0</v>
          </cell>
          <cell r="U3059">
            <v>0</v>
          </cell>
          <cell r="V3059">
            <v>0</v>
          </cell>
          <cell r="W3059">
            <v>0</v>
          </cell>
          <cell r="X3059">
            <v>0</v>
          </cell>
          <cell r="Y3059">
            <v>0</v>
          </cell>
          <cell r="Z3059">
            <v>0</v>
          </cell>
          <cell r="AA3059">
            <v>0</v>
          </cell>
          <cell r="AB3059">
            <v>0</v>
          </cell>
          <cell r="AC3059">
            <v>0</v>
          </cell>
          <cell r="AD3059">
            <v>0</v>
          </cell>
          <cell r="AE3059">
            <v>0</v>
          </cell>
        </row>
        <row r="3060">
          <cell r="A3060" t="str">
            <v>KBM-BL</v>
          </cell>
          <cell r="B3060" t="str">
            <v>KWADRATOWY MAGIC BOX</v>
          </cell>
          <cell r="C3060" t="str">
            <v>black</v>
          </cell>
          <cell r="D3060">
            <v>0</v>
          </cell>
          <cell r="E3060">
            <v>0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  <cell r="J3060">
            <v>0</v>
          </cell>
          <cell r="K3060">
            <v>0</v>
          </cell>
          <cell r="L3060">
            <v>0</v>
          </cell>
          <cell r="M3060">
            <v>0</v>
          </cell>
          <cell r="N3060">
            <v>0</v>
          </cell>
          <cell r="O3060">
            <v>0</v>
          </cell>
          <cell r="P3060">
            <v>0</v>
          </cell>
          <cell r="Q3060">
            <v>0</v>
          </cell>
          <cell r="R3060">
            <v>0</v>
          </cell>
          <cell r="S3060">
            <v>0</v>
          </cell>
          <cell r="T3060">
            <v>0</v>
          </cell>
          <cell r="U3060">
            <v>0</v>
          </cell>
          <cell r="V3060">
            <v>0</v>
          </cell>
          <cell r="W3060">
            <v>0</v>
          </cell>
          <cell r="X3060">
            <v>0</v>
          </cell>
          <cell r="Y3060">
            <v>0</v>
          </cell>
          <cell r="Z3060">
            <v>0</v>
          </cell>
          <cell r="AA3060">
            <v>0</v>
          </cell>
          <cell r="AB3060">
            <v>0</v>
          </cell>
          <cell r="AC3060">
            <v>0</v>
          </cell>
          <cell r="AD3060">
            <v>0</v>
          </cell>
          <cell r="AE3060">
            <v>0</v>
          </cell>
        </row>
        <row r="3061">
          <cell r="A3061" t="str">
            <v>KBM-BU</v>
          </cell>
          <cell r="B3061" t="str">
            <v>KWADRATOWY MAGIC BOX</v>
          </cell>
          <cell r="C3061" t="str">
            <v>blue</v>
          </cell>
          <cell r="D3061">
            <v>0</v>
          </cell>
          <cell r="E3061">
            <v>0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  <cell r="J3061">
            <v>0</v>
          </cell>
          <cell r="K3061">
            <v>0</v>
          </cell>
          <cell r="L3061">
            <v>0</v>
          </cell>
          <cell r="M3061">
            <v>0</v>
          </cell>
          <cell r="N3061">
            <v>0</v>
          </cell>
          <cell r="O3061">
            <v>0</v>
          </cell>
          <cell r="P3061">
            <v>0</v>
          </cell>
          <cell r="Q3061">
            <v>0</v>
          </cell>
          <cell r="R3061">
            <v>0</v>
          </cell>
          <cell r="S3061">
            <v>0</v>
          </cell>
          <cell r="T3061">
            <v>0</v>
          </cell>
          <cell r="U3061">
            <v>0</v>
          </cell>
          <cell r="V3061">
            <v>0</v>
          </cell>
          <cell r="W3061">
            <v>0</v>
          </cell>
          <cell r="X3061">
            <v>0</v>
          </cell>
          <cell r="Y3061">
            <v>0</v>
          </cell>
          <cell r="Z3061">
            <v>0</v>
          </cell>
          <cell r="AA3061">
            <v>0</v>
          </cell>
          <cell r="AB3061">
            <v>0</v>
          </cell>
          <cell r="AC3061">
            <v>0</v>
          </cell>
          <cell r="AD3061">
            <v>0</v>
          </cell>
          <cell r="AE3061">
            <v>0</v>
          </cell>
        </row>
        <row r="3062">
          <cell r="A3062" t="str">
            <v>KBM-GR</v>
          </cell>
          <cell r="B3062" t="str">
            <v>KWADRATOWY MAGIC BOX</v>
          </cell>
          <cell r="C3062" t="str">
            <v>green</v>
          </cell>
          <cell r="D3062">
            <v>0</v>
          </cell>
          <cell r="E3062">
            <v>0</v>
          </cell>
          <cell r="F3062">
            <v>0</v>
          </cell>
          <cell r="G3062">
            <v>0</v>
          </cell>
          <cell r="H3062">
            <v>0</v>
          </cell>
          <cell r="I3062">
            <v>0</v>
          </cell>
          <cell r="J3062">
            <v>0</v>
          </cell>
          <cell r="K3062">
            <v>0</v>
          </cell>
          <cell r="L3062">
            <v>0</v>
          </cell>
          <cell r="M3062">
            <v>0</v>
          </cell>
          <cell r="N3062">
            <v>0</v>
          </cell>
          <cell r="O3062">
            <v>0</v>
          </cell>
          <cell r="P3062">
            <v>0</v>
          </cell>
          <cell r="Q3062">
            <v>0</v>
          </cell>
          <cell r="R3062">
            <v>0</v>
          </cell>
          <cell r="S3062">
            <v>0</v>
          </cell>
          <cell r="T3062">
            <v>0</v>
          </cell>
          <cell r="U3062">
            <v>0</v>
          </cell>
          <cell r="V3062">
            <v>0</v>
          </cell>
          <cell r="W3062">
            <v>0</v>
          </cell>
          <cell r="X3062">
            <v>0</v>
          </cell>
          <cell r="Y3062">
            <v>0</v>
          </cell>
          <cell r="Z3062">
            <v>0</v>
          </cell>
          <cell r="AA3062">
            <v>0</v>
          </cell>
          <cell r="AB3062">
            <v>0</v>
          </cell>
          <cell r="AC3062">
            <v>0</v>
          </cell>
          <cell r="AD3062">
            <v>0</v>
          </cell>
          <cell r="AE3062">
            <v>0</v>
          </cell>
        </row>
        <row r="3063">
          <cell r="A3063" t="str">
            <v>KBM-GY</v>
          </cell>
          <cell r="B3063" t="str">
            <v>KWADRATOWY MAGIC BOX</v>
          </cell>
          <cell r="C3063" t="str">
            <v>gray</v>
          </cell>
          <cell r="D3063">
            <v>0</v>
          </cell>
          <cell r="E3063">
            <v>0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  <cell r="J3063">
            <v>0</v>
          </cell>
          <cell r="K3063">
            <v>0</v>
          </cell>
          <cell r="L3063">
            <v>0</v>
          </cell>
          <cell r="M3063">
            <v>0</v>
          </cell>
          <cell r="N3063">
            <v>0</v>
          </cell>
          <cell r="O3063">
            <v>0</v>
          </cell>
          <cell r="P3063">
            <v>0</v>
          </cell>
          <cell r="Q3063">
            <v>0</v>
          </cell>
          <cell r="R3063">
            <v>0</v>
          </cell>
          <cell r="S3063">
            <v>0</v>
          </cell>
          <cell r="T3063">
            <v>0</v>
          </cell>
          <cell r="U3063">
            <v>0</v>
          </cell>
          <cell r="V3063">
            <v>0</v>
          </cell>
          <cell r="W3063">
            <v>0</v>
          </cell>
          <cell r="X3063">
            <v>0</v>
          </cell>
          <cell r="Y3063">
            <v>0</v>
          </cell>
          <cell r="Z3063">
            <v>0</v>
          </cell>
          <cell r="AA3063">
            <v>0</v>
          </cell>
          <cell r="AB3063">
            <v>0</v>
          </cell>
          <cell r="AC3063">
            <v>0</v>
          </cell>
          <cell r="AD3063">
            <v>0</v>
          </cell>
          <cell r="AE3063">
            <v>0</v>
          </cell>
        </row>
        <row r="3064">
          <cell r="A3064" t="str">
            <v>KBM-NB</v>
          </cell>
          <cell r="B3064" t="str">
            <v>KWADRATOWY MAGIC BOX</v>
          </cell>
          <cell r="C3064" t="str">
            <v>navy blue</v>
          </cell>
          <cell r="D3064">
            <v>0</v>
          </cell>
          <cell r="E3064">
            <v>0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  <cell r="J3064">
            <v>0</v>
          </cell>
          <cell r="K3064">
            <v>0</v>
          </cell>
          <cell r="L3064">
            <v>0</v>
          </cell>
          <cell r="M3064">
            <v>0</v>
          </cell>
          <cell r="N3064">
            <v>0</v>
          </cell>
          <cell r="O3064">
            <v>0</v>
          </cell>
          <cell r="P3064">
            <v>0</v>
          </cell>
          <cell r="Q3064">
            <v>0</v>
          </cell>
          <cell r="R3064">
            <v>0</v>
          </cell>
          <cell r="S3064">
            <v>0</v>
          </cell>
          <cell r="T3064">
            <v>0</v>
          </cell>
          <cell r="U3064">
            <v>0</v>
          </cell>
          <cell r="V3064">
            <v>0</v>
          </cell>
          <cell r="W3064">
            <v>0</v>
          </cell>
          <cell r="X3064">
            <v>0</v>
          </cell>
          <cell r="Y3064">
            <v>0</v>
          </cell>
          <cell r="Z3064">
            <v>0</v>
          </cell>
          <cell r="AA3064">
            <v>0</v>
          </cell>
          <cell r="AB3064">
            <v>0</v>
          </cell>
          <cell r="AC3064">
            <v>0</v>
          </cell>
          <cell r="AD3064">
            <v>0</v>
          </cell>
          <cell r="AE3064">
            <v>0</v>
          </cell>
        </row>
        <row r="3065">
          <cell r="A3065" t="str">
            <v>KBM-OR</v>
          </cell>
          <cell r="B3065" t="str">
            <v>KWADRATOWY MAGIC BOX</v>
          </cell>
          <cell r="C3065" t="str">
            <v>orange</v>
          </cell>
          <cell r="D3065">
            <v>0</v>
          </cell>
          <cell r="E3065">
            <v>0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  <cell r="J3065">
            <v>0</v>
          </cell>
          <cell r="K3065">
            <v>0</v>
          </cell>
          <cell r="L3065">
            <v>0</v>
          </cell>
          <cell r="M3065">
            <v>0</v>
          </cell>
          <cell r="N3065">
            <v>0</v>
          </cell>
          <cell r="O3065">
            <v>0</v>
          </cell>
          <cell r="P3065">
            <v>0</v>
          </cell>
          <cell r="Q3065">
            <v>0</v>
          </cell>
          <cell r="R3065">
            <v>0</v>
          </cell>
          <cell r="S3065">
            <v>0</v>
          </cell>
          <cell r="T3065">
            <v>0</v>
          </cell>
          <cell r="U3065">
            <v>0</v>
          </cell>
          <cell r="V3065">
            <v>0</v>
          </cell>
          <cell r="W3065">
            <v>0</v>
          </cell>
          <cell r="X3065">
            <v>0</v>
          </cell>
          <cell r="Y3065">
            <v>0</v>
          </cell>
          <cell r="Z3065">
            <v>0</v>
          </cell>
          <cell r="AA3065">
            <v>0</v>
          </cell>
          <cell r="AB3065">
            <v>0</v>
          </cell>
          <cell r="AC3065">
            <v>0</v>
          </cell>
          <cell r="AD3065">
            <v>0</v>
          </cell>
          <cell r="AE3065">
            <v>0</v>
          </cell>
        </row>
        <row r="3066">
          <cell r="A3066" t="str">
            <v>KBM-PR</v>
          </cell>
          <cell r="B3066" t="str">
            <v>KWADRATOWY MAGIC BOX</v>
          </cell>
          <cell r="C3066" t="str">
            <v>purple</v>
          </cell>
          <cell r="D3066">
            <v>0</v>
          </cell>
          <cell r="E3066">
            <v>0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  <cell r="J3066">
            <v>0</v>
          </cell>
          <cell r="K3066">
            <v>0</v>
          </cell>
          <cell r="L3066">
            <v>0</v>
          </cell>
          <cell r="M3066">
            <v>0</v>
          </cell>
          <cell r="N3066">
            <v>0</v>
          </cell>
          <cell r="O3066">
            <v>0</v>
          </cell>
          <cell r="P3066">
            <v>0</v>
          </cell>
          <cell r="Q3066">
            <v>0</v>
          </cell>
          <cell r="R3066">
            <v>0</v>
          </cell>
          <cell r="S3066">
            <v>0</v>
          </cell>
          <cell r="T3066">
            <v>0</v>
          </cell>
          <cell r="U3066">
            <v>0</v>
          </cell>
          <cell r="V3066">
            <v>0</v>
          </cell>
          <cell r="W3066">
            <v>0</v>
          </cell>
          <cell r="X3066">
            <v>0</v>
          </cell>
          <cell r="Y3066">
            <v>0</v>
          </cell>
          <cell r="Z3066">
            <v>0</v>
          </cell>
          <cell r="AA3066">
            <v>0</v>
          </cell>
          <cell r="AB3066">
            <v>0</v>
          </cell>
          <cell r="AC3066">
            <v>0</v>
          </cell>
          <cell r="AD3066">
            <v>0</v>
          </cell>
          <cell r="AE3066">
            <v>0</v>
          </cell>
        </row>
        <row r="3067">
          <cell r="A3067" t="str">
            <v>KBM-RE</v>
          </cell>
          <cell r="B3067" t="str">
            <v>KWADRATOWY MAGIC BOX</v>
          </cell>
          <cell r="C3067" t="str">
            <v>czerwony</v>
          </cell>
          <cell r="D3067">
            <v>0</v>
          </cell>
          <cell r="E3067">
            <v>0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  <cell r="J3067">
            <v>0</v>
          </cell>
          <cell r="K3067">
            <v>0</v>
          </cell>
          <cell r="L3067">
            <v>0</v>
          </cell>
          <cell r="M3067">
            <v>0</v>
          </cell>
          <cell r="N3067">
            <v>0</v>
          </cell>
          <cell r="O3067">
            <v>0</v>
          </cell>
          <cell r="P3067">
            <v>0</v>
          </cell>
          <cell r="Q3067">
            <v>0</v>
          </cell>
          <cell r="R3067">
            <v>0</v>
          </cell>
          <cell r="S3067">
            <v>0</v>
          </cell>
          <cell r="T3067">
            <v>0</v>
          </cell>
          <cell r="U3067">
            <v>0</v>
          </cell>
          <cell r="V3067">
            <v>0</v>
          </cell>
          <cell r="W3067">
            <v>0</v>
          </cell>
          <cell r="X3067">
            <v>0</v>
          </cell>
          <cell r="Y3067">
            <v>0</v>
          </cell>
          <cell r="Z3067">
            <v>0</v>
          </cell>
          <cell r="AA3067">
            <v>0</v>
          </cell>
          <cell r="AB3067">
            <v>0</v>
          </cell>
          <cell r="AC3067">
            <v>0</v>
          </cell>
          <cell r="AD3067">
            <v>0</v>
          </cell>
          <cell r="AE3067">
            <v>0</v>
          </cell>
        </row>
        <row r="3068">
          <cell r="A3068" t="str">
            <v>KBM-RO</v>
          </cell>
          <cell r="B3068" t="str">
            <v>KWADRATOWY MAGIC BOX</v>
          </cell>
          <cell r="C3068" t="str">
            <v>pink</v>
          </cell>
          <cell r="D3068">
            <v>0</v>
          </cell>
          <cell r="E3068">
            <v>0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  <cell r="J3068">
            <v>0</v>
          </cell>
          <cell r="K3068">
            <v>0</v>
          </cell>
          <cell r="L3068">
            <v>0</v>
          </cell>
          <cell r="M3068">
            <v>0</v>
          </cell>
          <cell r="N3068">
            <v>0</v>
          </cell>
          <cell r="O3068">
            <v>0</v>
          </cell>
          <cell r="P3068">
            <v>0</v>
          </cell>
          <cell r="Q3068">
            <v>0</v>
          </cell>
          <cell r="R3068">
            <v>0</v>
          </cell>
          <cell r="S3068">
            <v>0</v>
          </cell>
          <cell r="T3068">
            <v>0</v>
          </cell>
          <cell r="U3068">
            <v>0</v>
          </cell>
          <cell r="V3068">
            <v>0</v>
          </cell>
          <cell r="W3068">
            <v>0</v>
          </cell>
          <cell r="X3068">
            <v>0</v>
          </cell>
          <cell r="Y3068">
            <v>0</v>
          </cell>
          <cell r="Z3068">
            <v>0</v>
          </cell>
          <cell r="AA3068">
            <v>0</v>
          </cell>
          <cell r="AB3068">
            <v>0</v>
          </cell>
          <cell r="AC3068">
            <v>0</v>
          </cell>
          <cell r="AD3068">
            <v>0</v>
          </cell>
          <cell r="AE3068">
            <v>0</v>
          </cell>
        </row>
        <row r="3069">
          <cell r="A3069" t="str">
            <v>KBM-TU</v>
          </cell>
          <cell r="B3069" t="str">
            <v>KWADRATOWY MAGIC BOX</v>
          </cell>
          <cell r="C3069" t="str">
            <v>turquoise</v>
          </cell>
          <cell r="D3069">
            <v>3</v>
          </cell>
          <cell r="E3069">
            <v>0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  <cell r="J3069">
            <v>0</v>
          </cell>
          <cell r="K3069">
            <v>0</v>
          </cell>
          <cell r="L3069">
            <v>0</v>
          </cell>
          <cell r="M3069">
            <v>0</v>
          </cell>
          <cell r="N3069">
            <v>0</v>
          </cell>
          <cell r="O3069">
            <v>0</v>
          </cell>
          <cell r="P3069">
            <v>0</v>
          </cell>
          <cell r="Q3069">
            <v>0</v>
          </cell>
          <cell r="R3069">
            <v>0</v>
          </cell>
          <cell r="S3069">
            <v>0</v>
          </cell>
          <cell r="T3069">
            <v>0</v>
          </cell>
          <cell r="U3069">
            <v>0</v>
          </cell>
          <cell r="V3069">
            <v>0</v>
          </cell>
          <cell r="W3069">
            <v>0</v>
          </cell>
          <cell r="X3069">
            <v>0</v>
          </cell>
          <cell r="Y3069">
            <v>0</v>
          </cell>
          <cell r="Z3069">
            <v>0</v>
          </cell>
          <cell r="AA3069">
            <v>0</v>
          </cell>
          <cell r="AB3069">
            <v>0</v>
          </cell>
          <cell r="AC3069">
            <v>0</v>
          </cell>
          <cell r="AD3069">
            <v>0</v>
          </cell>
          <cell r="AE3069">
            <v>0</v>
          </cell>
        </row>
        <row r="3070">
          <cell r="A3070" t="str">
            <v>KBM-YL</v>
          </cell>
          <cell r="B3070" t="str">
            <v>KWADRATOWY MAGIC BOX</v>
          </cell>
          <cell r="C3070" t="str">
            <v>yellow</v>
          </cell>
          <cell r="D3070">
            <v>1</v>
          </cell>
          <cell r="E3070">
            <v>0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  <cell r="J3070">
            <v>0</v>
          </cell>
          <cell r="K3070">
            <v>0</v>
          </cell>
          <cell r="L3070">
            <v>0</v>
          </cell>
          <cell r="M3070">
            <v>0</v>
          </cell>
          <cell r="N3070">
            <v>0</v>
          </cell>
          <cell r="O3070">
            <v>0</v>
          </cell>
          <cell r="P3070">
            <v>0</v>
          </cell>
          <cell r="Q3070">
            <v>0</v>
          </cell>
          <cell r="R3070">
            <v>0</v>
          </cell>
          <cell r="S3070">
            <v>0</v>
          </cell>
          <cell r="T3070">
            <v>0</v>
          </cell>
          <cell r="U3070">
            <v>0</v>
          </cell>
          <cell r="V3070">
            <v>0</v>
          </cell>
          <cell r="W3070">
            <v>0</v>
          </cell>
          <cell r="X3070">
            <v>0</v>
          </cell>
          <cell r="Y3070">
            <v>0</v>
          </cell>
          <cell r="Z3070">
            <v>0</v>
          </cell>
          <cell r="AA3070">
            <v>0</v>
          </cell>
          <cell r="AB3070">
            <v>0</v>
          </cell>
          <cell r="AC3070">
            <v>0</v>
          </cell>
          <cell r="AD3070">
            <v>0</v>
          </cell>
          <cell r="AE3070">
            <v>0</v>
          </cell>
        </row>
        <row r="3071">
          <cell r="A3071" t="str">
            <v>LPN425-BU</v>
          </cell>
          <cell r="B3071" t="str">
            <v>PLECAK COLORISSIMO PRIMO</v>
          </cell>
          <cell r="C3071" t="str">
            <v>standard</v>
          </cell>
          <cell r="D3071">
            <v>0</v>
          </cell>
          <cell r="E3071">
            <v>0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  <cell r="J3071">
            <v>0</v>
          </cell>
          <cell r="K3071">
            <v>0</v>
          </cell>
          <cell r="L3071">
            <v>0</v>
          </cell>
          <cell r="M3071">
            <v>0</v>
          </cell>
          <cell r="N3071">
            <v>0</v>
          </cell>
          <cell r="O3071">
            <v>0</v>
          </cell>
          <cell r="P3071">
            <v>0</v>
          </cell>
          <cell r="Q3071">
            <v>0</v>
          </cell>
          <cell r="R3071">
            <v>0</v>
          </cell>
          <cell r="S3071">
            <v>0</v>
          </cell>
          <cell r="T3071">
            <v>0</v>
          </cell>
          <cell r="U3071">
            <v>0</v>
          </cell>
          <cell r="V3071">
            <v>0</v>
          </cell>
          <cell r="W3071">
            <v>0</v>
          </cell>
          <cell r="X3071">
            <v>0</v>
          </cell>
          <cell r="Y3071">
            <v>0</v>
          </cell>
          <cell r="Z3071">
            <v>0</v>
          </cell>
          <cell r="AA3071">
            <v>0</v>
          </cell>
          <cell r="AB3071">
            <v>0</v>
          </cell>
          <cell r="AC3071">
            <v>0</v>
          </cell>
          <cell r="AD3071">
            <v>0</v>
          </cell>
          <cell r="AE3071">
            <v>0</v>
          </cell>
        </row>
        <row r="3072">
          <cell r="A3072" t="str">
            <v>LPN425-GR</v>
          </cell>
          <cell r="B3072" t="str">
            <v>PLECAK COLORISSIMO PRIMO</v>
          </cell>
          <cell r="C3072" t="str">
            <v/>
          </cell>
          <cell r="D3072">
            <v>0</v>
          </cell>
          <cell r="E3072">
            <v>0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  <cell r="J3072">
            <v>0</v>
          </cell>
          <cell r="K3072">
            <v>0</v>
          </cell>
          <cell r="L3072">
            <v>0</v>
          </cell>
          <cell r="M3072">
            <v>0</v>
          </cell>
          <cell r="N3072">
            <v>0</v>
          </cell>
          <cell r="O3072">
            <v>0</v>
          </cell>
          <cell r="P3072">
            <v>0</v>
          </cell>
          <cell r="Q3072">
            <v>0</v>
          </cell>
          <cell r="R3072">
            <v>0</v>
          </cell>
          <cell r="S3072">
            <v>0</v>
          </cell>
          <cell r="T3072">
            <v>0</v>
          </cell>
          <cell r="U3072">
            <v>0</v>
          </cell>
          <cell r="V3072">
            <v>0</v>
          </cell>
          <cell r="W3072">
            <v>0</v>
          </cell>
          <cell r="X3072">
            <v>0</v>
          </cell>
          <cell r="Y3072">
            <v>0</v>
          </cell>
          <cell r="Z3072">
            <v>0</v>
          </cell>
          <cell r="AA3072">
            <v>0</v>
          </cell>
          <cell r="AB3072">
            <v>0</v>
          </cell>
          <cell r="AC3072">
            <v>0</v>
          </cell>
          <cell r="AD3072">
            <v>0</v>
          </cell>
          <cell r="AE3072">
            <v>0</v>
          </cell>
        </row>
        <row r="3073">
          <cell r="A3073" t="str">
            <v>LPN425-GY</v>
          </cell>
          <cell r="B3073" t="str">
            <v>PLECAK COLORISSIMO PRIMO</v>
          </cell>
          <cell r="C3073" t="str">
            <v/>
          </cell>
          <cell r="D3073">
            <v>0</v>
          </cell>
          <cell r="E3073">
            <v>0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  <cell r="J3073">
            <v>0</v>
          </cell>
          <cell r="K3073">
            <v>0</v>
          </cell>
          <cell r="L3073">
            <v>0</v>
          </cell>
          <cell r="M3073">
            <v>0</v>
          </cell>
          <cell r="N3073">
            <v>0</v>
          </cell>
          <cell r="O3073">
            <v>0</v>
          </cell>
          <cell r="P3073">
            <v>0</v>
          </cell>
          <cell r="Q3073">
            <v>0</v>
          </cell>
          <cell r="R3073">
            <v>0</v>
          </cell>
          <cell r="S3073">
            <v>0</v>
          </cell>
          <cell r="T3073">
            <v>0</v>
          </cell>
          <cell r="U3073">
            <v>0</v>
          </cell>
          <cell r="V3073">
            <v>0</v>
          </cell>
          <cell r="W3073">
            <v>0</v>
          </cell>
          <cell r="X3073">
            <v>0</v>
          </cell>
          <cell r="Y3073">
            <v>0</v>
          </cell>
          <cell r="Z3073">
            <v>0</v>
          </cell>
          <cell r="AA3073">
            <v>0</v>
          </cell>
          <cell r="AB3073">
            <v>0</v>
          </cell>
          <cell r="AC3073">
            <v>0</v>
          </cell>
          <cell r="AD3073">
            <v>0</v>
          </cell>
          <cell r="AE3073">
            <v>0</v>
          </cell>
        </row>
        <row r="3074">
          <cell r="A3074" t="str">
            <v>LPN425-OR</v>
          </cell>
          <cell r="B3074" t="str">
            <v>PLECAK COLORISSIMO PRIMO</v>
          </cell>
          <cell r="C3074" t="str">
            <v>standard</v>
          </cell>
          <cell r="D3074">
            <v>0</v>
          </cell>
          <cell r="E3074">
            <v>0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  <cell r="J3074">
            <v>0</v>
          </cell>
          <cell r="K3074">
            <v>0</v>
          </cell>
          <cell r="L3074">
            <v>0</v>
          </cell>
          <cell r="M3074">
            <v>0</v>
          </cell>
          <cell r="N3074">
            <v>0</v>
          </cell>
          <cell r="O3074">
            <v>0</v>
          </cell>
          <cell r="P3074">
            <v>0</v>
          </cell>
          <cell r="Q3074">
            <v>0</v>
          </cell>
          <cell r="R3074">
            <v>0</v>
          </cell>
          <cell r="S3074">
            <v>0</v>
          </cell>
          <cell r="T3074">
            <v>0</v>
          </cell>
          <cell r="U3074">
            <v>0</v>
          </cell>
          <cell r="V3074">
            <v>0</v>
          </cell>
          <cell r="W3074">
            <v>0</v>
          </cell>
          <cell r="X3074">
            <v>0</v>
          </cell>
          <cell r="Y3074">
            <v>0</v>
          </cell>
          <cell r="Z3074">
            <v>0</v>
          </cell>
          <cell r="AA3074">
            <v>0</v>
          </cell>
          <cell r="AB3074">
            <v>0</v>
          </cell>
          <cell r="AC3074">
            <v>0</v>
          </cell>
          <cell r="AD3074">
            <v>0</v>
          </cell>
          <cell r="AE3074">
            <v>0</v>
          </cell>
        </row>
        <row r="3075">
          <cell r="A3075" t="str">
            <v>LPN425-PR</v>
          </cell>
          <cell r="B3075" t="str">
            <v>PLECAK COLORISSIMO PRIMO</v>
          </cell>
          <cell r="C3075" t="str">
            <v/>
          </cell>
          <cell r="D3075">
            <v>0</v>
          </cell>
          <cell r="E3075">
            <v>0</v>
          </cell>
          <cell r="F3075">
            <v>0</v>
          </cell>
          <cell r="G3075">
            <v>0</v>
          </cell>
          <cell r="H3075">
            <v>0</v>
          </cell>
          <cell r="I3075">
            <v>0</v>
          </cell>
          <cell r="J3075">
            <v>0</v>
          </cell>
          <cell r="K3075">
            <v>0</v>
          </cell>
          <cell r="L3075">
            <v>0</v>
          </cell>
          <cell r="M3075">
            <v>0</v>
          </cell>
          <cell r="N3075">
            <v>0</v>
          </cell>
          <cell r="O3075">
            <v>0</v>
          </cell>
          <cell r="P3075">
            <v>0</v>
          </cell>
          <cell r="Q3075">
            <v>0</v>
          </cell>
          <cell r="R3075">
            <v>0</v>
          </cell>
          <cell r="S3075">
            <v>0</v>
          </cell>
          <cell r="T3075">
            <v>0</v>
          </cell>
          <cell r="U3075">
            <v>0</v>
          </cell>
          <cell r="V3075">
            <v>0</v>
          </cell>
          <cell r="W3075">
            <v>0</v>
          </cell>
          <cell r="X3075">
            <v>0</v>
          </cell>
          <cell r="Y3075">
            <v>0</v>
          </cell>
          <cell r="Z3075">
            <v>0</v>
          </cell>
          <cell r="AA3075">
            <v>0</v>
          </cell>
          <cell r="AB3075">
            <v>0</v>
          </cell>
          <cell r="AC3075">
            <v>0</v>
          </cell>
          <cell r="AD3075">
            <v>0</v>
          </cell>
          <cell r="AE3075">
            <v>0</v>
          </cell>
        </row>
        <row r="3076">
          <cell r="A3076" t="str">
            <v>LPN425-RE</v>
          </cell>
          <cell r="B3076" t="str">
            <v>PLECAK COLORISSIMO PRIMO</v>
          </cell>
          <cell r="C3076" t="str">
            <v>standard</v>
          </cell>
          <cell r="D3076">
            <v>0</v>
          </cell>
          <cell r="E3076">
            <v>0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  <cell r="J3076">
            <v>0</v>
          </cell>
          <cell r="K3076">
            <v>0</v>
          </cell>
          <cell r="L3076">
            <v>0</v>
          </cell>
          <cell r="M3076">
            <v>0</v>
          </cell>
          <cell r="N3076">
            <v>0</v>
          </cell>
          <cell r="O3076">
            <v>0</v>
          </cell>
          <cell r="P3076">
            <v>0</v>
          </cell>
          <cell r="Q3076">
            <v>0</v>
          </cell>
          <cell r="R3076">
            <v>0</v>
          </cell>
          <cell r="S3076">
            <v>0</v>
          </cell>
          <cell r="T3076">
            <v>0</v>
          </cell>
          <cell r="U3076">
            <v>0</v>
          </cell>
          <cell r="V3076">
            <v>0</v>
          </cell>
          <cell r="W3076">
            <v>0</v>
          </cell>
          <cell r="X3076">
            <v>0</v>
          </cell>
          <cell r="Y3076">
            <v>0</v>
          </cell>
          <cell r="Z3076">
            <v>0</v>
          </cell>
          <cell r="AA3076">
            <v>0</v>
          </cell>
          <cell r="AB3076">
            <v>0</v>
          </cell>
          <cell r="AC3076">
            <v>0</v>
          </cell>
          <cell r="AD3076">
            <v>0</v>
          </cell>
          <cell r="AE3076">
            <v>0</v>
          </cell>
        </row>
        <row r="3077">
          <cell r="A3077" t="str">
            <v>LPN425-RO</v>
          </cell>
          <cell r="B3077" t="str">
            <v>PLECAK COLORISSIMO PRIMO</v>
          </cell>
          <cell r="C3077" t="str">
            <v/>
          </cell>
          <cell r="D3077">
            <v>0</v>
          </cell>
          <cell r="E3077">
            <v>0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  <cell r="J3077">
            <v>0</v>
          </cell>
          <cell r="K3077">
            <v>0</v>
          </cell>
          <cell r="L3077">
            <v>0</v>
          </cell>
          <cell r="M3077">
            <v>0</v>
          </cell>
          <cell r="N3077">
            <v>0</v>
          </cell>
          <cell r="O3077">
            <v>0</v>
          </cell>
          <cell r="P3077">
            <v>0</v>
          </cell>
          <cell r="Q3077">
            <v>0</v>
          </cell>
          <cell r="R3077">
            <v>0</v>
          </cell>
          <cell r="S3077">
            <v>0</v>
          </cell>
          <cell r="T3077">
            <v>0</v>
          </cell>
          <cell r="U3077">
            <v>0</v>
          </cell>
          <cell r="V3077">
            <v>0</v>
          </cell>
          <cell r="W3077">
            <v>0</v>
          </cell>
          <cell r="X3077">
            <v>0</v>
          </cell>
          <cell r="Y3077">
            <v>0</v>
          </cell>
          <cell r="Z3077">
            <v>0</v>
          </cell>
          <cell r="AA3077">
            <v>0</v>
          </cell>
          <cell r="AB3077">
            <v>0</v>
          </cell>
          <cell r="AC3077">
            <v>0</v>
          </cell>
          <cell r="AD3077">
            <v>0</v>
          </cell>
          <cell r="AE3077">
            <v>0</v>
          </cell>
        </row>
        <row r="3078">
          <cell r="A3078" t="str">
            <v>LPN425-YL</v>
          </cell>
          <cell r="B3078" t="str">
            <v>PLECAK COLORISSIMO PRIMO</v>
          </cell>
          <cell r="C3078" t="str">
            <v>standard</v>
          </cell>
          <cell r="D3078">
            <v>0</v>
          </cell>
          <cell r="E3078">
            <v>0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  <cell r="J3078">
            <v>0</v>
          </cell>
          <cell r="K3078">
            <v>0</v>
          </cell>
          <cell r="L3078">
            <v>0</v>
          </cell>
          <cell r="M3078">
            <v>0</v>
          </cell>
          <cell r="N3078">
            <v>0</v>
          </cell>
          <cell r="O3078">
            <v>0</v>
          </cell>
          <cell r="P3078">
            <v>0</v>
          </cell>
          <cell r="Q3078">
            <v>0</v>
          </cell>
          <cell r="R3078">
            <v>0</v>
          </cell>
          <cell r="S3078">
            <v>0</v>
          </cell>
          <cell r="T3078">
            <v>0</v>
          </cell>
          <cell r="U3078">
            <v>0</v>
          </cell>
          <cell r="V3078">
            <v>0</v>
          </cell>
          <cell r="W3078">
            <v>0</v>
          </cell>
          <cell r="X3078">
            <v>0</v>
          </cell>
          <cell r="Y3078">
            <v>0</v>
          </cell>
          <cell r="Z3078">
            <v>0</v>
          </cell>
          <cell r="AA3078">
            <v>0</v>
          </cell>
          <cell r="AB3078">
            <v>0</v>
          </cell>
          <cell r="AC3078">
            <v>0</v>
          </cell>
          <cell r="AD3078">
            <v>0</v>
          </cell>
          <cell r="AE3078">
            <v>0</v>
          </cell>
        </row>
        <row r="3079">
          <cell r="A3079" t="str">
            <v>MAXI SET SAMPLE-BL</v>
          </cell>
          <cell r="B3079" t="str">
            <v>MAXI SET SAMPLE</v>
          </cell>
          <cell r="C3079" t="str">
            <v>standard</v>
          </cell>
          <cell r="D3079">
            <v>3</v>
          </cell>
          <cell r="E3079">
            <v>0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  <cell r="J3079">
            <v>0</v>
          </cell>
          <cell r="K3079">
            <v>0</v>
          </cell>
          <cell r="L3079">
            <v>0</v>
          </cell>
          <cell r="M3079">
            <v>0</v>
          </cell>
          <cell r="N3079">
            <v>0</v>
          </cell>
          <cell r="O3079">
            <v>0</v>
          </cell>
          <cell r="P3079">
            <v>0</v>
          </cell>
          <cell r="Q3079">
            <v>0</v>
          </cell>
          <cell r="R3079">
            <v>0</v>
          </cell>
          <cell r="S3079">
            <v>0</v>
          </cell>
          <cell r="T3079">
            <v>0</v>
          </cell>
          <cell r="U3079">
            <v>0</v>
          </cell>
          <cell r="V3079">
            <v>0</v>
          </cell>
          <cell r="W3079">
            <v>0</v>
          </cell>
          <cell r="X3079">
            <v>0</v>
          </cell>
          <cell r="Y3079">
            <v>0</v>
          </cell>
          <cell r="Z3079">
            <v>0</v>
          </cell>
          <cell r="AA3079">
            <v>0</v>
          </cell>
          <cell r="AB3079">
            <v>0</v>
          </cell>
          <cell r="AC3079">
            <v>0</v>
          </cell>
          <cell r="AD3079">
            <v>0</v>
          </cell>
          <cell r="AE3079">
            <v>0</v>
          </cell>
        </row>
        <row r="3080">
          <cell r="A3080" t="str">
            <v>MAXI SET SAMPLE-GR</v>
          </cell>
          <cell r="B3080" t="str">
            <v>MAXI SET SAMPLE</v>
          </cell>
          <cell r="C3080" t="str">
            <v>standard</v>
          </cell>
          <cell r="D3080">
            <v>0</v>
          </cell>
          <cell r="E3080">
            <v>0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  <cell r="J3080">
            <v>0</v>
          </cell>
          <cell r="K3080">
            <v>0</v>
          </cell>
          <cell r="L3080">
            <v>0</v>
          </cell>
          <cell r="M3080">
            <v>0</v>
          </cell>
          <cell r="N3080">
            <v>0</v>
          </cell>
          <cell r="O3080">
            <v>0</v>
          </cell>
          <cell r="P3080">
            <v>0</v>
          </cell>
          <cell r="Q3080">
            <v>0</v>
          </cell>
          <cell r="R3080">
            <v>0</v>
          </cell>
          <cell r="S3080">
            <v>0</v>
          </cell>
          <cell r="T3080">
            <v>0</v>
          </cell>
          <cell r="U3080">
            <v>0</v>
          </cell>
          <cell r="V3080">
            <v>0</v>
          </cell>
          <cell r="W3080">
            <v>0</v>
          </cell>
          <cell r="X3080">
            <v>0</v>
          </cell>
          <cell r="Y3080">
            <v>0</v>
          </cell>
          <cell r="Z3080">
            <v>0</v>
          </cell>
          <cell r="AA3080">
            <v>0</v>
          </cell>
          <cell r="AB3080">
            <v>0</v>
          </cell>
          <cell r="AC3080">
            <v>0</v>
          </cell>
          <cell r="AD3080">
            <v>0</v>
          </cell>
          <cell r="AE3080">
            <v>0</v>
          </cell>
        </row>
        <row r="3081">
          <cell r="A3081" t="str">
            <v>MAXI SET SAMPLE-NB</v>
          </cell>
          <cell r="B3081" t="str">
            <v>MAXI SET SAMPLE</v>
          </cell>
          <cell r="C3081" t="str">
            <v>standard</v>
          </cell>
          <cell r="D3081">
            <v>0</v>
          </cell>
          <cell r="E3081">
            <v>0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  <cell r="J3081">
            <v>0</v>
          </cell>
          <cell r="K3081">
            <v>0</v>
          </cell>
          <cell r="L3081">
            <v>0</v>
          </cell>
          <cell r="M3081">
            <v>0</v>
          </cell>
          <cell r="N3081">
            <v>0</v>
          </cell>
          <cell r="O3081">
            <v>0</v>
          </cell>
          <cell r="P3081">
            <v>0</v>
          </cell>
          <cell r="Q3081">
            <v>0</v>
          </cell>
          <cell r="R3081">
            <v>0</v>
          </cell>
          <cell r="S3081">
            <v>0</v>
          </cell>
          <cell r="T3081">
            <v>0</v>
          </cell>
          <cell r="U3081">
            <v>0</v>
          </cell>
          <cell r="V3081">
            <v>0</v>
          </cell>
          <cell r="W3081">
            <v>0</v>
          </cell>
          <cell r="X3081">
            <v>0</v>
          </cell>
          <cell r="Y3081">
            <v>0</v>
          </cell>
          <cell r="Z3081">
            <v>0</v>
          </cell>
          <cell r="AA3081">
            <v>0</v>
          </cell>
          <cell r="AB3081">
            <v>0</v>
          </cell>
          <cell r="AC3081">
            <v>0</v>
          </cell>
          <cell r="AD3081">
            <v>0</v>
          </cell>
          <cell r="AE3081">
            <v>0</v>
          </cell>
        </row>
        <row r="3082">
          <cell r="A3082" t="str">
            <v>MAXI SET SAMPLE-RE</v>
          </cell>
          <cell r="B3082" t="str">
            <v>MAXI SET SAMPLE</v>
          </cell>
          <cell r="C3082" t="str">
            <v>standard</v>
          </cell>
          <cell r="D3082">
            <v>0</v>
          </cell>
          <cell r="E3082">
            <v>0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  <cell r="J3082">
            <v>0</v>
          </cell>
          <cell r="K3082">
            <v>0</v>
          </cell>
          <cell r="L3082">
            <v>0</v>
          </cell>
          <cell r="M3082">
            <v>0</v>
          </cell>
          <cell r="N3082">
            <v>0</v>
          </cell>
          <cell r="O3082">
            <v>0</v>
          </cell>
          <cell r="P3082">
            <v>0</v>
          </cell>
          <cell r="Q3082">
            <v>0</v>
          </cell>
          <cell r="R3082">
            <v>0</v>
          </cell>
          <cell r="S3082">
            <v>0</v>
          </cell>
          <cell r="T3082">
            <v>0</v>
          </cell>
          <cell r="U3082">
            <v>0</v>
          </cell>
          <cell r="V3082">
            <v>0</v>
          </cell>
          <cell r="W3082">
            <v>0</v>
          </cell>
          <cell r="X3082">
            <v>0</v>
          </cell>
          <cell r="Y3082">
            <v>0</v>
          </cell>
          <cell r="Z3082">
            <v>0</v>
          </cell>
          <cell r="AA3082">
            <v>0</v>
          </cell>
          <cell r="AB3082">
            <v>0</v>
          </cell>
          <cell r="AC3082">
            <v>0</v>
          </cell>
          <cell r="AD3082">
            <v>0</v>
          </cell>
          <cell r="AE3082">
            <v>0</v>
          </cell>
        </row>
        <row r="3083">
          <cell r="A3083" t="str">
            <v>MIDI SET SAMPLE-BL</v>
          </cell>
          <cell r="B3083" t="str">
            <v>MIDI SET SAMPLE</v>
          </cell>
          <cell r="C3083" t="str">
            <v>standard</v>
          </cell>
          <cell r="D3083">
            <v>3</v>
          </cell>
          <cell r="E3083">
            <v>0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  <cell r="J3083">
            <v>0</v>
          </cell>
          <cell r="K3083">
            <v>0</v>
          </cell>
          <cell r="L3083">
            <v>0</v>
          </cell>
          <cell r="M3083">
            <v>0</v>
          </cell>
          <cell r="N3083">
            <v>0</v>
          </cell>
          <cell r="O3083">
            <v>0</v>
          </cell>
          <cell r="P3083">
            <v>0</v>
          </cell>
          <cell r="Q3083">
            <v>0</v>
          </cell>
          <cell r="R3083">
            <v>0</v>
          </cell>
          <cell r="S3083">
            <v>0</v>
          </cell>
          <cell r="T3083">
            <v>0</v>
          </cell>
          <cell r="U3083">
            <v>0</v>
          </cell>
          <cell r="V3083">
            <v>0</v>
          </cell>
          <cell r="W3083">
            <v>0</v>
          </cell>
          <cell r="X3083">
            <v>0</v>
          </cell>
          <cell r="Y3083">
            <v>0</v>
          </cell>
          <cell r="Z3083">
            <v>0</v>
          </cell>
          <cell r="AA3083">
            <v>0</v>
          </cell>
          <cell r="AB3083">
            <v>0</v>
          </cell>
          <cell r="AC3083">
            <v>0</v>
          </cell>
          <cell r="AD3083">
            <v>0</v>
          </cell>
          <cell r="AE3083">
            <v>0</v>
          </cell>
        </row>
        <row r="3084">
          <cell r="A3084" t="str">
            <v>MIDI SET SAMPLE-GR</v>
          </cell>
          <cell r="B3084" t="str">
            <v>MIDI SET SAMPLE</v>
          </cell>
          <cell r="C3084" t="str">
            <v>standard</v>
          </cell>
          <cell r="D3084">
            <v>0</v>
          </cell>
          <cell r="E3084">
            <v>0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  <cell r="J3084">
            <v>0</v>
          </cell>
          <cell r="K3084">
            <v>0</v>
          </cell>
          <cell r="L3084">
            <v>0</v>
          </cell>
          <cell r="M3084">
            <v>0</v>
          </cell>
          <cell r="N3084">
            <v>0</v>
          </cell>
          <cell r="O3084">
            <v>0</v>
          </cell>
          <cell r="P3084">
            <v>0</v>
          </cell>
          <cell r="Q3084">
            <v>0</v>
          </cell>
          <cell r="R3084">
            <v>0</v>
          </cell>
          <cell r="S3084">
            <v>0</v>
          </cell>
          <cell r="T3084">
            <v>0</v>
          </cell>
          <cell r="U3084">
            <v>0</v>
          </cell>
          <cell r="V3084">
            <v>0</v>
          </cell>
          <cell r="W3084">
            <v>0</v>
          </cell>
          <cell r="X3084">
            <v>0</v>
          </cell>
          <cell r="Y3084">
            <v>0</v>
          </cell>
          <cell r="Z3084">
            <v>0</v>
          </cell>
          <cell r="AA3084">
            <v>0</v>
          </cell>
          <cell r="AB3084">
            <v>0</v>
          </cell>
          <cell r="AC3084">
            <v>0</v>
          </cell>
          <cell r="AD3084">
            <v>0</v>
          </cell>
          <cell r="AE3084">
            <v>0</v>
          </cell>
        </row>
        <row r="3085">
          <cell r="A3085" t="str">
            <v>MIDI SET SAMPLE-NB</v>
          </cell>
          <cell r="B3085" t="str">
            <v>MIDI SET SAMPLE</v>
          </cell>
          <cell r="C3085" t="str">
            <v>standard</v>
          </cell>
          <cell r="D3085">
            <v>0</v>
          </cell>
          <cell r="E3085">
            <v>0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  <cell r="J3085">
            <v>0</v>
          </cell>
          <cell r="K3085">
            <v>0</v>
          </cell>
          <cell r="L3085">
            <v>0</v>
          </cell>
          <cell r="M3085">
            <v>0</v>
          </cell>
          <cell r="N3085">
            <v>0</v>
          </cell>
          <cell r="O3085">
            <v>0</v>
          </cell>
          <cell r="P3085">
            <v>0</v>
          </cell>
          <cell r="Q3085">
            <v>0</v>
          </cell>
          <cell r="R3085">
            <v>0</v>
          </cell>
          <cell r="S3085">
            <v>0</v>
          </cell>
          <cell r="T3085">
            <v>0</v>
          </cell>
          <cell r="U3085">
            <v>0</v>
          </cell>
          <cell r="V3085">
            <v>0</v>
          </cell>
          <cell r="W3085">
            <v>0</v>
          </cell>
          <cell r="X3085">
            <v>0</v>
          </cell>
          <cell r="Y3085">
            <v>0</v>
          </cell>
          <cell r="Z3085">
            <v>0</v>
          </cell>
          <cell r="AA3085">
            <v>0</v>
          </cell>
          <cell r="AB3085">
            <v>0</v>
          </cell>
          <cell r="AC3085">
            <v>0</v>
          </cell>
          <cell r="AD3085">
            <v>0</v>
          </cell>
          <cell r="AE3085">
            <v>0</v>
          </cell>
        </row>
        <row r="3086">
          <cell r="A3086" t="str">
            <v>MIDI SET SAMPLE-RE</v>
          </cell>
          <cell r="B3086" t="str">
            <v>MIDI SET SAMPLE</v>
          </cell>
          <cell r="C3086" t="str">
            <v>standard</v>
          </cell>
          <cell r="D3086">
            <v>1</v>
          </cell>
          <cell r="E3086">
            <v>0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  <cell r="J3086">
            <v>0</v>
          </cell>
          <cell r="K3086">
            <v>0</v>
          </cell>
          <cell r="L3086">
            <v>0</v>
          </cell>
          <cell r="M3086">
            <v>0</v>
          </cell>
          <cell r="N3086">
            <v>0</v>
          </cell>
          <cell r="O3086">
            <v>0</v>
          </cell>
          <cell r="P3086">
            <v>0</v>
          </cell>
          <cell r="Q3086">
            <v>0</v>
          </cell>
          <cell r="R3086">
            <v>0</v>
          </cell>
          <cell r="S3086">
            <v>0</v>
          </cell>
          <cell r="T3086">
            <v>0</v>
          </cell>
          <cell r="U3086">
            <v>0</v>
          </cell>
          <cell r="V3086">
            <v>0</v>
          </cell>
          <cell r="W3086">
            <v>0</v>
          </cell>
          <cell r="X3086">
            <v>0</v>
          </cell>
          <cell r="Y3086">
            <v>0</v>
          </cell>
          <cell r="Z3086">
            <v>0</v>
          </cell>
          <cell r="AA3086">
            <v>0</v>
          </cell>
          <cell r="AB3086">
            <v>0</v>
          </cell>
          <cell r="AC3086">
            <v>0</v>
          </cell>
          <cell r="AD3086">
            <v>0</v>
          </cell>
          <cell r="AE3086">
            <v>0</v>
          </cell>
        </row>
        <row r="3087">
          <cell r="A3087" t="str">
            <v>MINI SET SAMPLE-BL</v>
          </cell>
          <cell r="B3087" t="str">
            <v>MINI SET SAMPLE</v>
          </cell>
          <cell r="C3087" t="str">
            <v>standard</v>
          </cell>
          <cell r="D3087">
            <v>3</v>
          </cell>
          <cell r="E3087">
            <v>0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  <cell r="J3087">
            <v>0</v>
          </cell>
          <cell r="K3087">
            <v>0</v>
          </cell>
          <cell r="L3087">
            <v>0</v>
          </cell>
          <cell r="M3087">
            <v>0</v>
          </cell>
          <cell r="N3087">
            <v>0</v>
          </cell>
          <cell r="O3087">
            <v>0</v>
          </cell>
          <cell r="P3087">
            <v>0</v>
          </cell>
          <cell r="Q3087">
            <v>0</v>
          </cell>
          <cell r="R3087">
            <v>0</v>
          </cell>
          <cell r="S3087">
            <v>0</v>
          </cell>
          <cell r="T3087">
            <v>0</v>
          </cell>
          <cell r="U3087">
            <v>0</v>
          </cell>
          <cell r="V3087">
            <v>0</v>
          </cell>
          <cell r="W3087">
            <v>0</v>
          </cell>
          <cell r="X3087">
            <v>0</v>
          </cell>
          <cell r="Y3087">
            <v>0</v>
          </cell>
          <cell r="Z3087">
            <v>0</v>
          </cell>
          <cell r="AA3087">
            <v>0</v>
          </cell>
          <cell r="AB3087">
            <v>0</v>
          </cell>
          <cell r="AC3087">
            <v>0</v>
          </cell>
          <cell r="AD3087">
            <v>0</v>
          </cell>
          <cell r="AE3087">
            <v>0</v>
          </cell>
        </row>
        <row r="3088">
          <cell r="A3088" t="str">
            <v>MINI SET SAMPLE-GR</v>
          </cell>
          <cell r="B3088" t="str">
            <v>MINI SET SAMPLE</v>
          </cell>
          <cell r="C3088" t="str">
            <v>standard</v>
          </cell>
          <cell r="D3088">
            <v>3</v>
          </cell>
          <cell r="E3088">
            <v>0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  <cell r="J3088">
            <v>0</v>
          </cell>
          <cell r="K3088">
            <v>0</v>
          </cell>
          <cell r="L3088">
            <v>0</v>
          </cell>
          <cell r="M3088">
            <v>0</v>
          </cell>
          <cell r="N3088">
            <v>0</v>
          </cell>
          <cell r="O3088">
            <v>0</v>
          </cell>
          <cell r="P3088">
            <v>0</v>
          </cell>
          <cell r="Q3088">
            <v>0</v>
          </cell>
          <cell r="R3088">
            <v>0</v>
          </cell>
          <cell r="S3088">
            <v>0</v>
          </cell>
          <cell r="T3088">
            <v>0</v>
          </cell>
          <cell r="U3088">
            <v>0</v>
          </cell>
          <cell r="V3088">
            <v>0</v>
          </cell>
          <cell r="W3088">
            <v>0</v>
          </cell>
          <cell r="X3088">
            <v>0</v>
          </cell>
          <cell r="Y3088">
            <v>0</v>
          </cell>
          <cell r="Z3088">
            <v>0</v>
          </cell>
          <cell r="AA3088">
            <v>0</v>
          </cell>
          <cell r="AB3088">
            <v>0</v>
          </cell>
          <cell r="AC3088">
            <v>0</v>
          </cell>
          <cell r="AD3088">
            <v>0</v>
          </cell>
          <cell r="AE3088">
            <v>0</v>
          </cell>
        </row>
        <row r="3089">
          <cell r="A3089" t="str">
            <v>MINI SET SAMPLE-NB</v>
          </cell>
          <cell r="B3089" t="str">
            <v>MINI SET SAMPLE</v>
          </cell>
          <cell r="C3089" t="str">
            <v>standard</v>
          </cell>
          <cell r="D3089">
            <v>1</v>
          </cell>
          <cell r="E3089">
            <v>0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  <cell r="J3089">
            <v>0</v>
          </cell>
          <cell r="K3089">
            <v>0</v>
          </cell>
          <cell r="L3089">
            <v>0</v>
          </cell>
          <cell r="M3089">
            <v>0</v>
          </cell>
          <cell r="N3089">
            <v>0</v>
          </cell>
          <cell r="O3089">
            <v>0</v>
          </cell>
          <cell r="P3089">
            <v>0</v>
          </cell>
          <cell r="Q3089">
            <v>0</v>
          </cell>
          <cell r="R3089">
            <v>0</v>
          </cell>
          <cell r="S3089">
            <v>0</v>
          </cell>
          <cell r="T3089">
            <v>0</v>
          </cell>
          <cell r="U3089">
            <v>0</v>
          </cell>
          <cell r="V3089">
            <v>0</v>
          </cell>
          <cell r="W3089">
            <v>0</v>
          </cell>
          <cell r="X3089">
            <v>0</v>
          </cell>
          <cell r="Y3089">
            <v>0</v>
          </cell>
          <cell r="Z3089">
            <v>0</v>
          </cell>
          <cell r="AA3089">
            <v>0</v>
          </cell>
          <cell r="AB3089">
            <v>0</v>
          </cell>
          <cell r="AC3089">
            <v>0</v>
          </cell>
          <cell r="AD3089">
            <v>0</v>
          </cell>
          <cell r="AE3089">
            <v>0</v>
          </cell>
        </row>
        <row r="3090">
          <cell r="A3090" t="str">
            <v>MINI SET SAMPLE-RE</v>
          </cell>
          <cell r="B3090" t="str">
            <v>MINI SET SAMPLE</v>
          </cell>
          <cell r="C3090" t="str">
            <v>standard</v>
          </cell>
          <cell r="D3090">
            <v>1</v>
          </cell>
          <cell r="E3090">
            <v>0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  <cell r="J3090">
            <v>0</v>
          </cell>
          <cell r="K3090">
            <v>0</v>
          </cell>
          <cell r="L3090">
            <v>0</v>
          </cell>
          <cell r="M3090">
            <v>0</v>
          </cell>
          <cell r="N3090">
            <v>0</v>
          </cell>
          <cell r="O3090">
            <v>0</v>
          </cell>
          <cell r="P3090">
            <v>0</v>
          </cell>
          <cell r="Q3090">
            <v>0</v>
          </cell>
          <cell r="R3090">
            <v>0</v>
          </cell>
          <cell r="S3090">
            <v>0</v>
          </cell>
          <cell r="T3090">
            <v>0</v>
          </cell>
          <cell r="U3090">
            <v>0</v>
          </cell>
          <cell r="V3090">
            <v>0</v>
          </cell>
          <cell r="W3090">
            <v>0</v>
          </cell>
          <cell r="X3090">
            <v>0</v>
          </cell>
          <cell r="Y3090">
            <v>0</v>
          </cell>
          <cell r="Z3090">
            <v>0</v>
          </cell>
          <cell r="AA3090">
            <v>0</v>
          </cell>
          <cell r="AB3090">
            <v>0</v>
          </cell>
          <cell r="AC3090">
            <v>0</v>
          </cell>
          <cell r="AD3090">
            <v>0</v>
          </cell>
          <cell r="AE3090">
            <v>0</v>
          </cell>
        </row>
        <row r="3091">
          <cell r="A3091" t="str">
            <v>MK12-BL</v>
          </cell>
          <cell r="B3091" t="str">
            <v>NÓŻ RATUNKOWY EXTREME W PUDEŁKU Z DODATKOWYM MIEJSCEM NA LATARKĘ</v>
          </cell>
          <cell r="C3091" t="str">
            <v>black</v>
          </cell>
          <cell r="D3091">
            <v>0</v>
          </cell>
          <cell r="E3091">
            <v>0</v>
          </cell>
          <cell r="F3091">
            <v>0</v>
          </cell>
          <cell r="G3091">
            <v>0</v>
          </cell>
          <cell r="H3091">
            <v>0</v>
          </cell>
          <cell r="I3091">
            <v>0</v>
          </cell>
          <cell r="J3091">
            <v>0</v>
          </cell>
          <cell r="K3091">
            <v>0</v>
          </cell>
          <cell r="L3091">
            <v>0</v>
          </cell>
          <cell r="M3091">
            <v>0</v>
          </cell>
          <cell r="N3091">
            <v>0</v>
          </cell>
          <cell r="O3091">
            <v>0</v>
          </cell>
          <cell r="P3091">
            <v>0</v>
          </cell>
          <cell r="Q3091">
            <v>0</v>
          </cell>
          <cell r="R3091">
            <v>0</v>
          </cell>
          <cell r="S3091">
            <v>0</v>
          </cell>
          <cell r="T3091">
            <v>0</v>
          </cell>
          <cell r="U3091">
            <v>0</v>
          </cell>
          <cell r="V3091">
            <v>0</v>
          </cell>
          <cell r="W3091">
            <v>0</v>
          </cell>
          <cell r="X3091">
            <v>0</v>
          </cell>
          <cell r="Y3091">
            <v>0</v>
          </cell>
          <cell r="Z3091">
            <v>0</v>
          </cell>
          <cell r="AA3091">
            <v>0</v>
          </cell>
          <cell r="AB3091">
            <v>0</v>
          </cell>
          <cell r="AC3091">
            <v>0</v>
          </cell>
          <cell r="AD3091">
            <v>0</v>
          </cell>
          <cell r="AE3091">
            <v>0</v>
          </cell>
        </row>
        <row r="3092">
          <cell r="A3092" t="str">
            <v>MMNT-BL</v>
          </cell>
          <cell r="B3092" t="str">
            <v>ZESTAW: NORDIC TERMOS PRÓŻNIOWY STALOWY, 1000 ML. &amp; MULTITOOL OPTIMA</v>
          </cell>
          <cell r="C3092" t="str">
            <v>black</v>
          </cell>
          <cell r="D3092">
            <v>9</v>
          </cell>
          <cell r="E3092">
            <v>0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  <cell r="J3092">
            <v>0</v>
          </cell>
          <cell r="K3092">
            <v>0</v>
          </cell>
          <cell r="L3092">
            <v>0</v>
          </cell>
          <cell r="M3092">
            <v>0</v>
          </cell>
          <cell r="N3092">
            <v>0</v>
          </cell>
          <cell r="O3092">
            <v>0</v>
          </cell>
          <cell r="P3092">
            <v>0</v>
          </cell>
          <cell r="Q3092">
            <v>0</v>
          </cell>
          <cell r="R3092">
            <v>0</v>
          </cell>
          <cell r="S3092">
            <v>0</v>
          </cell>
          <cell r="T3092">
            <v>0</v>
          </cell>
          <cell r="U3092">
            <v>0</v>
          </cell>
          <cell r="V3092">
            <v>0</v>
          </cell>
          <cell r="W3092">
            <v>0</v>
          </cell>
          <cell r="X3092">
            <v>0</v>
          </cell>
          <cell r="Y3092">
            <v>0</v>
          </cell>
          <cell r="Z3092">
            <v>0</v>
          </cell>
          <cell r="AA3092">
            <v>0</v>
          </cell>
          <cell r="AB3092">
            <v>0</v>
          </cell>
          <cell r="AC3092">
            <v>0</v>
          </cell>
          <cell r="AD3092">
            <v>0</v>
          </cell>
          <cell r="AE3092">
            <v>0</v>
          </cell>
        </row>
        <row r="3093">
          <cell r="A3093" t="str">
            <v>MMNT-GR</v>
          </cell>
          <cell r="B3093" t="str">
            <v>ZESTAW: NORDIC TERMOS PRÓŻNIOWY STALOWY, 1000 ML. &amp; MULTITOOL OPTIMA</v>
          </cell>
          <cell r="C3093" t="str">
            <v>green</v>
          </cell>
          <cell r="D3093">
            <v>9</v>
          </cell>
          <cell r="E3093">
            <v>0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  <cell r="J3093">
            <v>0</v>
          </cell>
          <cell r="K3093">
            <v>0</v>
          </cell>
          <cell r="L3093">
            <v>0</v>
          </cell>
          <cell r="M3093">
            <v>0</v>
          </cell>
          <cell r="N3093">
            <v>0</v>
          </cell>
          <cell r="O3093">
            <v>0</v>
          </cell>
          <cell r="P3093">
            <v>0</v>
          </cell>
          <cell r="Q3093">
            <v>0</v>
          </cell>
          <cell r="R3093">
            <v>0</v>
          </cell>
          <cell r="S3093">
            <v>0</v>
          </cell>
          <cell r="T3093">
            <v>0</v>
          </cell>
          <cell r="U3093">
            <v>0</v>
          </cell>
          <cell r="V3093">
            <v>0</v>
          </cell>
          <cell r="W3093">
            <v>0</v>
          </cell>
          <cell r="X3093">
            <v>0</v>
          </cell>
          <cell r="Y3093">
            <v>0</v>
          </cell>
          <cell r="Z3093">
            <v>0</v>
          </cell>
          <cell r="AA3093">
            <v>0</v>
          </cell>
          <cell r="AB3093">
            <v>0</v>
          </cell>
          <cell r="AC3093">
            <v>0</v>
          </cell>
          <cell r="AD3093">
            <v>0</v>
          </cell>
          <cell r="AE3093">
            <v>0</v>
          </cell>
        </row>
        <row r="3094">
          <cell r="A3094" t="str">
            <v>MMNT-GY</v>
          </cell>
          <cell r="B3094" t="str">
            <v>ZESTAW: NORDIC TERMOS PRÓŻNIOWY STALOWY, 1000 ML. &amp; MULTITOOL OPTIMA</v>
          </cell>
          <cell r="C3094" t="str">
            <v>gray</v>
          </cell>
          <cell r="D3094">
            <v>9</v>
          </cell>
          <cell r="E3094">
            <v>0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  <cell r="J3094">
            <v>0</v>
          </cell>
          <cell r="K3094">
            <v>0</v>
          </cell>
          <cell r="L3094">
            <v>0</v>
          </cell>
          <cell r="M3094">
            <v>0</v>
          </cell>
          <cell r="N3094">
            <v>0</v>
          </cell>
          <cell r="O3094">
            <v>0</v>
          </cell>
          <cell r="P3094">
            <v>0</v>
          </cell>
          <cell r="Q3094">
            <v>0</v>
          </cell>
          <cell r="R3094">
            <v>0</v>
          </cell>
          <cell r="S3094">
            <v>0</v>
          </cell>
          <cell r="T3094">
            <v>0</v>
          </cell>
          <cell r="U3094">
            <v>0</v>
          </cell>
          <cell r="V3094">
            <v>0</v>
          </cell>
          <cell r="W3094">
            <v>0</v>
          </cell>
          <cell r="X3094">
            <v>0</v>
          </cell>
          <cell r="Y3094">
            <v>0</v>
          </cell>
          <cell r="Z3094">
            <v>0</v>
          </cell>
          <cell r="AA3094">
            <v>0</v>
          </cell>
          <cell r="AB3094">
            <v>0</v>
          </cell>
          <cell r="AC3094">
            <v>0</v>
          </cell>
          <cell r="AD3094">
            <v>0</v>
          </cell>
          <cell r="AE3094">
            <v>0</v>
          </cell>
        </row>
        <row r="3095">
          <cell r="A3095" t="str">
            <v>MMNT-NB</v>
          </cell>
          <cell r="B3095" t="str">
            <v>ZESTAW: NORDIC TERMOS PRÓŻNIOWY STALOWY, 1000 ML. &amp; MULTITOOL OPTIMA</v>
          </cell>
          <cell r="C3095" t="str">
            <v>navy blue</v>
          </cell>
          <cell r="D3095">
            <v>9</v>
          </cell>
          <cell r="E3095">
            <v>0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  <cell r="J3095">
            <v>0</v>
          </cell>
          <cell r="K3095">
            <v>0</v>
          </cell>
          <cell r="L3095">
            <v>0</v>
          </cell>
          <cell r="M3095">
            <v>0</v>
          </cell>
          <cell r="N3095">
            <v>0</v>
          </cell>
          <cell r="O3095">
            <v>0</v>
          </cell>
          <cell r="P3095">
            <v>0</v>
          </cell>
          <cell r="Q3095">
            <v>0</v>
          </cell>
          <cell r="R3095">
            <v>0</v>
          </cell>
          <cell r="S3095">
            <v>0</v>
          </cell>
          <cell r="T3095">
            <v>0</v>
          </cell>
          <cell r="U3095">
            <v>0</v>
          </cell>
          <cell r="V3095">
            <v>0</v>
          </cell>
          <cell r="W3095">
            <v>0</v>
          </cell>
          <cell r="X3095">
            <v>0</v>
          </cell>
          <cell r="Y3095">
            <v>0</v>
          </cell>
          <cell r="Z3095">
            <v>0</v>
          </cell>
          <cell r="AA3095">
            <v>0</v>
          </cell>
          <cell r="AB3095">
            <v>0</v>
          </cell>
          <cell r="AC3095">
            <v>0</v>
          </cell>
          <cell r="AD3095">
            <v>0</v>
          </cell>
          <cell r="AE3095">
            <v>0</v>
          </cell>
        </row>
        <row r="3096">
          <cell r="A3096" t="str">
            <v>MSET01-BL</v>
          </cell>
          <cell r="B3096" t="str">
            <v>Zestaw czarna latarka + czarny mini multitool w pudełku</v>
          </cell>
          <cell r="C3096" t="str">
            <v>black</v>
          </cell>
          <cell r="D3096">
            <v>0</v>
          </cell>
          <cell r="E3096">
            <v>0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  <cell r="J3096">
            <v>0</v>
          </cell>
          <cell r="K3096">
            <v>0</v>
          </cell>
          <cell r="L3096">
            <v>0</v>
          </cell>
          <cell r="M3096">
            <v>0</v>
          </cell>
          <cell r="N3096">
            <v>0</v>
          </cell>
          <cell r="O3096">
            <v>0</v>
          </cell>
          <cell r="P3096">
            <v>0</v>
          </cell>
          <cell r="Q3096">
            <v>0</v>
          </cell>
          <cell r="R3096">
            <v>0</v>
          </cell>
          <cell r="S3096">
            <v>0</v>
          </cell>
          <cell r="T3096">
            <v>0</v>
          </cell>
          <cell r="U3096">
            <v>0</v>
          </cell>
          <cell r="V3096">
            <v>0</v>
          </cell>
          <cell r="W3096">
            <v>0</v>
          </cell>
          <cell r="X3096">
            <v>0</v>
          </cell>
          <cell r="Y3096">
            <v>0</v>
          </cell>
          <cell r="Z3096">
            <v>0</v>
          </cell>
          <cell r="AA3096">
            <v>0</v>
          </cell>
          <cell r="AB3096">
            <v>0</v>
          </cell>
          <cell r="AC3096">
            <v>0</v>
          </cell>
          <cell r="AD3096">
            <v>0</v>
          </cell>
          <cell r="AE3096">
            <v>0</v>
          </cell>
        </row>
        <row r="3097">
          <cell r="A3097" t="str">
            <v>MSET01-BU</v>
          </cell>
          <cell r="B3097" t="str">
            <v>Zestaw czarna latarka(niebieski pierścień) + niebieski mini multitool w pudełku</v>
          </cell>
          <cell r="C3097" t="str">
            <v>blue</v>
          </cell>
          <cell r="D3097">
            <v>0</v>
          </cell>
          <cell r="E3097">
            <v>0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  <cell r="J3097">
            <v>0</v>
          </cell>
          <cell r="K3097">
            <v>0</v>
          </cell>
          <cell r="L3097">
            <v>0</v>
          </cell>
          <cell r="M3097">
            <v>0</v>
          </cell>
          <cell r="N3097">
            <v>0</v>
          </cell>
          <cell r="O3097">
            <v>0</v>
          </cell>
          <cell r="P3097">
            <v>0</v>
          </cell>
          <cell r="Q3097">
            <v>0</v>
          </cell>
          <cell r="R3097">
            <v>0</v>
          </cell>
          <cell r="S3097">
            <v>0</v>
          </cell>
          <cell r="T3097">
            <v>0</v>
          </cell>
          <cell r="U3097">
            <v>0</v>
          </cell>
          <cell r="V3097">
            <v>0</v>
          </cell>
          <cell r="W3097">
            <v>0</v>
          </cell>
          <cell r="X3097">
            <v>0</v>
          </cell>
          <cell r="Y3097">
            <v>0</v>
          </cell>
          <cell r="Z3097">
            <v>0</v>
          </cell>
          <cell r="AA3097">
            <v>0</v>
          </cell>
          <cell r="AB3097">
            <v>0</v>
          </cell>
          <cell r="AC3097">
            <v>0</v>
          </cell>
          <cell r="AD3097">
            <v>0</v>
          </cell>
          <cell r="AE3097">
            <v>0</v>
          </cell>
        </row>
        <row r="3098">
          <cell r="A3098" t="str">
            <v>MSET02-BL</v>
          </cell>
          <cell r="B3098" t="str">
            <v>Zestaw czarna latarka +czarny multitool w pudełku</v>
          </cell>
          <cell r="C3098" t="str">
            <v>black</v>
          </cell>
          <cell r="D3098">
            <v>2</v>
          </cell>
          <cell r="E3098">
            <v>0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  <cell r="J3098">
            <v>0</v>
          </cell>
          <cell r="K3098">
            <v>0</v>
          </cell>
          <cell r="L3098">
            <v>0</v>
          </cell>
          <cell r="M3098">
            <v>0</v>
          </cell>
          <cell r="N3098">
            <v>0</v>
          </cell>
          <cell r="O3098">
            <v>0</v>
          </cell>
          <cell r="P3098">
            <v>0</v>
          </cell>
          <cell r="Q3098">
            <v>0</v>
          </cell>
          <cell r="R3098">
            <v>0</v>
          </cell>
          <cell r="S3098">
            <v>0</v>
          </cell>
          <cell r="T3098">
            <v>0</v>
          </cell>
          <cell r="U3098">
            <v>0</v>
          </cell>
          <cell r="V3098">
            <v>0</v>
          </cell>
          <cell r="W3098">
            <v>0</v>
          </cell>
          <cell r="X3098">
            <v>0</v>
          </cell>
          <cell r="Y3098">
            <v>0</v>
          </cell>
          <cell r="Z3098">
            <v>0</v>
          </cell>
          <cell r="AA3098">
            <v>0</v>
          </cell>
          <cell r="AB3098">
            <v>0</v>
          </cell>
          <cell r="AC3098">
            <v>0</v>
          </cell>
          <cell r="AD3098">
            <v>0</v>
          </cell>
          <cell r="AE3098">
            <v>0</v>
          </cell>
        </row>
        <row r="3099">
          <cell r="A3099" t="str">
            <v>MSET02-BU</v>
          </cell>
          <cell r="B3099" t="str">
            <v>Zestaw czarna latarka(niebieski pierścień) + niebieski multitool w pudełku</v>
          </cell>
          <cell r="C3099" t="str">
            <v>blue</v>
          </cell>
          <cell r="D3099">
            <v>124</v>
          </cell>
          <cell r="E3099">
            <v>0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  <cell r="J3099">
            <v>0</v>
          </cell>
          <cell r="K3099">
            <v>0</v>
          </cell>
          <cell r="L3099">
            <v>0</v>
          </cell>
          <cell r="M3099">
            <v>0</v>
          </cell>
          <cell r="N3099">
            <v>0</v>
          </cell>
          <cell r="O3099">
            <v>0</v>
          </cell>
          <cell r="P3099">
            <v>0</v>
          </cell>
          <cell r="Q3099">
            <v>0</v>
          </cell>
          <cell r="R3099">
            <v>0</v>
          </cell>
          <cell r="S3099">
            <v>0</v>
          </cell>
          <cell r="T3099">
            <v>0</v>
          </cell>
          <cell r="U3099">
            <v>0</v>
          </cell>
          <cell r="V3099">
            <v>0</v>
          </cell>
          <cell r="W3099">
            <v>0</v>
          </cell>
          <cell r="X3099">
            <v>0</v>
          </cell>
          <cell r="Y3099">
            <v>0</v>
          </cell>
          <cell r="Z3099">
            <v>0</v>
          </cell>
          <cell r="AA3099">
            <v>0</v>
          </cell>
          <cell r="AB3099">
            <v>0</v>
          </cell>
          <cell r="AC3099">
            <v>0</v>
          </cell>
          <cell r="AD3099">
            <v>0</v>
          </cell>
          <cell r="AE3099">
            <v>0</v>
          </cell>
        </row>
        <row r="3100">
          <cell r="A3100" t="str">
            <v>MSET02-GR</v>
          </cell>
          <cell r="B3100" t="str">
            <v>Zestaw czarna latarka(zielony pierścień) + zielony multitool w pudełku</v>
          </cell>
          <cell r="C3100" t="str">
            <v>green</v>
          </cell>
          <cell r="D3100">
            <v>2474</v>
          </cell>
          <cell r="E3100">
            <v>0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  <cell r="J3100">
            <v>0</v>
          </cell>
          <cell r="K3100">
            <v>0</v>
          </cell>
          <cell r="L3100">
            <v>0</v>
          </cell>
          <cell r="M3100">
            <v>0</v>
          </cell>
          <cell r="N3100">
            <v>0</v>
          </cell>
          <cell r="O3100">
            <v>0</v>
          </cell>
          <cell r="P3100">
            <v>0</v>
          </cell>
          <cell r="Q3100">
            <v>0</v>
          </cell>
          <cell r="R3100">
            <v>0</v>
          </cell>
          <cell r="S3100">
            <v>0</v>
          </cell>
          <cell r="T3100">
            <v>0</v>
          </cell>
          <cell r="U3100">
            <v>0</v>
          </cell>
          <cell r="V3100">
            <v>0</v>
          </cell>
          <cell r="W3100">
            <v>0</v>
          </cell>
          <cell r="X3100">
            <v>0</v>
          </cell>
          <cell r="Y3100">
            <v>0</v>
          </cell>
          <cell r="Z3100">
            <v>0</v>
          </cell>
          <cell r="AA3100">
            <v>0</v>
          </cell>
          <cell r="AB3100">
            <v>0</v>
          </cell>
          <cell r="AC3100">
            <v>0</v>
          </cell>
          <cell r="AD3100">
            <v>0</v>
          </cell>
          <cell r="AE3100">
            <v>0</v>
          </cell>
        </row>
        <row r="3101">
          <cell r="A3101" t="str">
            <v>MSET02-GY</v>
          </cell>
          <cell r="B3101" t="str">
            <v>zestaw MT01-GY + MM02-GY</v>
          </cell>
          <cell r="C3101" t="str">
            <v>gray</v>
          </cell>
          <cell r="D3101">
            <v>13</v>
          </cell>
          <cell r="E3101">
            <v>0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  <cell r="J3101">
            <v>0</v>
          </cell>
          <cell r="K3101">
            <v>0</v>
          </cell>
          <cell r="L3101">
            <v>0</v>
          </cell>
          <cell r="M3101">
            <v>0</v>
          </cell>
          <cell r="N3101">
            <v>0</v>
          </cell>
          <cell r="O3101">
            <v>0</v>
          </cell>
          <cell r="P3101">
            <v>0</v>
          </cell>
          <cell r="Q3101">
            <v>0</v>
          </cell>
          <cell r="R3101">
            <v>0</v>
          </cell>
          <cell r="S3101">
            <v>0</v>
          </cell>
          <cell r="T3101">
            <v>0</v>
          </cell>
          <cell r="U3101">
            <v>0</v>
          </cell>
          <cell r="V3101">
            <v>0</v>
          </cell>
          <cell r="W3101">
            <v>0</v>
          </cell>
          <cell r="X3101">
            <v>0</v>
          </cell>
          <cell r="Y3101">
            <v>0</v>
          </cell>
          <cell r="Z3101">
            <v>0</v>
          </cell>
          <cell r="AA3101">
            <v>0</v>
          </cell>
          <cell r="AB3101">
            <v>0</v>
          </cell>
          <cell r="AC3101">
            <v>0</v>
          </cell>
          <cell r="AD3101">
            <v>0</v>
          </cell>
          <cell r="AE3101">
            <v>0</v>
          </cell>
        </row>
        <row r="3102">
          <cell r="A3102" t="str">
            <v>MSET02-OR</v>
          </cell>
          <cell r="B3102" t="str">
            <v>Zestaw czarna latarka(pomarańczonwy pierścień) + pomarańczowy multitool w pudełku</v>
          </cell>
          <cell r="C3102" t="str">
            <v>orange</v>
          </cell>
          <cell r="D3102">
            <v>0</v>
          </cell>
          <cell r="E3102">
            <v>0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  <cell r="J3102">
            <v>0</v>
          </cell>
          <cell r="K3102">
            <v>0</v>
          </cell>
          <cell r="L3102">
            <v>0</v>
          </cell>
          <cell r="M3102">
            <v>0</v>
          </cell>
          <cell r="N3102">
            <v>0</v>
          </cell>
          <cell r="O3102">
            <v>0</v>
          </cell>
          <cell r="P3102">
            <v>0</v>
          </cell>
          <cell r="Q3102">
            <v>0</v>
          </cell>
          <cell r="R3102">
            <v>0</v>
          </cell>
          <cell r="S3102">
            <v>0</v>
          </cell>
          <cell r="T3102">
            <v>0</v>
          </cell>
          <cell r="U3102">
            <v>0</v>
          </cell>
          <cell r="V3102">
            <v>0</v>
          </cell>
          <cell r="W3102">
            <v>0</v>
          </cell>
          <cell r="X3102">
            <v>0</v>
          </cell>
          <cell r="Y3102">
            <v>0</v>
          </cell>
          <cell r="Z3102">
            <v>0</v>
          </cell>
          <cell r="AA3102">
            <v>0</v>
          </cell>
          <cell r="AB3102">
            <v>0</v>
          </cell>
          <cell r="AC3102">
            <v>0</v>
          </cell>
          <cell r="AD3102">
            <v>0</v>
          </cell>
          <cell r="AE3102">
            <v>0</v>
          </cell>
        </row>
        <row r="3103">
          <cell r="A3103" t="str">
            <v>MSET02-PR</v>
          </cell>
          <cell r="B3103" t="str">
            <v>Zestaw czarna latarka(fioletowy pierścień) + fioletowy multitool w pudełku</v>
          </cell>
          <cell r="C3103" t="str">
            <v>purple</v>
          </cell>
          <cell r="D3103">
            <v>17</v>
          </cell>
          <cell r="E3103">
            <v>0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  <cell r="J3103">
            <v>0</v>
          </cell>
          <cell r="K3103">
            <v>0</v>
          </cell>
          <cell r="L3103">
            <v>0</v>
          </cell>
          <cell r="M3103">
            <v>0</v>
          </cell>
          <cell r="N3103">
            <v>0</v>
          </cell>
          <cell r="O3103">
            <v>0</v>
          </cell>
          <cell r="P3103">
            <v>0</v>
          </cell>
          <cell r="Q3103">
            <v>0</v>
          </cell>
          <cell r="R3103">
            <v>0</v>
          </cell>
          <cell r="S3103">
            <v>0</v>
          </cell>
          <cell r="T3103">
            <v>0</v>
          </cell>
          <cell r="U3103">
            <v>0</v>
          </cell>
          <cell r="V3103">
            <v>0</v>
          </cell>
          <cell r="W3103">
            <v>0</v>
          </cell>
          <cell r="X3103">
            <v>0</v>
          </cell>
          <cell r="Y3103">
            <v>0</v>
          </cell>
          <cell r="Z3103">
            <v>0</v>
          </cell>
          <cell r="AA3103">
            <v>0</v>
          </cell>
          <cell r="AB3103">
            <v>0</v>
          </cell>
          <cell r="AC3103">
            <v>0</v>
          </cell>
          <cell r="AD3103">
            <v>0</v>
          </cell>
          <cell r="AE3103">
            <v>0</v>
          </cell>
        </row>
        <row r="3104">
          <cell r="A3104" t="str">
            <v>MSET02-RE</v>
          </cell>
          <cell r="B3104" t="str">
            <v>Zestaw czarna latarka + czerwony multitool w pudełku</v>
          </cell>
          <cell r="C3104" t="str">
            <v>red</v>
          </cell>
          <cell r="D3104">
            <v>312</v>
          </cell>
          <cell r="E3104">
            <v>0</v>
          </cell>
          <cell r="F3104">
            <v>0</v>
          </cell>
          <cell r="G3104">
            <v>0</v>
          </cell>
          <cell r="H3104">
            <v>0</v>
          </cell>
          <cell r="I3104">
            <v>0</v>
          </cell>
          <cell r="J3104">
            <v>0</v>
          </cell>
          <cell r="K3104">
            <v>0</v>
          </cell>
          <cell r="L3104">
            <v>0</v>
          </cell>
          <cell r="M3104">
            <v>0</v>
          </cell>
          <cell r="N3104">
            <v>0</v>
          </cell>
          <cell r="O3104">
            <v>0</v>
          </cell>
          <cell r="P3104">
            <v>0</v>
          </cell>
          <cell r="Q3104">
            <v>0</v>
          </cell>
          <cell r="R3104">
            <v>0</v>
          </cell>
          <cell r="S3104">
            <v>0</v>
          </cell>
          <cell r="T3104">
            <v>0</v>
          </cell>
          <cell r="U3104">
            <v>0</v>
          </cell>
          <cell r="V3104">
            <v>0</v>
          </cell>
          <cell r="W3104">
            <v>0</v>
          </cell>
          <cell r="X3104">
            <v>0</v>
          </cell>
          <cell r="Y3104">
            <v>0</v>
          </cell>
          <cell r="Z3104">
            <v>0</v>
          </cell>
          <cell r="AA3104">
            <v>0</v>
          </cell>
          <cell r="AB3104">
            <v>0</v>
          </cell>
          <cell r="AC3104">
            <v>0</v>
          </cell>
          <cell r="AD3104">
            <v>0</v>
          </cell>
          <cell r="AE3104">
            <v>0</v>
          </cell>
        </row>
        <row r="3105">
          <cell r="A3105" t="str">
            <v>MSET02-RO</v>
          </cell>
          <cell r="B3105" t="str">
            <v>Zestaw czarna latarka(różowy pierścień) + różowy multitool w pudełku</v>
          </cell>
          <cell r="C3105" t="str">
            <v>pink</v>
          </cell>
          <cell r="D3105">
            <v>3</v>
          </cell>
          <cell r="E3105">
            <v>0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  <cell r="J3105">
            <v>0</v>
          </cell>
          <cell r="K3105">
            <v>0</v>
          </cell>
          <cell r="L3105">
            <v>0</v>
          </cell>
          <cell r="M3105">
            <v>0</v>
          </cell>
          <cell r="N3105">
            <v>0</v>
          </cell>
          <cell r="O3105">
            <v>0</v>
          </cell>
          <cell r="P3105">
            <v>0</v>
          </cell>
          <cell r="Q3105">
            <v>0</v>
          </cell>
          <cell r="R3105">
            <v>0</v>
          </cell>
          <cell r="S3105">
            <v>0</v>
          </cell>
          <cell r="T3105">
            <v>0</v>
          </cell>
          <cell r="U3105">
            <v>0</v>
          </cell>
          <cell r="V3105">
            <v>0</v>
          </cell>
          <cell r="W3105">
            <v>0</v>
          </cell>
          <cell r="X3105">
            <v>0</v>
          </cell>
          <cell r="Y3105">
            <v>0</v>
          </cell>
          <cell r="Z3105">
            <v>0</v>
          </cell>
          <cell r="AA3105">
            <v>0</v>
          </cell>
          <cell r="AB3105">
            <v>0</v>
          </cell>
          <cell r="AC3105">
            <v>0</v>
          </cell>
          <cell r="AD3105">
            <v>0</v>
          </cell>
          <cell r="AE3105">
            <v>0</v>
          </cell>
        </row>
        <row r="3106">
          <cell r="A3106" t="str">
            <v>MSET02-TU</v>
          </cell>
          <cell r="B3106" t="str">
            <v>Zestaw czarna latarka(turkusowy pierścień) + turkusowy multitool w pudełku</v>
          </cell>
          <cell r="C3106" t="str">
            <v>turquoise</v>
          </cell>
          <cell r="D3106">
            <v>1</v>
          </cell>
          <cell r="E3106">
            <v>0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  <cell r="J3106">
            <v>0</v>
          </cell>
          <cell r="K3106">
            <v>0</v>
          </cell>
          <cell r="L3106">
            <v>0</v>
          </cell>
          <cell r="M3106">
            <v>0</v>
          </cell>
          <cell r="N3106">
            <v>0</v>
          </cell>
          <cell r="O3106">
            <v>0</v>
          </cell>
          <cell r="P3106">
            <v>0</v>
          </cell>
          <cell r="Q3106">
            <v>0</v>
          </cell>
          <cell r="R3106">
            <v>0</v>
          </cell>
          <cell r="S3106">
            <v>0</v>
          </cell>
          <cell r="T3106">
            <v>0</v>
          </cell>
          <cell r="U3106">
            <v>0</v>
          </cell>
          <cell r="V3106">
            <v>0</v>
          </cell>
          <cell r="W3106">
            <v>0</v>
          </cell>
          <cell r="X3106">
            <v>0</v>
          </cell>
          <cell r="Y3106">
            <v>0</v>
          </cell>
          <cell r="Z3106">
            <v>0</v>
          </cell>
          <cell r="AA3106">
            <v>0</v>
          </cell>
          <cell r="AB3106">
            <v>0</v>
          </cell>
          <cell r="AC3106">
            <v>0</v>
          </cell>
          <cell r="AD3106">
            <v>0</v>
          </cell>
          <cell r="AE3106">
            <v>0</v>
          </cell>
        </row>
        <row r="3107">
          <cell r="A3107" t="str">
            <v>MSET021-BL</v>
          </cell>
          <cell r="B3107" t="str">
            <v>Zestaw czarna latarka z szarym pierścieniem +czarny multitool w pudełku</v>
          </cell>
          <cell r="C3107" t="str">
            <v>black</v>
          </cell>
          <cell r="D3107">
            <v>1</v>
          </cell>
          <cell r="E3107">
            <v>0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  <cell r="J3107">
            <v>0</v>
          </cell>
          <cell r="K3107">
            <v>0</v>
          </cell>
          <cell r="L3107">
            <v>0</v>
          </cell>
          <cell r="M3107">
            <v>0</v>
          </cell>
          <cell r="N3107">
            <v>0</v>
          </cell>
          <cell r="O3107">
            <v>0</v>
          </cell>
          <cell r="P3107">
            <v>0</v>
          </cell>
          <cell r="Q3107">
            <v>0</v>
          </cell>
          <cell r="R3107">
            <v>0</v>
          </cell>
          <cell r="S3107">
            <v>0</v>
          </cell>
          <cell r="T3107">
            <v>0</v>
          </cell>
          <cell r="U3107">
            <v>0</v>
          </cell>
          <cell r="V3107">
            <v>0</v>
          </cell>
          <cell r="W3107">
            <v>0</v>
          </cell>
          <cell r="X3107">
            <v>0</v>
          </cell>
          <cell r="Y3107">
            <v>0</v>
          </cell>
          <cell r="Z3107">
            <v>0</v>
          </cell>
          <cell r="AA3107">
            <v>0</v>
          </cell>
          <cell r="AB3107">
            <v>0</v>
          </cell>
          <cell r="AC3107">
            <v>0</v>
          </cell>
          <cell r="AD3107">
            <v>0</v>
          </cell>
          <cell r="AE3107">
            <v>0</v>
          </cell>
        </row>
        <row r="3108">
          <cell r="A3108" t="str">
            <v>MSET03-BL</v>
          </cell>
          <cell r="B3108" t="str">
            <v>Zestaw czarna latarka + czarny scyzoryk w pudełku</v>
          </cell>
          <cell r="C3108" t="str">
            <v>black</v>
          </cell>
          <cell r="D3108">
            <v>0</v>
          </cell>
          <cell r="E3108">
            <v>0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  <cell r="J3108">
            <v>0</v>
          </cell>
          <cell r="K3108">
            <v>0</v>
          </cell>
          <cell r="L3108">
            <v>0</v>
          </cell>
          <cell r="M3108">
            <v>0</v>
          </cell>
          <cell r="N3108">
            <v>0</v>
          </cell>
          <cell r="O3108">
            <v>0</v>
          </cell>
          <cell r="P3108">
            <v>0</v>
          </cell>
          <cell r="Q3108">
            <v>0</v>
          </cell>
          <cell r="R3108">
            <v>0</v>
          </cell>
          <cell r="S3108">
            <v>0</v>
          </cell>
          <cell r="T3108">
            <v>0</v>
          </cell>
          <cell r="U3108">
            <v>0</v>
          </cell>
          <cell r="V3108">
            <v>0</v>
          </cell>
          <cell r="W3108">
            <v>0</v>
          </cell>
          <cell r="X3108">
            <v>0</v>
          </cell>
          <cell r="Y3108">
            <v>0</v>
          </cell>
          <cell r="Z3108">
            <v>0</v>
          </cell>
          <cell r="AA3108">
            <v>0</v>
          </cell>
          <cell r="AB3108">
            <v>0</v>
          </cell>
          <cell r="AC3108">
            <v>0</v>
          </cell>
          <cell r="AD3108">
            <v>0</v>
          </cell>
          <cell r="AE3108">
            <v>0</v>
          </cell>
        </row>
        <row r="3109">
          <cell r="A3109" t="str">
            <v>MSET03-BU</v>
          </cell>
          <cell r="B3109" t="str">
            <v>Zestaw czarna latarka(niebieski pierścień) + niebieski scyzoryk w pudełku</v>
          </cell>
          <cell r="C3109" t="str">
            <v>blue</v>
          </cell>
          <cell r="D3109">
            <v>670</v>
          </cell>
          <cell r="E3109">
            <v>0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  <cell r="J3109">
            <v>0</v>
          </cell>
          <cell r="K3109">
            <v>0</v>
          </cell>
          <cell r="L3109">
            <v>0</v>
          </cell>
          <cell r="M3109">
            <v>0</v>
          </cell>
          <cell r="N3109">
            <v>0</v>
          </cell>
          <cell r="O3109">
            <v>0</v>
          </cell>
          <cell r="P3109">
            <v>0</v>
          </cell>
          <cell r="Q3109">
            <v>0</v>
          </cell>
          <cell r="R3109">
            <v>0</v>
          </cell>
          <cell r="S3109">
            <v>0</v>
          </cell>
          <cell r="T3109">
            <v>0</v>
          </cell>
          <cell r="U3109">
            <v>0</v>
          </cell>
          <cell r="V3109">
            <v>0</v>
          </cell>
          <cell r="W3109">
            <v>0</v>
          </cell>
          <cell r="X3109">
            <v>0</v>
          </cell>
          <cell r="Y3109">
            <v>0</v>
          </cell>
          <cell r="Z3109">
            <v>0</v>
          </cell>
          <cell r="AA3109">
            <v>0</v>
          </cell>
          <cell r="AB3109">
            <v>0</v>
          </cell>
          <cell r="AC3109">
            <v>0</v>
          </cell>
          <cell r="AD3109">
            <v>0</v>
          </cell>
          <cell r="AE3109">
            <v>0</v>
          </cell>
        </row>
        <row r="3110">
          <cell r="A3110" t="str">
            <v>MSET03-GR</v>
          </cell>
          <cell r="B3110" t="str">
            <v>Zestaw czarna latarka(zielony pierścień) + zielony scyzoryk w pudełku</v>
          </cell>
          <cell r="C3110" t="str">
            <v>green</v>
          </cell>
          <cell r="D3110">
            <v>950</v>
          </cell>
          <cell r="E3110">
            <v>0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  <cell r="J3110">
            <v>0</v>
          </cell>
          <cell r="K3110">
            <v>0</v>
          </cell>
          <cell r="L3110">
            <v>0</v>
          </cell>
          <cell r="M3110">
            <v>0</v>
          </cell>
          <cell r="N3110">
            <v>0</v>
          </cell>
          <cell r="O3110">
            <v>0</v>
          </cell>
          <cell r="P3110">
            <v>0</v>
          </cell>
          <cell r="Q3110">
            <v>0</v>
          </cell>
          <cell r="R3110">
            <v>0</v>
          </cell>
          <cell r="S3110">
            <v>0</v>
          </cell>
          <cell r="T3110">
            <v>0</v>
          </cell>
          <cell r="U3110">
            <v>0</v>
          </cell>
          <cell r="V3110">
            <v>0</v>
          </cell>
          <cell r="W3110">
            <v>0</v>
          </cell>
          <cell r="X3110">
            <v>0</v>
          </cell>
          <cell r="Y3110">
            <v>0</v>
          </cell>
          <cell r="Z3110">
            <v>0</v>
          </cell>
          <cell r="AA3110">
            <v>0</v>
          </cell>
          <cell r="AB3110">
            <v>0</v>
          </cell>
          <cell r="AC3110">
            <v>0</v>
          </cell>
          <cell r="AD3110">
            <v>0</v>
          </cell>
          <cell r="AE3110">
            <v>0</v>
          </cell>
        </row>
        <row r="3111">
          <cell r="A3111" t="str">
            <v>MSET03-GY</v>
          </cell>
          <cell r="B3111" t="str">
            <v>zestaw MT01-BLgy + MA01-GY</v>
          </cell>
          <cell r="C3111" t="str">
            <v>gray</v>
          </cell>
          <cell r="D3111">
            <v>687</v>
          </cell>
          <cell r="E3111">
            <v>0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  <cell r="J3111">
            <v>0</v>
          </cell>
          <cell r="K3111">
            <v>0</v>
          </cell>
          <cell r="L3111">
            <v>0</v>
          </cell>
          <cell r="M3111">
            <v>0</v>
          </cell>
          <cell r="N3111">
            <v>0</v>
          </cell>
          <cell r="O3111">
            <v>0</v>
          </cell>
          <cell r="P3111">
            <v>0</v>
          </cell>
          <cell r="Q3111">
            <v>0</v>
          </cell>
          <cell r="R3111">
            <v>0</v>
          </cell>
          <cell r="S3111">
            <v>0</v>
          </cell>
          <cell r="T3111">
            <v>0</v>
          </cell>
          <cell r="U3111">
            <v>0</v>
          </cell>
          <cell r="V3111">
            <v>0</v>
          </cell>
          <cell r="W3111">
            <v>0</v>
          </cell>
          <cell r="X3111">
            <v>0</v>
          </cell>
          <cell r="Y3111">
            <v>0</v>
          </cell>
          <cell r="Z3111">
            <v>0</v>
          </cell>
          <cell r="AA3111">
            <v>0</v>
          </cell>
          <cell r="AB3111">
            <v>0</v>
          </cell>
          <cell r="AC3111">
            <v>0</v>
          </cell>
          <cell r="AD3111">
            <v>0</v>
          </cell>
          <cell r="AE3111">
            <v>0</v>
          </cell>
        </row>
        <row r="3112">
          <cell r="A3112" t="str">
            <v>MSET03-OR</v>
          </cell>
          <cell r="B3112" t="str">
            <v>zestaw MT01-BLor + MA01-OR</v>
          </cell>
          <cell r="C3112" t="str">
            <v>orange</v>
          </cell>
          <cell r="D3112">
            <v>468</v>
          </cell>
          <cell r="E3112">
            <v>0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  <cell r="J3112">
            <v>0</v>
          </cell>
          <cell r="K3112">
            <v>0</v>
          </cell>
          <cell r="L3112">
            <v>0</v>
          </cell>
          <cell r="M3112">
            <v>0</v>
          </cell>
          <cell r="N3112">
            <v>0</v>
          </cell>
          <cell r="O3112">
            <v>0</v>
          </cell>
          <cell r="P3112">
            <v>0</v>
          </cell>
          <cell r="Q3112">
            <v>0</v>
          </cell>
          <cell r="R3112">
            <v>0</v>
          </cell>
          <cell r="S3112">
            <v>0</v>
          </cell>
          <cell r="T3112">
            <v>0</v>
          </cell>
          <cell r="U3112">
            <v>0</v>
          </cell>
          <cell r="V3112">
            <v>0</v>
          </cell>
          <cell r="W3112">
            <v>0</v>
          </cell>
          <cell r="X3112">
            <v>0</v>
          </cell>
          <cell r="Y3112">
            <v>0</v>
          </cell>
          <cell r="Z3112">
            <v>0</v>
          </cell>
          <cell r="AA3112">
            <v>0</v>
          </cell>
          <cell r="AB3112">
            <v>0</v>
          </cell>
          <cell r="AC3112">
            <v>0</v>
          </cell>
          <cell r="AD3112">
            <v>0</v>
          </cell>
          <cell r="AE3112">
            <v>0</v>
          </cell>
        </row>
        <row r="3113">
          <cell r="A3113" t="str">
            <v>MSET03-PR</v>
          </cell>
          <cell r="B3113" t="str">
            <v>Zestaw czarna latarka(fioletowy pierścień) + fioletowy scyzoryk w pudełku</v>
          </cell>
          <cell r="C3113" t="str">
            <v>purple</v>
          </cell>
          <cell r="D3113">
            <v>0</v>
          </cell>
          <cell r="E3113">
            <v>0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  <cell r="J3113">
            <v>0</v>
          </cell>
          <cell r="K3113">
            <v>0</v>
          </cell>
          <cell r="L3113">
            <v>0</v>
          </cell>
          <cell r="M3113">
            <v>0</v>
          </cell>
          <cell r="N3113">
            <v>0</v>
          </cell>
          <cell r="O3113">
            <v>0</v>
          </cell>
          <cell r="P3113">
            <v>0</v>
          </cell>
          <cell r="Q3113">
            <v>0</v>
          </cell>
          <cell r="R3113">
            <v>0</v>
          </cell>
          <cell r="S3113">
            <v>0</v>
          </cell>
          <cell r="T3113">
            <v>0</v>
          </cell>
          <cell r="U3113">
            <v>0</v>
          </cell>
          <cell r="V3113">
            <v>0</v>
          </cell>
          <cell r="W3113">
            <v>0</v>
          </cell>
          <cell r="X3113">
            <v>0</v>
          </cell>
          <cell r="Y3113">
            <v>0</v>
          </cell>
          <cell r="Z3113">
            <v>0</v>
          </cell>
          <cell r="AA3113">
            <v>0</v>
          </cell>
          <cell r="AB3113">
            <v>0</v>
          </cell>
          <cell r="AC3113">
            <v>0</v>
          </cell>
          <cell r="AD3113">
            <v>0</v>
          </cell>
          <cell r="AE3113">
            <v>0</v>
          </cell>
        </row>
        <row r="3114">
          <cell r="A3114" t="str">
            <v>MSET03-RE</v>
          </cell>
          <cell r="B3114" t="str">
            <v>zestaw MT01 + MA01-RE</v>
          </cell>
          <cell r="C3114" t="str">
            <v>red</v>
          </cell>
          <cell r="D3114">
            <v>0</v>
          </cell>
          <cell r="E3114">
            <v>0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  <cell r="J3114">
            <v>0</v>
          </cell>
          <cell r="K3114">
            <v>0</v>
          </cell>
          <cell r="L3114">
            <v>0</v>
          </cell>
          <cell r="M3114">
            <v>0</v>
          </cell>
          <cell r="N3114">
            <v>0</v>
          </cell>
          <cell r="O3114">
            <v>0</v>
          </cell>
          <cell r="P3114">
            <v>0</v>
          </cell>
          <cell r="Q3114">
            <v>0</v>
          </cell>
          <cell r="R3114">
            <v>0</v>
          </cell>
          <cell r="S3114">
            <v>0</v>
          </cell>
          <cell r="T3114">
            <v>0</v>
          </cell>
          <cell r="U3114">
            <v>0</v>
          </cell>
          <cell r="V3114">
            <v>0</v>
          </cell>
          <cell r="W3114">
            <v>0</v>
          </cell>
          <cell r="X3114">
            <v>0</v>
          </cell>
          <cell r="Y3114">
            <v>0</v>
          </cell>
          <cell r="Z3114">
            <v>0</v>
          </cell>
          <cell r="AA3114">
            <v>0</v>
          </cell>
          <cell r="AB3114">
            <v>0</v>
          </cell>
          <cell r="AC3114">
            <v>0</v>
          </cell>
          <cell r="AD3114">
            <v>0</v>
          </cell>
          <cell r="AE3114">
            <v>0</v>
          </cell>
        </row>
        <row r="3115">
          <cell r="A3115" t="str">
            <v>MSET03-RO</v>
          </cell>
          <cell r="B3115" t="str">
            <v>Zestaw czarna latarka(różówy pierścień) + różowy scyzoryk w pudełku</v>
          </cell>
          <cell r="C3115" t="str">
            <v>pink</v>
          </cell>
          <cell r="D3115">
            <v>468</v>
          </cell>
          <cell r="E3115">
            <v>0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  <cell r="J3115">
            <v>0</v>
          </cell>
          <cell r="K3115">
            <v>0</v>
          </cell>
          <cell r="L3115">
            <v>0</v>
          </cell>
          <cell r="M3115">
            <v>0</v>
          </cell>
          <cell r="N3115">
            <v>0</v>
          </cell>
          <cell r="O3115">
            <v>0</v>
          </cell>
          <cell r="P3115">
            <v>0</v>
          </cell>
          <cell r="Q3115">
            <v>0</v>
          </cell>
          <cell r="R3115">
            <v>0</v>
          </cell>
          <cell r="S3115">
            <v>0</v>
          </cell>
          <cell r="T3115">
            <v>0</v>
          </cell>
          <cell r="U3115">
            <v>0</v>
          </cell>
          <cell r="V3115">
            <v>0</v>
          </cell>
          <cell r="W3115">
            <v>0</v>
          </cell>
          <cell r="X3115">
            <v>0</v>
          </cell>
          <cell r="Y3115">
            <v>0</v>
          </cell>
          <cell r="Z3115">
            <v>0</v>
          </cell>
          <cell r="AA3115">
            <v>0</v>
          </cell>
          <cell r="AB3115">
            <v>0</v>
          </cell>
          <cell r="AC3115">
            <v>0</v>
          </cell>
          <cell r="AD3115">
            <v>0</v>
          </cell>
          <cell r="AE3115">
            <v>0</v>
          </cell>
        </row>
        <row r="3116">
          <cell r="A3116" t="str">
            <v>MSET03-TU</v>
          </cell>
          <cell r="B3116" t="str">
            <v>zestaw MT01-BLtu + MA01-TU</v>
          </cell>
          <cell r="C3116" t="str">
            <v>turquoise</v>
          </cell>
          <cell r="D3116">
            <v>4</v>
          </cell>
          <cell r="E3116">
            <v>0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  <cell r="J3116">
            <v>0</v>
          </cell>
          <cell r="K3116">
            <v>0</v>
          </cell>
          <cell r="L3116">
            <v>0</v>
          </cell>
          <cell r="M3116">
            <v>0</v>
          </cell>
          <cell r="N3116">
            <v>0</v>
          </cell>
          <cell r="O3116">
            <v>0</v>
          </cell>
          <cell r="P3116">
            <v>0</v>
          </cell>
          <cell r="Q3116">
            <v>0</v>
          </cell>
          <cell r="R3116">
            <v>0</v>
          </cell>
          <cell r="S3116">
            <v>0</v>
          </cell>
          <cell r="T3116">
            <v>0</v>
          </cell>
          <cell r="U3116">
            <v>0</v>
          </cell>
          <cell r="V3116">
            <v>0</v>
          </cell>
          <cell r="W3116">
            <v>0</v>
          </cell>
          <cell r="X3116">
            <v>0</v>
          </cell>
          <cell r="Y3116">
            <v>0</v>
          </cell>
          <cell r="Z3116">
            <v>0</v>
          </cell>
          <cell r="AA3116">
            <v>0</v>
          </cell>
          <cell r="AB3116">
            <v>0</v>
          </cell>
          <cell r="AC3116">
            <v>0</v>
          </cell>
          <cell r="AD3116">
            <v>0</v>
          </cell>
          <cell r="AE3116">
            <v>0</v>
          </cell>
        </row>
        <row r="3117">
          <cell r="A3117" t="str">
            <v>MSET031-BL</v>
          </cell>
          <cell r="B3117" t="str">
            <v>Zestaw czarna latarka(szary pierścień) + czarny scyzoryk w pudełku</v>
          </cell>
          <cell r="C3117" t="str">
            <v>black</v>
          </cell>
          <cell r="D3117">
            <v>7</v>
          </cell>
          <cell r="E3117">
            <v>0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  <cell r="J3117">
            <v>0</v>
          </cell>
          <cell r="K3117">
            <v>0</v>
          </cell>
          <cell r="L3117">
            <v>0</v>
          </cell>
          <cell r="M3117">
            <v>0</v>
          </cell>
          <cell r="N3117">
            <v>0</v>
          </cell>
          <cell r="O3117">
            <v>0</v>
          </cell>
          <cell r="P3117">
            <v>0</v>
          </cell>
          <cell r="Q3117">
            <v>0</v>
          </cell>
          <cell r="R3117">
            <v>0</v>
          </cell>
          <cell r="S3117">
            <v>0</v>
          </cell>
          <cell r="T3117">
            <v>0</v>
          </cell>
          <cell r="U3117">
            <v>0</v>
          </cell>
          <cell r="V3117">
            <v>0</v>
          </cell>
          <cell r="W3117">
            <v>0</v>
          </cell>
          <cell r="X3117">
            <v>0</v>
          </cell>
          <cell r="Y3117">
            <v>0</v>
          </cell>
          <cell r="Z3117">
            <v>0</v>
          </cell>
          <cell r="AA3117">
            <v>0</v>
          </cell>
          <cell r="AB3117">
            <v>0</v>
          </cell>
          <cell r="AC3117">
            <v>0</v>
          </cell>
          <cell r="AD3117">
            <v>0</v>
          </cell>
          <cell r="AE3117">
            <v>0</v>
          </cell>
        </row>
        <row r="3118">
          <cell r="A3118" t="str">
            <v>MSET04-BU</v>
          </cell>
          <cell r="B3118" t="str">
            <v>Zestaw latarka Rubby + multitool Rubby</v>
          </cell>
          <cell r="C3118" t="str">
            <v>blue</v>
          </cell>
          <cell r="D3118">
            <v>0</v>
          </cell>
          <cell r="E3118">
            <v>0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  <cell r="J3118">
            <v>0</v>
          </cell>
          <cell r="K3118">
            <v>0</v>
          </cell>
          <cell r="L3118">
            <v>0</v>
          </cell>
          <cell r="M3118">
            <v>0</v>
          </cell>
          <cell r="N3118">
            <v>0</v>
          </cell>
          <cell r="O3118">
            <v>0</v>
          </cell>
          <cell r="P3118">
            <v>0</v>
          </cell>
          <cell r="Q3118">
            <v>0</v>
          </cell>
          <cell r="R3118">
            <v>0</v>
          </cell>
          <cell r="S3118">
            <v>0</v>
          </cell>
          <cell r="T3118">
            <v>0</v>
          </cell>
          <cell r="U3118">
            <v>0</v>
          </cell>
          <cell r="V3118">
            <v>0</v>
          </cell>
          <cell r="W3118">
            <v>0</v>
          </cell>
          <cell r="X3118">
            <v>0</v>
          </cell>
          <cell r="Y3118">
            <v>0</v>
          </cell>
          <cell r="Z3118">
            <v>0</v>
          </cell>
          <cell r="AA3118">
            <v>0</v>
          </cell>
          <cell r="AB3118">
            <v>0</v>
          </cell>
          <cell r="AC3118">
            <v>0</v>
          </cell>
          <cell r="AD3118">
            <v>0</v>
          </cell>
          <cell r="AE3118">
            <v>0</v>
          </cell>
        </row>
        <row r="3119">
          <cell r="A3119" t="str">
            <v>MSET04-GR</v>
          </cell>
          <cell r="B3119" t="str">
            <v>Zestaw latarka Rubby + multitool Rubby</v>
          </cell>
          <cell r="C3119" t="str">
            <v>green</v>
          </cell>
          <cell r="D3119">
            <v>0</v>
          </cell>
          <cell r="E3119">
            <v>0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  <cell r="J3119">
            <v>0</v>
          </cell>
          <cell r="K3119">
            <v>0</v>
          </cell>
          <cell r="L3119">
            <v>0</v>
          </cell>
          <cell r="M3119">
            <v>0</v>
          </cell>
          <cell r="N3119">
            <v>0</v>
          </cell>
          <cell r="O3119">
            <v>0</v>
          </cell>
          <cell r="P3119">
            <v>0</v>
          </cell>
          <cell r="Q3119">
            <v>0</v>
          </cell>
          <cell r="R3119">
            <v>0</v>
          </cell>
          <cell r="S3119">
            <v>0</v>
          </cell>
          <cell r="T3119">
            <v>0</v>
          </cell>
          <cell r="U3119">
            <v>0</v>
          </cell>
          <cell r="V3119">
            <v>0</v>
          </cell>
          <cell r="W3119">
            <v>0</v>
          </cell>
          <cell r="X3119">
            <v>0</v>
          </cell>
          <cell r="Y3119">
            <v>0</v>
          </cell>
          <cell r="Z3119">
            <v>0</v>
          </cell>
          <cell r="AA3119">
            <v>0</v>
          </cell>
          <cell r="AB3119">
            <v>0</v>
          </cell>
          <cell r="AC3119">
            <v>0</v>
          </cell>
          <cell r="AD3119">
            <v>0</v>
          </cell>
          <cell r="AE3119">
            <v>0</v>
          </cell>
        </row>
        <row r="3120">
          <cell r="A3120" t="str">
            <v>MSET04-GY</v>
          </cell>
          <cell r="B3120" t="str">
            <v>Zestaw latarka Rubby + multitool Rubby</v>
          </cell>
          <cell r="C3120" t="str">
            <v>gray</v>
          </cell>
          <cell r="D3120">
            <v>0</v>
          </cell>
          <cell r="E3120">
            <v>0</v>
          </cell>
          <cell r="F3120">
            <v>0</v>
          </cell>
          <cell r="G3120">
            <v>0</v>
          </cell>
          <cell r="H3120">
            <v>0</v>
          </cell>
          <cell r="I3120">
            <v>0</v>
          </cell>
          <cell r="J3120">
            <v>0</v>
          </cell>
          <cell r="K3120">
            <v>0</v>
          </cell>
          <cell r="L3120">
            <v>0</v>
          </cell>
          <cell r="M3120">
            <v>0</v>
          </cell>
          <cell r="N3120">
            <v>0</v>
          </cell>
          <cell r="O3120">
            <v>0</v>
          </cell>
          <cell r="P3120">
            <v>0</v>
          </cell>
          <cell r="Q3120">
            <v>0</v>
          </cell>
          <cell r="R3120">
            <v>0</v>
          </cell>
          <cell r="S3120">
            <v>0</v>
          </cell>
          <cell r="T3120">
            <v>0</v>
          </cell>
          <cell r="U3120">
            <v>0</v>
          </cell>
          <cell r="V3120">
            <v>0</v>
          </cell>
          <cell r="W3120">
            <v>0</v>
          </cell>
          <cell r="X3120">
            <v>0</v>
          </cell>
          <cell r="Y3120">
            <v>0</v>
          </cell>
          <cell r="Z3120">
            <v>0</v>
          </cell>
          <cell r="AA3120">
            <v>0</v>
          </cell>
          <cell r="AB3120">
            <v>0</v>
          </cell>
          <cell r="AC3120">
            <v>0</v>
          </cell>
          <cell r="AD3120">
            <v>0</v>
          </cell>
          <cell r="AE3120">
            <v>0</v>
          </cell>
        </row>
        <row r="3121">
          <cell r="A3121" t="str">
            <v>MSET04-OR</v>
          </cell>
          <cell r="B3121" t="str">
            <v>Zestaw latarka Rubby + multitool Rubby</v>
          </cell>
          <cell r="C3121" t="str">
            <v>orange</v>
          </cell>
          <cell r="D3121">
            <v>0</v>
          </cell>
          <cell r="E3121">
            <v>0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  <cell r="J3121">
            <v>0</v>
          </cell>
          <cell r="K3121">
            <v>0</v>
          </cell>
          <cell r="L3121">
            <v>0</v>
          </cell>
          <cell r="M3121">
            <v>0</v>
          </cell>
          <cell r="N3121">
            <v>0</v>
          </cell>
          <cell r="O3121">
            <v>0</v>
          </cell>
          <cell r="P3121">
            <v>0</v>
          </cell>
          <cell r="Q3121">
            <v>0</v>
          </cell>
          <cell r="R3121">
            <v>0</v>
          </cell>
          <cell r="S3121">
            <v>0</v>
          </cell>
          <cell r="T3121">
            <v>0</v>
          </cell>
          <cell r="U3121">
            <v>0</v>
          </cell>
          <cell r="V3121">
            <v>0</v>
          </cell>
          <cell r="W3121">
            <v>0</v>
          </cell>
          <cell r="X3121">
            <v>0</v>
          </cell>
          <cell r="Y3121">
            <v>0</v>
          </cell>
          <cell r="Z3121">
            <v>0</v>
          </cell>
          <cell r="AA3121">
            <v>0</v>
          </cell>
          <cell r="AB3121">
            <v>0</v>
          </cell>
          <cell r="AC3121">
            <v>0</v>
          </cell>
          <cell r="AD3121">
            <v>0</v>
          </cell>
          <cell r="AE3121">
            <v>0</v>
          </cell>
        </row>
        <row r="3122">
          <cell r="A3122" t="str">
            <v>MSET04-PR</v>
          </cell>
          <cell r="B3122" t="str">
            <v>Zestaw latarka Rubby + multitool Rubby</v>
          </cell>
          <cell r="C3122" t="str">
            <v>purple</v>
          </cell>
          <cell r="D3122">
            <v>0</v>
          </cell>
          <cell r="E3122">
            <v>0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  <cell r="J3122">
            <v>0</v>
          </cell>
          <cell r="K3122">
            <v>0</v>
          </cell>
          <cell r="L3122">
            <v>0</v>
          </cell>
          <cell r="M3122">
            <v>0</v>
          </cell>
          <cell r="N3122">
            <v>0</v>
          </cell>
          <cell r="O3122">
            <v>0</v>
          </cell>
          <cell r="P3122">
            <v>0</v>
          </cell>
          <cell r="Q3122">
            <v>0</v>
          </cell>
          <cell r="R3122">
            <v>0</v>
          </cell>
          <cell r="S3122">
            <v>0</v>
          </cell>
          <cell r="T3122">
            <v>0</v>
          </cell>
          <cell r="U3122">
            <v>0</v>
          </cell>
          <cell r="V3122">
            <v>0</v>
          </cell>
          <cell r="W3122">
            <v>0</v>
          </cell>
          <cell r="X3122">
            <v>0</v>
          </cell>
          <cell r="Y3122">
            <v>0</v>
          </cell>
          <cell r="Z3122">
            <v>0</v>
          </cell>
          <cell r="AA3122">
            <v>0</v>
          </cell>
          <cell r="AB3122">
            <v>0</v>
          </cell>
          <cell r="AC3122">
            <v>0</v>
          </cell>
          <cell r="AD3122">
            <v>0</v>
          </cell>
          <cell r="AE3122">
            <v>0</v>
          </cell>
        </row>
        <row r="3123">
          <cell r="A3123" t="str">
            <v>MSET04-RE</v>
          </cell>
          <cell r="B3123" t="str">
            <v>Zestaw latarka Rubby + multitool Rubby</v>
          </cell>
          <cell r="C3123" t="str">
            <v>red</v>
          </cell>
          <cell r="D3123">
            <v>0</v>
          </cell>
          <cell r="E3123">
            <v>0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  <cell r="J3123">
            <v>0</v>
          </cell>
          <cell r="K3123">
            <v>0</v>
          </cell>
          <cell r="L3123">
            <v>0</v>
          </cell>
          <cell r="M3123">
            <v>0</v>
          </cell>
          <cell r="N3123">
            <v>0</v>
          </cell>
          <cell r="O3123">
            <v>0</v>
          </cell>
          <cell r="P3123">
            <v>0</v>
          </cell>
          <cell r="Q3123">
            <v>0</v>
          </cell>
          <cell r="R3123">
            <v>0</v>
          </cell>
          <cell r="S3123">
            <v>0</v>
          </cell>
          <cell r="T3123">
            <v>0</v>
          </cell>
          <cell r="U3123">
            <v>0</v>
          </cell>
          <cell r="V3123">
            <v>0</v>
          </cell>
          <cell r="W3123">
            <v>0</v>
          </cell>
          <cell r="X3123">
            <v>0</v>
          </cell>
          <cell r="Y3123">
            <v>0</v>
          </cell>
          <cell r="Z3123">
            <v>0</v>
          </cell>
          <cell r="AA3123">
            <v>0</v>
          </cell>
          <cell r="AB3123">
            <v>0</v>
          </cell>
          <cell r="AC3123">
            <v>0</v>
          </cell>
          <cell r="AD3123">
            <v>0</v>
          </cell>
          <cell r="AE3123">
            <v>0</v>
          </cell>
        </row>
        <row r="3124">
          <cell r="A3124" t="str">
            <v>MSET04-RO</v>
          </cell>
          <cell r="B3124" t="str">
            <v>Zestaw latarka Rubby + multitool Rubby</v>
          </cell>
          <cell r="C3124" t="str">
            <v>pink</v>
          </cell>
          <cell r="D3124">
            <v>0</v>
          </cell>
          <cell r="E3124">
            <v>0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  <cell r="J3124">
            <v>0</v>
          </cell>
          <cell r="K3124">
            <v>0</v>
          </cell>
          <cell r="L3124">
            <v>0</v>
          </cell>
          <cell r="M3124">
            <v>0</v>
          </cell>
          <cell r="N3124">
            <v>0</v>
          </cell>
          <cell r="O3124">
            <v>0</v>
          </cell>
          <cell r="P3124">
            <v>0</v>
          </cell>
          <cell r="Q3124">
            <v>0</v>
          </cell>
          <cell r="R3124">
            <v>0</v>
          </cell>
          <cell r="S3124">
            <v>0</v>
          </cell>
          <cell r="T3124">
            <v>0</v>
          </cell>
          <cell r="U3124">
            <v>0</v>
          </cell>
          <cell r="V3124">
            <v>0</v>
          </cell>
          <cell r="W3124">
            <v>0</v>
          </cell>
          <cell r="X3124">
            <v>0</v>
          </cell>
          <cell r="Y3124">
            <v>0</v>
          </cell>
          <cell r="Z3124">
            <v>0</v>
          </cell>
          <cell r="AA3124">
            <v>0</v>
          </cell>
          <cell r="AB3124">
            <v>0</v>
          </cell>
          <cell r="AC3124">
            <v>0</v>
          </cell>
          <cell r="AD3124">
            <v>0</v>
          </cell>
          <cell r="AE3124">
            <v>0</v>
          </cell>
        </row>
        <row r="3125">
          <cell r="A3125" t="str">
            <v>MSET04-YL</v>
          </cell>
          <cell r="B3125" t="str">
            <v>Zestaw latarka Rubby + multitool Rubby</v>
          </cell>
          <cell r="C3125" t="str">
            <v>yellow</v>
          </cell>
          <cell r="D3125">
            <v>0</v>
          </cell>
          <cell r="E3125">
            <v>0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  <cell r="J3125">
            <v>0</v>
          </cell>
          <cell r="K3125">
            <v>0</v>
          </cell>
          <cell r="L3125">
            <v>0</v>
          </cell>
          <cell r="M3125">
            <v>0</v>
          </cell>
          <cell r="N3125">
            <v>0</v>
          </cell>
          <cell r="O3125">
            <v>0</v>
          </cell>
          <cell r="P3125">
            <v>0</v>
          </cell>
          <cell r="Q3125">
            <v>0</v>
          </cell>
          <cell r="R3125">
            <v>0</v>
          </cell>
          <cell r="S3125">
            <v>0</v>
          </cell>
          <cell r="T3125">
            <v>0</v>
          </cell>
          <cell r="U3125">
            <v>0</v>
          </cell>
          <cell r="V3125">
            <v>0</v>
          </cell>
          <cell r="W3125">
            <v>0</v>
          </cell>
          <cell r="X3125">
            <v>0</v>
          </cell>
          <cell r="Y3125">
            <v>0</v>
          </cell>
          <cell r="Z3125">
            <v>0</v>
          </cell>
          <cell r="AA3125">
            <v>0</v>
          </cell>
          <cell r="AB3125">
            <v>0</v>
          </cell>
          <cell r="AC3125">
            <v>0</v>
          </cell>
          <cell r="AD3125">
            <v>0</v>
          </cell>
          <cell r="AE3125">
            <v>0</v>
          </cell>
        </row>
        <row r="3126">
          <cell r="A3126" t="str">
            <v>MT01-BU</v>
          </cell>
          <cell r="B3126" t="str">
            <v>LATARKA</v>
          </cell>
          <cell r="C3126" t="str">
            <v>blue</v>
          </cell>
          <cell r="D3126">
            <v>7814</v>
          </cell>
          <cell r="E3126">
            <v>0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  <cell r="J3126">
            <v>0</v>
          </cell>
          <cell r="K3126">
            <v>0</v>
          </cell>
          <cell r="L3126">
            <v>0</v>
          </cell>
          <cell r="M3126">
            <v>0</v>
          </cell>
          <cell r="N3126">
            <v>0</v>
          </cell>
          <cell r="O3126">
            <v>0</v>
          </cell>
          <cell r="P3126">
            <v>0</v>
          </cell>
          <cell r="Q3126">
            <v>0</v>
          </cell>
          <cell r="R3126">
            <v>0</v>
          </cell>
          <cell r="S3126">
            <v>0</v>
          </cell>
          <cell r="T3126">
            <v>0</v>
          </cell>
          <cell r="U3126">
            <v>0</v>
          </cell>
          <cell r="V3126">
            <v>0</v>
          </cell>
          <cell r="W3126">
            <v>0</v>
          </cell>
          <cell r="X3126">
            <v>0</v>
          </cell>
          <cell r="Y3126">
            <v>0</v>
          </cell>
          <cell r="Z3126">
            <v>0</v>
          </cell>
          <cell r="AA3126">
            <v>0</v>
          </cell>
          <cell r="AB3126">
            <v>0</v>
          </cell>
          <cell r="AC3126">
            <v>0</v>
          </cell>
          <cell r="AD3126">
            <v>0</v>
          </cell>
          <cell r="AE3126">
            <v>0</v>
          </cell>
        </row>
        <row r="3127">
          <cell r="A3127" t="str">
            <v>MT01-GR</v>
          </cell>
          <cell r="B3127" t="str">
            <v>LATARKA</v>
          </cell>
          <cell r="C3127" t="str">
            <v>green</v>
          </cell>
          <cell r="D3127">
            <v>6106</v>
          </cell>
          <cell r="E3127">
            <v>0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  <cell r="J3127">
            <v>0</v>
          </cell>
          <cell r="K3127">
            <v>0</v>
          </cell>
          <cell r="L3127">
            <v>0</v>
          </cell>
          <cell r="M3127">
            <v>0</v>
          </cell>
          <cell r="N3127">
            <v>0</v>
          </cell>
          <cell r="O3127">
            <v>0</v>
          </cell>
          <cell r="P3127">
            <v>0</v>
          </cell>
          <cell r="Q3127">
            <v>0</v>
          </cell>
          <cell r="R3127">
            <v>0</v>
          </cell>
          <cell r="S3127">
            <v>0</v>
          </cell>
          <cell r="T3127">
            <v>0</v>
          </cell>
          <cell r="U3127">
            <v>0</v>
          </cell>
          <cell r="V3127">
            <v>0</v>
          </cell>
          <cell r="W3127">
            <v>0</v>
          </cell>
          <cell r="X3127">
            <v>0</v>
          </cell>
          <cell r="Y3127">
            <v>0</v>
          </cell>
          <cell r="Z3127">
            <v>0</v>
          </cell>
          <cell r="AA3127">
            <v>0</v>
          </cell>
          <cell r="AB3127">
            <v>0</v>
          </cell>
          <cell r="AC3127">
            <v>0</v>
          </cell>
          <cell r="AD3127">
            <v>0</v>
          </cell>
          <cell r="AE3127">
            <v>0</v>
          </cell>
        </row>
        <row r="3128">
          <cell r="A3128" t="str">
            <v>MT01-GY</v>
          </cell>
          <cell r="B3128" t="str">
            <v>LATARKA</v>
          </cell>
          <cell r="C3128" t="str">
            <v>gray</v>
          </cell>
          <cell r="D3128">
            <v>11183</v>
          </cell>
          <cell r="E3128">
            <v>0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  <cell r="J3128">
            <v>0</v>
          </cell>
          <cell r="K3128">
            <v>0</v>
          </cell>
          <cell r="L3128">
            <v>0</v>
          </cell>
          <cell r="M3128">
            <v>0</v>
          </cell>
          <cell r="N3128">
            <v>0</v>
          </cell>
          <cell r="O3128">
            <v>0</v>
          </cell>
          <cell r="P3128">
            <v>0</v>
          </cell>
          <cell r="Q3128">
            <v>0</v>
          </cell>
          <cell r="R3128">
            <v>0</v>
          </cell>
          <cell r="S3128">
            <v>0</v>
          </cell>
          <cell r="T3128">
            <v>0</v>
          </cell>
          <cell r="U3128">
            <v>0</v>
          </cell>
          <cell r="V3128">
            <v>0</v>
          </cell>
          <cell r="W3128">
            <v>0</v>
          </cell>
          <cell r="X3128">
            <v>0</v>
          </cell>
          <cell r="Y3128">
            <v>0</v>
          </cell>
          <cell r="Z3128">
            <v>0</v>
          </cell>
          <cell r="AA3128">
            <v>0</v>
          </cell>
          <cell r="AB3128">
            <v>0</v>
          </cell>
          <cell r="AC3128">
            <v>0</v>
          </cell>
          <cell r="AD3128">
            <v>0</v>
          </cell>
          <cell r="AE3128">
            <v>0</v>
          </cell>
        </row>
        <row r="3129">
          <cell r="A3129" t="str">
            <v>MT01-OR</v>
          </cell>
          <cell r="B3129" t="str">
            <v>LATARKA</v>
          </cell>
          <cell r="C3129" t="str">
            <v>orange</v>
          </cell>
          <cell r="D3129">
            <v>4467</v>
          </cell>
          <cell r="E3129">
            <v>0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  <cell r="J3129">
            <v>0</v>
          </cell>
          <cell r="K3129">
            <v>0</v>
          </cell>
          <cell r="L3129">
            <v>0</v>
          </cell>
          <cell r="M3129">
            <v>0</v>
          </cell>
          <cell r="N3129">
            <v>0</v>
          </cell>
          <cell r="O3129">
            <v>0</v>
          </cell>
          <cell r="P3129">
            <v>0</v>
          </cell>
          <cell r="Q3129">
            <v>0</v>
          </cell>
          <cell r="R3129">
            <v>0</v>
          </cell>
          <cell r="S3129">
            <v>0</v>
          </cell>
          <cell r="T3129">
            <v>0</v>
          </cell>
          <cell r="U3129">
            <v>0</v>
          </cell>
          <cell r="V3129">
            <v>0</v>
          </cell>
          <cell r="W3129">
            <v>0</v>
          </cell>
          <cell r="X3129">
            <v>0</v>
          </cell>
          <cell r="Y3129">
            <v>0</v>
          </cell>
          <cell r="Z3129">
            <v>0</v>
          </cell>
          <cell r="AA3129">
            <v>0</v>
          </cell>
          <cell r="AB3129">
            <v>0</v>
          </cell>
          <cell r="AC3129">
            <v>0</v>
          </cell>
          <cell r="AD3129">
            <v>0</v>
          </cell>
          <cell r="AE3129">
            <v>0</v>
          </cell>
        </row>
        <row r="3130">
          <cell r="A3130" t="str">
            <v>MT01-PR</v>
          </cell>
          <cell r="B3130" t="str">
            <v>LATARKA</v>
          </cell>
          <cell r="C3130" t="str">
            <v>purple</v>
          </cell>
          <cell r="D3130">
            <v>7318</v>
          </cell>
          <cell r="E3130">
            <v>0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  <cell r="J3130">
            <v>0</v>
          </cell>
          <cell r="K3130">
            <v>0</v>
          </cell>
          <cell r="L3130">
            <v>0</v>
          </cell>
          <cell r="M3130">
            <v>0</v>
          </cell>
          <cell r="N3130">
            <v>0</v>
          </cell>
          <cell r="O3130">
            <v>0</v>
          </cell>
          <cell r="P3130">
            <v>0</v>
          </cell>
          <cell r="Q3130">
            <v>0</v>
          </cell>
          <cell r="R3130">
            <v>0</v>
          </cell>
          <cell r="S3130">
            <v>0</v>
          </cell>
          <cell r="T3130">
            <v>0</v>
          </cell>
          <cell r="U3130">
            <v>0</v>
          </cell>
          <cell r="V3130">
            <v>0</v>
          </cell>
          <cell r="W3130">
            <v>0</v>
          </cell>
          <cell r="X3130">
            <v>0</v>
          </cell>
          <cell r="Y3130">
            <v>0</v>
          </cell>
          <cell r="Z3130">
            <v>0</v>
          </cell>
          <cell r="AA3130">
            <v>0</v>
          </cell>
          <cell r="AB3130">
            <v>0</v>
          </cell>
          <cell r="AC3130">
            <v>0</v>
          </cell>
          <cell r="AD3130">
            <v>0</v>
          </cell>
          <cell r="AE3130">
            <v>0</v>
          </cell>
        </row>
        <row r="3131">
          <cell r="A3131" t="str">
            <v>MT01-RE</v>
          </cell>
          <cell r="B3131" t="str">
            <v>LATARKA</v>
          </cell>
          <cell r="C3131" t="str">
            <v>red</v>
          </cell>
          <cell r="D3131">
            <v>7899</v>
          </cell>
          <cell r="E3131">
            <v>0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  <cell r="J3131">
            <v>0</v>
          </cell>
          <cell r="K3131">
            <v>0</v>
          </cell>
          <cell r="L3131">
            <v>0</v>
          </cell>
          <cell r="M3131">
            <v>0</v>
          </cell>
          <cell r="N3131">
            <v>0</v>
          </cell>
          <cell r="O3131">
            <v>0</v>
          </cell>
          <cell r="P3131">
            <v>0</v>
          </cell>
          <cell r="Q3131">
            <v>0</v>
          </cell>
          <cell r="R3131">
            <v>0</v>
          </cell>
          <cell r="S3131">
            <v>0</v>
          </cell>
          <cell r="T3131">
            <v>0</v>
          </cell>
          <cell r="U3131">
            <v>0</v>
          </cell>
          <cell r="V3131">
            <v>0</v>
          </cell>
          <cell r="W3131">
            <v>0</v>
          </cell>
          <cell r="X3131">
            <v>0</v>
          </cell>
          <cell r="Y3131">
            <v>0</v>
          </cell>
          <cell r="Z3131">
            <v>0</v>
          </cell>
          <cell r="AA3131">
            <v>0</v>
          </cell>
          <cell r="AB3131">
            <v>0</v>
          </cell>
          <cell r="AC3131">
            <v>0</v>
          </cell>
          <cell r="AD3131">
            <v>0</v>
          </cell>
          <cell r="AE3131">
            <v>0</v>
          </cell>
        </row>
        <row r="3132">
          <cell r="A3132" t="str">
            <v>MT01-RO</v>
          </cell>
          <cell r="B3132" t="str">
            <v>LATARKA</v>
          </cell>
          <cell r="C3132" t="str">
            <v>pink</v>
          </cell>
          <cell r="D3132">
            <v>4978</v>
          </cell>
          <cell r="E3132">
            <v>0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  <cell r="J3132">
            <v>0</v>
          </cell>
          <cell r="K3132">
            <v>0</v>
          </cell>
          <cell r="L3132">
            <v>0</v>
          </cell>
          <cell r="M3132">
            <v>0</v>
          </cell>
          <cell r="N3132">
            <v>0</v>
          </cell>
          <cell r="O3132">
            <v>0</v>
          </cell>
          <cell r="P3132">
            <v>0</v>
          </cell>
          <cell r="Q3132">
            <v>0</v>
          </cell>
          <cell r="R3132">
            <v>0</v>
          </cell>
          <cell r="S3132">
            <v>0</v>
          </cell>
          <cell r="T3132">
            <v>0</v>
          </cell>
          <cell r="U3132">
            <v>0</v>
          </cell>
          <cell r="V3132">
            <v>0</v>
          </cell>
          <cell r="W3132">
            <v>0</v>
          </cell>
          <cell r="X3132">
            <v>0</v>
          </cell>
          <cell r="Y3132">
            <v>0</v>
          </cell>
          <cell r="Z3132">
            <v>0</v>
          </cell>
          <cell r="AA3132">
            <v>0</v>
          </cell>
          <cell r="AB3132">
            <v>0</v>
          </cell>
          <cell r="AC3132">
            <v>0</v>
          </cell>
          <cell r="AD3132">
            <v>0</v>
          </cell>
          <cell r="AE3132">
            <v>0</v>
          </cell>
        </row>
        <row r="3133">
          <cell r="A3133" t="str">
            <v>MT01-TU</v>
          </cell>
          <cell r="B3133" t="str">
            <v>LATARKA</v>
          </cell>
          <cell r="C3133" t="str">
            <v>turquoise</v>
          </cell>
          <cell r="D3133">
            <v>2101</v>
          </cell>
          <cell r="E3133">
            <v>0</v>
          </cell>
          <cell r="F3133">
            <v>0</v>
          </cell>
          <cell r="G3133">
            <v>0</v>
          </cell>
          <cell r="H3133">
            <v>0</v>
          </cell>
          <cell r="I3133">
            <v>0</v>
          </cell>
          <cell r="J3133">
            <v>0</v>
          </cell>
          <cell r="K3133">
            <v>0</v>
          </cell>
          <cell r="L3133">
            <v>0</v>
          </cell>
          <cell r="M3133">
            <v>0</v>
          </cell>
          <cell r="N3133">
            <v>0</v>
          </cell>
          <cell r="O3133">
            <v>0</v>
          </cell>
          <cell r="P3133">
            <v>0</v>
          </cell>
          <cell r="Q3133">
            <v>0</v>
          </cell>
          <cell r="R3133">
            <v>0</v>
          </cell>
          <cell r="S3133">
            <v>0</v>
          </cell>
          <cell r="T3133">
            <v>0</v>
          </cell>
          <cell r="U3133">
            <v>0</v>
          </cell>
          <cell r="V3133">
            <v>0</v>
          </cell>
          <cell r="W3133">
            <v>0</v>
          </cell>
          <cell r="X3133">
            <v>0</v>
          </cell>
          <cell r="Y3133">
            <v>0</v>
          </cell>
          <cell r="Z3133">
            <v>0</v>
          </cell>
          <cell r="AA3133">
            <v>0</v>
          </cell>
          <cell r="AB3133">
            <v>0</v>
          </cell>
          <cell r="AC3133">
            <v>0</v>
          </cell>
          <cell r="AD3133">
            <v>0</v>
          </cell>
          <cell r="AE3133">
            <v>0</v>
          </cell>
        </row>
        <row r="3134">
          <cell r="A3134" t="str">
            <v>MT01-YL</v>
          </cell>
          <cell r="B3134" t="str">
            <v>LATARKA</v>
          </cell>
          <cell r="C3134" t="str">
            <v>yellow</v>
          </cell>
          <cell r="D3134">
            <v>6156</v>
          </cell>
          <cell r="E3134">
            <v>0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  <cell r="J3134">
            <v>0</v>
          </cell>
          <cell r="K3134">
            <v>0</v>
          </cell>
          <cell r="L3134">
            <v>0</v>
          </cell>
          <cell r="M3134">
            <v>0</v>
          </cell>
          <cell r="N3134">
            <v>0</v>
          </cell>
          <cell r="O3134">
            <v>0</v>
          </cell>
          <cell r="P3134">
            <v>0</v>
          </cell>
          <cell r="Q3134">
            <v>0</v>
          </cell>
          <cell r="R3134">
            <v>0</v>
          </cell>
          <cell r="S3134">
            <v>0</v>
          </cell>
          <cell r="T3134">
            <v>0</v>
          </cell>
          <cell r="U3134">
            <v>0</v>
          </cell>
          <cell r="V3134">
            <v>0</v>
          </cell>
          <cell r="W3134">
            <v>0</v>
          </cell>
          <cell r="X3134">
            <v>0</v>
          </cell>
          <cell r="Y3134">
            <v>0</v>
          </cell>
          <cell r="Z3134">
            <v>0</v>
          </cell>
          <cell r="AA3134">
            <v>0</v>
          </cell>
          <cell r="AB3134">
            <v>0</v>
          </cell>
          <cell r="AC3134">
            <v>0</v>
          </cell>
          <cell r="AD3134">
            <v>0</v>
          </cell>
          <cell r="AE3134">
            <v>0</v>
          </cell>
        </row>
        <row r="3135">
          <cell r="A3135" t="str">
            <v>MT02-BU</v>
          </cell>
          <cell r="B3135" t="str">
            <v>LATARKA</v>
          </cell>
          <cell r="C3135" t="str">
            <v>blue</v>
          </cell>
          <cell r="D3135">
            <v>0</v>
          </cell>
          <cell r="E3135">
            <v>0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  <cell r="J3135">
            <v>0</v>
          </cell>
          <cell r="K3135">
            <v>0</v>
          </cell>
          <cell r="L3135">
            <v>0</v>
          </cell>
          <cell r="M3135">
            <v>0</v>
          </cell>
          <cell r="N3135">
            <v>0</v>
          </cell>
          <cell r="O3135">
            <v>0</v>
          </cell>
          <cell r="P3135">
            <v>0</v>
          </cell>
          <cell r="Q3135">
            <v>0</v>
          </cell>
          <cell r="R3135">
            <v>0</v>
          </cell>
          <cell r="S3135">
            <v>0</v>
          </cell>
          <cell r="T3135">
            <v>0</v>
          </cell>
          <cell r="U3135">
            <v>0</v>
          </cell>
          <cell r="V3135">
            <v>0</v>
          </cell>
          <cell r="W3135">
            <v>0</v>
          </cell>
          <cell r="X3135">
            <v>0</v>
          </cell>
          <cell r="Y3135">
            <v>0</v>
          </cell>
          <cell r="Z3135">
            <v>0</v>
          </cell>
          <cell r="AA3135">
            <v>0</v>
          </cell>
          <cell r="AB3135">
            <v>0</v>
          </cell>
          <cell r="AC3135">
            <v>0</v>
          </cell>
          <cell r="AD3135">
            <v>0</v>
          </cell>
          <cell r="AE3135">
            <v>0</v>
          </cell>
        </row>
        <row r="3136">
          <cell r="A3136" t="str">
            <v>NMSET02-BU</v>
          </cell>
          <cell r="B3136" t="str">
            <v>COLORADO ZESTAW ŚWIĄTECZNY I: LATARKA I MULTITOOL W NAKŁADCE</v>
          </cell>
          <cell r="C3136" t="str">
            <v>blue</v>
          </cell>
          <cell r="D3136">
            <v>5</v>
          </cell>
          <cell r="E3136">
            <v>0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  <cell r="J3136">
            <v>0</v>
          </cell>
          <cell r="K3136">
            <v>0</v>
          </cell>
          <cell r="L3136">
            <v>0</v>
          </cell>
          <cell r="M3136">
            <v>0</v>
          </cell>
          <cell r="N3136">
            <v>0</v>
          </cell>
          <cell r="O3136">
            <v>0</v>
          </cell>
          <cell r="P3136">
            <v>0</v>
          </cell>
          <cell r="Q3136">
            <v>0</v>
          </cell>
          <cell r="R3136">
            <v>0</v>
          </cell>
          <cell r="S3136">
            <v>0</v>
          </cell>
          <cell r="T3136">
            <v>0</v>
          </cell>
          <cell r="U3136">
            <v>0</v>
          </cell>
          <cell r="V3136">
            <v>0</v>
          </cell>
          <cell r="W3136">
            <v>0</v>
          </cell>
          <cell r="X3136">
            <v>0</v>
          </cell>
          <cell r="Y3136">
            <v>0</v>
          </cell>
          <cell r="Z3136">
            <v>0</v>
          </cell>
          <cell r="AA3136">
            <v>0</v>
          </cell>
          <cell r="AB3136">
            <v>0</v>
          </cell>
          <cell r="AC3136">
            <v>0</v>
          </cell>
          <cell r="AD3136">
            <v>0</v>
          </cell>
          <cell r="AE3136">
            <v>0</v>
          </cell>
        </row>
        <row r="3137">
          <cell r="A3137" t="str">
            <v>NMSET02-GR</v>
          </cell>
          <cell r="B3137" t="str">
            <v>COLORADO ZESTAW ŚWIĄTECZNY I: LATARKA I MULTITOOL W NAKŁADCE</v>
          </cell>
          <cell r="C3137" t="str">
            <v>green</v>
          </cell>
          <cell r="D3137">
            <v>1908</v>
          </cell>
          <cell r="E3137">
            <v>0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  <cell r="J3137">
            <v>0</v>
          </cell>
          <cell r="K3137">
            <v>0</v>
          </cell>
          <cell r="L3137">
            <v>0</v>
          </cell>
          <cell r="M3137">
            <v>0</v>
          </cell>
          <cell r="N3137">
            <v>0</v>
          </cell>
          <cell r="O3137">
            <v>0</v>
          </cell>
          <cell r="P3137">
            <v>0</v>
          </cell>
          <cell r="Q3137">
            <v>0</v>
          </cell>
          <cell r="R3137">
            <v>0</v>
          </cell>
          <cell r="S3137">
            <v>0</v>
          </cell>
          <cell r="T3137">
            <v>0</v>
          </cell>
          <cell r="U3137">
            <v>0</v>
          </cell>
          <cell r="V3137">
            <v>0</v>
          </cell>
          <cell r="W3137">
            <v>0</v>
          </cell>
          <cell r="X3137">
            <v>0</v>
          </cell>
          <cell r="Y3137">
            <v>0</v>
          </cell>
          <cell r="Z3137">
            <v>0</v>
          </cell>
          <cell r="AA3137">
            <v>0</v>
          </cell>
          <cell r="AB3137">
            <v>0</v>
          </cell>
          <cell r="AC3137">
            <v>0</v>
          </cell>
          <cell r="AD3137">
            <v>0</v>
          </cell>
          <cell r="AE3137">
            <v>0</v>
          </cell>
        </row>
        <row r="3138">
          <cell r="A3138" t="str">
            <v>NMSET02-GY</v>
          </cell>
          <cell r="B3138" t="str">
            <v>COLORADO ZESTAW ŚWIĄTECZNY I: LATARKA I MULTITOOL W NAKŁADCE</v>
          </cell>
          <cell r="C3138" t="str">
            <v>gray</v>
          </cell>
          <cell r="D3138">
            <v>2019</v>
          </cell>
          <cell r="E3138">
            <v>0</v>
          </cell>
          <cell r="F3138">
            <v>0</v>
          </cell>
          <cell r="G3138">
            <v>0</v>
          </cell>
          <cell r="H3138">
            <v>0</v>
          </cell>
          <cell r="I3138">
            <v>0</v>
          </cell>
          <cell r="J3138">
            <v>0</v>
          </cell>
          <cell r="K3138">
            <v>0</v>
          </cell>
          <cell r="L3138">
            <v>0</v>
          </cell>
          <cell r="M3138">
            <v>0</v>
          </cell>
          <cell r="N3138">
            <v>0</v>
          </cell>
          <cell r="O3138">
            <v>0</v>
          </cell>
          <cell r="P3138">
            <v>0</v>
          </cell>
          <cell r="Q3138">
            <v>0</v>
          </cell>
          <cell r="R3138">
            <v>0</v>
          </cell>
          <cell r="S3138">
            <v>0</v>
          </cell>
          <cell r="T3138">
            <v>0</v>
          </cell>
          <cell r="U3138">
            <v>0</v>
          </cell>
          <cell r="V3138">
            <v>0</v>
          </cell>
          <cell r="W3138">
            <v>0</v>
          </cell>
          <cell r="X3138">
            <v>0</v>
          </cell>
          <cell r="Y3138">
            <v>0</v>
          </cell>
          <cell r="Z3138">
            <v>0</v>
          </cell>
          <cell r="AA3138">
            <v>0</v>
          </cell>
          <cell r="AB3138">
            <v>0</v>
          </cell>
          <cell r="AC3138">
            <v>0</v>
          </cell>
          <cell r="AD3138">
            <v>0</v>
          </cell>
          <cell r="AE3138">
            <v>0</v>
          </cell>
        </row>
        <row r="3139">
          <cell r="A3139" t="str">
            <v>NMSET02-OR</v>
          </cell>
          <cell r="B3139" t="str">
            <v>COLORADO ZESTAW ŚWIĄTECZNY I: LATARKA I MULTITOOL W NAKŁADCE</v>
          </cell>
          <cell r="C3139" t="str">
            <v>orange</v>
          </cell>
          <cell r="D3139">
            <v>1850</v>
          </cell>
          <cell r="E3139">
            <v>0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  <cell r="J3139">
            <v>0</v>
          </cell>
          <cell r="K3139">
            <v>0</v>
          </cell>
          <cell r="L3139">
            <v>0</v>
          </cell>
          <cell r="M3139">
            <v>0</v>
          </cell>
          <cell r="N3139">
            <v>0</v>
          </cell>
          <cell r="O3139">
            <v>0</v>
          </cell>
          <cell r="P3139">
            <v>0</v>
          </cell>
          <cell r="Q3139">
            <v>0</v>
          </cell>
          <cell r="R3139">
            <v>0</v>
          </cell>
          <cell r="S3139">
            <v>0</v>
          </cell>
          <cell r="T3139">
            <v>0</v>
          </cell>
          <cell r="U3139">
            <v>0</v>
          </cell>
          <cell r="V3139">
            <v>0</v>
          </cell>
          <cell r="W3139">
            <v>0</v>
          </cell>
          <cell r="X3139">
            <v>0</v>
          </cell>
          <cell r="Y3139">
            <v>0</v>
          </cell>
          <cell r="Z3139">
            <v>0</v>
          </cell>
          <cell r="AA3139">
            <v>0</v>
          </cell>
          <cell r="AB3139">
            <v>0</v>
          </cell>
          <cell r="AC3139">
            <v>0</v>
          </cell>
          <cell r="AD3139">
            <v>0</v>
          </cell>
          <cell r="AE3139">
            <v>0</v>
          </cell>
        </row>
        <row r="3140">
          <cell r="A3140" t="str">
            <v>NMSET02-PR</v>
          </cell>
          <cell r="B3140" t="str">
            <v>COLORADO ZESTAW ŚWIĄTECZNY I: LATARKA I MULTITOOL W NAKŁADCE</v>
          </cell>
          <cell r="C3140" t="str">
            <v>purple</v>
          </cell>
          <cell r="D3140">
            <v>63</v>
          </cell>
          <cell r="E3140">
            <v>0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  <cell r="K3140">
            <v>0</v>
          </cell>
          <cell r="L3140">
            <v>0</v>
          </cell>
          <cell r="M3140">
            <v>0</v>
          </cell>
          <cell r="N3140">
            <v>0</v>
          </cell>
          <cell r="O3140">
            <v>0</v>
          </cell>
          <cell r="P3140">
            <v>0</v>
          </cell>
          <cell r="Q3140">
            <v>0</v>
          </cell>
          <cell r="R3140">
            <v>0</v>
          </cell>
          <cell r="S3140">
            <v>0</v>
          </cell>
          <cell r="T3140">
            <v>0</v>
          </cell>
          <cell r="U3140">
            <v>0</v>
          </cell>
          <cell r="V3140">
            <v>0</v>
          </cell>
          <cell r="W3140">
            <v>0</v>
          </cell>
          <cell r="X3140">
            <v>0</v>
          </cell>
          <cell r="Y3140">
            <v>0</v>
          </cell>
          <cell r="Z3140">
            <v>0</v>
          </cell>
          <cell r="AA3140">
            <v>0</v>
          </cell>
          <cell r="AB3140">
            <v>0</v>
          </cell>
          <cell r="AC3140">
            <v>0</v>
          </cell>
          <cell r="AD3140">
            <v>0</v>
          </cell>
          <cell r="AE3140">
            <v>0</v>
          </cell>
        </row>
        <row r="3141">
          <cell r="A3141" t="str">
            <v>NMSET02-RE</v>
          </cell>
          <cell r="B3141" t="str">
            <v>COLORADO ZESTAW ŚWIĄTECZNY I: LATARKA I MULTITOOL W NAKŁADCE</v>
          </cell>
          <cell r="C3141" t="str">
            <v>red</v>
          </cell>
          <cell r="D3141">
            <v>1</v>
          </cell>
          <cell r="E3141">
            <v>0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  <cell r="J3141">
            <v>0</v>
          </cell>
          <cell r="K3141">
            <v>0</v>
          </cell>
          <cell r="L3141">
            <v>0</v>
          </cell>
          <cell r="M3141">
            <v>0</v>
          </cell>
          <cell r="N3141">
            <v>0</v>
          </cell>
          <cell r="O3141">
            <v>0</v>
          </cell>
          <cell r="P3141">
            <v>0</v>
          </cell>
          <cell r="Q3141">
            <v>0</v>
          </cell>
          <cell r="R3141">
            <v>0</v>
          </cell>
          <cell r="S3141">
            <v>0</v>
          </cell>
          <cell r="T3141">
            <v>0</v>
          </cell>
          <cell r="U3141">
            <v>0</v>
          </cell>
          <cell r="V3141">
            <v>0</v>
          </cell>
          <cell r="W3141">
            <v>0</v>
          </cell>
          <cell r="X3141">
            <v>0</v>
          </cell>
          <cell r="Y3141">
            <v>0</v>
          </cell>
          <cell r="Z3141">
            <v>0</v>
          </cell>
          <cell r="AA3141">
            <v>0</v>
          </cell>
          <cell r="AB3141">
            <v>0</v>
          </cell>
          <cell r="AC3141">
            <v>0</v>
          </cell>
          <cell r="AD3141">
            <v>0</v>
          </cell>
          <cell r="AE3141">
            <v>0</v>
          </cell>
        </row>
        <row r="3142">
          <cell r="A3142" t="str">
            <v>NMSET02-RO</v>
          </cell>
          <cell r="B3142" t="str">
            <v>COLORADO ZESTAW ŚWIĄTECZNY I: LATARKA I MULTITOOL W NAKŁADCE</v>
          </cell>
          <cell r="C3142" t="str">
            <v>pink</v>
          </cell>
          <cell r="D3142">
            <v>23</v>
          </cell>
          <cell r="E3142">
            <v>0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  <cell r="J3142">
            <v>0</v>
          </cell>
          <cell r="K3142">
            <v>0</v>
          </cell>
          <cell r="L3142">
            <v>0</v>
          </cell>
          <cell r="M3142">
            <v>0</v>
          </cell>
          <cell r="N3142">
            <v>0</v>
          </cell>
          <cell r="O3142">
            <v>0</v>
          </cell>
          <cell r="P3142">
            <v>0</v>
          </cell>
          <cell r="Q3142">
            <v>0</v>
          </cell>
          <cell r="R3142">
            <v>0</v>
          </cell>
          <cell r="S3142">
            <v>0</v>
          </cell>
          <cell r="T3142">
            <v>0</v>
          </cell>
          <cell r="U3142">
            <v>0</v>
          </cell>
          <cell r="V3142">
            <v>0</v>
          </cell>
          <cell r="W3142">
            <v>0</v>
          </cell>
          <cell r="X3142">
            <v>0</v>
          </cell>
          <cell r="Y3142">
            <v>0</v>
          </cell>
          <cell r="Z3142">
            <v>0</v>
          </cell>
          <cell r="AA3142">
            <v>0</v>
          </cell>
          <cell r="AB3142">
            <v>0</v>
          </cell>
          <cell r="AC3142">
            <v>0</v>
          </cell>
          <cell r="AD3142">
            <v>0</v>
          </cell>
          <cell r="AE3142">
            <v>0</v>
          </cell>
        </row>
        <row r="3143">
          <cell r="A3143" t="str">
            <v>NMSET02-TU</v>
          </cell>
          <cell r="B3143" t="str">
            <v>COLORADO ZESTAW ŚWIĄTECZNY I: LATARKA I MULTITOOL W NAKŁADCE</v>
          </cell>
          <cell r="C3143" t="str">
            <v>turquoise</v>
          </cell>
          <cell r="D3143">
            <v>365</v>
          </cell>
          <cell r="E3143">
            <v>0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  <cell r="J3143">
            <v>0</v>
          </cell>
          <cell r="K3143">
            <v>0</v>
          </cell>
          <cell r="L3143">
            <v>0</v>
          </cell>
          <cell r="M3143">
            <v>0</v>
          </cell>
          <cell r="N3143">
            <v>0</v>
          </cell>
          <cell r="O3143">
            <v>0</v>
          </cell>
          <cell r="P3143">
            <v>0</v>
          </cell>
          <cell r="Q3143">
            <v>0</v>
          </cell>
          <cell r="R3143">
            <v>0</v>
          </cell>
          <cell r="S3143">
            <v>0</v>
          </cell>
          <cell r="T3143">
            <v>0</v>
          </cell>
          <cell r="U3143">
            <v>0</v>
          </cell>
          <cell r="V3143">
            <v>0</v>
          </cell>
          <cell r="W3143">
            <v>0</v>
          </cell>
          <cell r="X3143">
            <v>0</v>
          </cell>
          <cell r="Y3143">
            <v>0</v>
          </cell>
          <cell r="Z3143">
            <v>0</v>
          </cell>
          <cell r="AA3143">
            <v>0</v>
          </cell>
          <cell r="AB3143">
            <v>0</v>
          </cell>
          <cell r="AC3143">
            <v>0</v>
          </cell>
          <cell r="AD3143">
            <v>0</v>
          </cell>
          <cell r="AE3143">
            <v>0</v>
          </cell>
        </row>
        <row r="3144">
          <cell r="A3144" t="str">
            <v>NMSET021-BL</v>
          </cell>
          <cell r="B3144" t="str">
            <v>COLORADO ZESTAW ŚWIĄTECZNY I: LATARKA I MULTITOOL W NAKŁADCE</v>
          </cell>
          <cell r="C3144" t="str">
            <v>black</v>
          </cell>
          <cell r="D3144">
            <v>4579</v>
          </cell>
          <cell r="E3144">
            <v>0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  <cell r="J3144">
            <v>0</v>
          </cell>
          <cell r="K3144">
            <v>0</v>
          </cell>
          <cell r="L3144">
            <v>0</v>
          </cell>
          <cell r="M3144">
            <v>0</v>
          </cell>
          <cell r="N3144">
            <v>0</v>
          </cell>
          <cell r="O3144">
            <v>0</v>
          </cell>
          <cell r="P3144">
            <v>0</v>
          </cell>
          <cell r="Q3144">
            <v>0</v>
          </cell>
          <cell r="R3144">
            <v>0</v>
          </cell>
          <cell r="S3144">
            <v>0</v>
          </cell>
          <cell r="T3144">
            <v>0</v>
          </cell>
          <cell r="U3144">
            <v>0</v>
          </cell>
          <cell r="V3144">
            <v>0</v>
          </cell>
          <cell r="W3144">
            <v>0</v>
          </cell>
          <cell r="X3144">
            <v>0</v>
          </cell>
          <cell r="Y3144">
            <v>0</v>
          </cell>
          <cell r="Z3144">
            <v>0</v>
          </cell>
          <cell r="AA3144">
            <v>0</v>
          </cell>
          <cell r="AB3144">
            <v>0</v>
          </cell>
          <cell r="AC3144">
            <v>0</v>
          </cell>
          <cell r="AD3144">
            <v>0</v>
          </cell>
          <cell r="AE3144">
            <v>0</v>
          </cell>
        </row>
        <row r="3145">
          <cell r="A3145" t="str">
            <v>NMSET03-BU</v>
          </cell>
          <cell r="B3145" t="str">
            <v>COLORADO ZESTAW ŚWIĄTECZNY I: LATARKA I SCYZORYK W NAKŁADCE</v>
          </cell>
          <cell r="C3145" t="str">
            <v>blue</v>
          </cell>
          <cell r="D3145">
            <v>1430</v>
          </cell>
          <cell r="E3145">
            <v>0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  <cell r="J3145">
            <v>0</v>
          </cell>
          <cell r="K3145">
            <v>0</v>
          </cell>
          <cell r="L3145">
            <v>0</v>
          </cell>
          <cell r="M3145">
            <v>0</v>
          </cell>
          <cell r="N3145">
            <v>0</v>
          </cell>
          <cell r="O3145">
            <v>0</v>
          </cell>
          <cell r="P3145">
            <v>0</v>
          </cell>
          <cell r="Q3145">
            <v>0</v>
          </cell>
          <cell r="R3145">
            <v>0</v>
          </cell>
          <cell r="S3145">
            <v>0</v>
          </cell>
          <cell r="T3145">
            <v>0</v>
          </cell>
          <cell r="U3145">
            <v>0</v>
          </cell>
          <cell r="V3145">
            <v>0</v>
          </cell>
          <cell r="W3145">
            <v>0</v>
          </cell>
          <cell r="X3145">
            <v>0</v>
          </cell>
          <cell r="Y3145">
            <v>0</v>
          </cell>
          <cell r="Z3145">
            <v>0</v>
          </cell>
          <cell r="AA3145">
            <v>0</v>
          </cell>
          <cell r="AB3145">
            <v>0</v>
          </cell>
          <cell r="AC3145">
            <v>0</v>
          </cell>
          <cell r="AD3145">
            <v>0</v>
          </cell>
          <cell r="AE3145">
            <v>0</v>
          </cell>
        </row>
        <row r="3146">
          <cell r="A3146" t="str">
            <v>NMSET03-GR</v>
          </cell>
          <cell r="B3146" t="str">
            <v>COLORADO ZESTAW ŚWIĄTECZNY I: LATARKA I SCYZORYK W NAKŁADCE</v>
          </cell>
          <cell r="C3146" t="str">
            <v>green</v>
          </cell>
          <cell r="D3146">
            <v>793</v>
          </cell>
          <cell r="E3146">
            <v>0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  <cell r="K3146">
            <v>0</v>
          </cell>
          <cell r="L3146">
            <v>0</v>
          </cell>
          <cell r="M3146">
            <v>0</v>
          </cell>
          <cell r="N3146">
            <v>0</v>
          </cell>
          <cell r="O3146">
            <v>0</v>
          </cell>
          <cell r="P3146">
            <v>0</v>
          </cell>
          <cell r="Q3146">
            <v>0</v>
          </cell>
          <cell r="R3146">
            <v>0</v>
          </cell>
          <cell r="S3146">
            <v>0</v>
          </cell>
          <cell r="T3146">
            <v>0</v>
          </cell>
          <cell r="U3146">
            <v>0</v>
          </cell>
          <cell r="V3146">
            <v>0</v>
          </cell>
          <cell r="W3146">
            <v>0</v>
          </cell>
          <cell r="X3146">
            <v>0</v>
          </cell>
          <cell r="Y3146">
            <v>0</v>
          </cell>
          <cell r="Z3146">
            <v>0</v>
          </cell>
          <cell r="AA3146">
            <v>0</v>
          </cell>
          <cell r="AB3146">
            <v>0</v>
          </cell>
          <cell r="AC3146">
            <v>0</v>
          </cell>
          <cell r="AD3146">
            <v>0</v>
          </cell>
          <cell r="AE3146">
            <v>0</v>
          </cell>
        </row>
        <row r="3147">
          <cell r="A3147" t="str">
            <v>NMSET03-GY</v>
          </cell>
          <cell r="B3147" t="str">
            <v>COLORADO ZESTAW ŚWIĄTECZNY I: LATARKA I SCYZORYK W NAKŁADCE</v>
          </cell>
          <cell r="C3147" t="str">
            <v>gray</v>
          </cell>
          <cell r="D3147">
            <v>0</v>
          </cell>
          <cell r="E3147">
            <v>0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  <cell r="J3147">
            <v>0</v>
          </cell>
          <cell r="K3147">
            <v>0</v>
          </cell>
          <cell r="L3147">
            <v>0</v>
          </cell>
          <cell r="M3147">
            <v>0</v>
          </cell>
          <cell r="N3147">
            <v>0</v>
          </cell>
          <cell r="O3147">
            <v>0</v>
          </cell>
          <cell r="P3147">
            <v>0</v>
          </cell>
          <cell r="Q3147">
            <v>0</v>
          </cell>
          <cell r="R3147">
            <v>0</v>
          </cell>
          <cell r="S3147">
            <v>0</v>
          </cell>
          <cell r="T3147">
            <v>0</v>
          </cell>
          <cell r="U3147">
            <v>0</v>
          </cell>
          <cell r="V3147">
            <v>0</v>
          </cell>
          <cell r="W3147">
            <v>0</v>
          </cell>
          <cell r="X3147">
            <v>0</v>
          </cell>
          <cell r="Y3147">
            <v>0</v>
          </cell>
          <cell r="Z3147">
            <v>0</v>
          </cell>
          <cell r="AA3147">
            <v>0</v>
          </cell>
          <cell r="AB3147">
            <v>0</v>
          </cell>
          <cell r="AC3147">
            <v>0</v>
          </cell>
          <cell r="AD3147">
            <v>0</v>
          </cell>
          <cell r="AE3147">
            <v>0</v>
          </cell>
        </row>
        <row r="3148">
          <cell r="A3148" t="str">
            <v>NMSET03-OR</v>
          </cell>
          <cell r="B3148" t="str">
            <v>COLORADO ZESTAW ŚWIĄTECZNY I: LATARKA I SCYZORYK W NAKŁADCE</v>
          </cell>
          <cell r="C3148" t="str">
            <v>orange</v>
          </cell>
          <cell r="D3148">
            <v>6</v>
          </cell>
          <cell r="E3148">
            <v>0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  <cell r="J3148">
            <v>0</v>
          </cell>
          <cell r="K3148">
            <v>0</v>
          </cell>
          <cell r="L3148">
            <v>0</v>
          </cell>
          <cell r="M3148">
            <v>0</v>
          </cell>
          <cell r="N3148">
            <v>0</v>
          </cell>
          <cell r="O3148">
            <v>0</v>
          </cell>
          <cell r="P3148">
            <v>0</v>
          </cell>
          <cell r="Q3148">
            <v>0</v>
          </cell>
          <cell r="R3148">
            <v>0</v>
          </cell>
          <cell r="S3148">
            <v>0</v>
          </cell>
          <cell r="T3148">
            <v>0</v>
          </cell>
          <cell r="U3148">
            <v>0</v>
          </cell>
          <cell r="V3148">
            <v>0</v>
          </cell>
          <cell r="W3148">
            <v>0</v>
          </cell>
          <cell r="X3148">
            <v>0</v>
          </cell>
          <cell r="Y3148">
            <v>0</v>
          </cell>
          <cell r="Z3148">
            <v>0</v>
          </cell>
          <cell r="AA3148">
            <v>0</v>
          </cell>
          <cell r="AB3148">
            <v>0</v>
          </cell>
          <cell r="AC3148">
            <v>0</v>
          </cell>
          <cell r="AD3148">
            <v>0</v>
          </cell>
          <cell r="AE3148">
            <v>0</v>
          </cell>
        </row>
        <row r="3149">
          <cell r="A3149" t="str">
            <v>NMSET03-PR</v>
          </cell>
          <cell r="B3149" t="str">
            <v>COLORADO ZESTAW ŚWIĄTECZNY I: LATARKA I SCYZORYK W NAKŁADCE</v>
          </cell>
          <cell r="C3149" t="str">
            <v>purple</v>
          </cell>
          <cell r="D3149">
            <v>9</v>
          </cell>
          <cell r="E3149">
            <v>0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  <cell r="J3149">
            <v>0</v>
          </cell>
          <cell r="K3149">
            <v>0</v>
          </cell>
          <cell r="L3149">
            <v>0</v>
          </cell>
          <cell r="M3149">
            <v>0</v>
          </cell>
          <cell r="N3149">
            <v>0</v>
          </cell>
          <cell r="O3149">
            <v>0</v>
          </cell>
          <cell r="P3149">
            <v>0</v>
          </cell>
          <cell r="Q3149">
            <v>0</v>
          </cell>
          <cell r="R3149">
            <v>0</v>
          </cell>
          <cell r="S3149">
            <v>0</v>
          </cell>
          <cell r="T3149">
            <v>0</v>
          </cell>
          <cell r="U3149">
            <v>0</v>
          </cell>
          <cell r="V3149">
            <v>0</v>
          </cell>
          <cell r="W3149">
            <v>0</v>
          </cell>
          <cell r="X3149">
            <v>0</v>
          </cell>
          <cell r="Y3149">
            <v>0</v>
          </cell>
          <cell r="Z3149">
            <v>0</v>
          </cell>
          <cell r="AA3149">
            <v>0</v>
          </cell>
          <cell r="AB3149">
            <v>0</v>
          </cell>
          <cell r="AC3149">
            <v>0</v>
          </cell>
          <cell r="AD3149">
            <v>0</v>
          </cell>
          <cell r="AE3149">
            <v>0</v>
          </cell>
        </row>
        <row r="3150">
          <cell r="A3150" t="str">
            <v>NMSET03-RE</v>
          </cell>
          <cell r="B3150" t="str">
            <v>COLORADO ZESTAW ŚWIĄTECZNY I: LATARKA I SCYZORYK W NAKŁADCE</v>
          </cell>
          <cell r="C3150" t="str">
            <v>red</v>
          </cell>
          <cell r="D3150">
            <v>1</v>
          </cell>
          <cell r="E3150">
            <v>0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  <cell r="J3150">
            <v>0</v>
          </cell>
          <cell r="K3150">
            <v>0</v>
          </cell>
          <cell r="L3150">
            <v>0</v>
          </cell>
          <cell r="M3150">
            <v>0</v>
          </cell>
          <cell r="N3150">
            <v>0</v>
          </cell>
          <cell r="O3150">
            <v>0</v>
          </cell>
          <cell r="P3150">
            <v>0</v>
          </cell>
          <cell r="Q3150">
            <v>0</v>
          </cell>
          <cell r="R3150">
            <v>0</v>
          </cell>
          <cell r="S3150">
            <v>0</v>
          </cell>
          <cell r="T3150">
            <v>0</v>
          </cell>
          <cell r="U3150">
            <v>0</v>
          </cell>
          <cell r="V3150">
            <v>0</v>
          </cell>
          <cell r="W3150">
            <v>0</v>
          </cell>
          <cell r="X3150">
            <v>0</v>
          </cell>
          <cell r="Y3150">
            <v>0</v>
          </cell>
          <cell r="Z3150">
            <v>0</v>
          </cell>
          <cell r="AA3150">
            <v>0</v>
          </cell>
          <cell r="AB3150">
            <v>0</v>
          </cell>
          <cell r="AC3150">
            <v>0</v>
          </cell>
          <cell r="AD3150">
            <v>0</v>
          </cell>
          <cell r="AE3150">
            <v>0</v>
          </cell>
        </row>
        <row r="3151">
          <cell r="A3151" t="str">
            <v>NMSET03-RO</v>
          </cell>
          <cell r="B3151" t="str">
            <v>COLORADO ZESTAW ŚWIĄTECZNY I: LATARKA I SCYZORYK W NAKŁADCE</v>
          </cell>
          <cell r="C3151" t="str">
            <v>pink</v>
          </cell>
          <cell r="D3151">
            <v>214</v>
          </cell>
          <cell r="E3151">
            <v>0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  <cell r="J3151">
            <v>0</v>
          </cell>
          <cell r="K3151">
            <v>0</v>
          </cell>
          <cell r="L3151">
            <v>0</v>
          </cell>
          <cell r="M3151">
            <v>0</v>
          </cell>
          <cell r="N3151">
            <v>0</v>
          </cell>
          <cell r="O3151">
            <v>0</v>
          </cell>
          <cell r="P3151">
            <v>0</v>
          </cell>
          <cell r="Q3151">
            <v>0</v>
          </cell>
          <cell r="R3151">
            <v>0</v>
          </cell>
          <cell r="S3151">
            <v>0</v>
          </cell>
          <cell r="T3151">
            <v>0</v>
          </cell>
          <cell r="U3151">
            <v>0</v>
          </cell>
          <cell r="V3151">
            <v>0</v>
          </cell>
          <cell r="W3151">
            <v>0</v>
          </cell>
          <cell r="X3151">
            <v>0</v>
          </cell>
          <cell r="Y3151">
            <v>0</v>
          </cell>
          <cell r="Z3151">
            <v>0</v>
          </cell>
          <cell r="AA3151">
            <v>0</v>
          </cell>
          <cell r="AB3151">
            <v>0</v>
          </cell>
          <cell r="AC3151">
            <v>0</v>
          </cell>
          <cell r="AD3151">
            <v>0</v>
          </cell>
          <cell r="AE3151">
            <v>0</v>
          </cell>
        </row>
        <row r="3152">
          <cell r="A3152" t="str">
            <v>NMSET03-TU</v>
          </cell>
          <cell r="B3152" t="str">
            <v>COLORADO ZESTAW ŚWIĄTECZNY I: LATARKA I SCYZORYK W NAKŁADCE</v>
          </cell>
          <cell r="C3152" t="str">
            <v>turquoise</v>
          </cell>
          <cell r="D3152">
            <v>1967</v>
          </cell>
          <cell r="E3152">
            <v>0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  <cell r="J3152">
            <v>0</v>
          </cell>
          <cell r="K3152">
            <v>0</v>
          </cell>
          <cell r="L3152">
            <v>0</v>
          </cell>
          <cell r="M3152">
            <v>0</v>
          </cell>
          <cell r="N3152">
            <v>0</v>
          </cell>
          <cell r="O3152">
            <v>0</v>
          </cell>
          <cell r="P3152">
            <v>0</v>
          </cell>
          <cell r="Q3152">
            <v>0</v>
          </cell>
          <cell r="R3152">
            <v>0</v>
          </cell>
          <cell r="S3152">
            <v>0</v>
          </cell>
          <cell r="T3152">
            <v>0</v>
          </cell>
          <cell r="U3152">
            <v>0</v>
          </cell>
          <cell r="V3152">
            <v>0</v>
          </cell>
          <cell r="W3152">
            <v>0</v>
          </cell>
          <cell r="X3152">
            <v>0</v>
          </cell>
          <cell r="Y3152">
            <v>0</v>
          </cell>
          <cell r="Z3152">
            <v>0</v>
          </cell>
          <cell r="AA3152">
            <v>0</v>
          </cell>
          <cell r="AB3152">
            <v>0</v>
          </cell>
          <cell r="AC3152">
            <v>0</v>
          </cell>
          <cell r="AD3152">
            <v>0</v>
          </cell>
          <cell r="AE3152">
            <v>0</v>
          </cell>
        </row>
        <row r="3153">
          <cell r="A3153" t="str">
            <v>NMSET031-BL</v>
          </cell>
          <cell r="B3153" t="str">
            <v>COLORADO ZESTAW ŚWIĄTECZNY I: LATARKA I SCYZORYK W NAKŁADCE</v>
          </cell>
          <cell r="C3153" t="str">
            <v>black</v>
          </cell>
          <cell r="D3153">
            <v>226</v>
          </cell>
          <cell r="E3153">
            <v>0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  <cell r="J3153">
            <v>0</v>
          </cell>
          <cell r="K3153">
            <v>0</v>
          </cell>
          <cell r="L3153">
            <v>0</v>
          </cell>
          <cell r="M3153">
            <v>0</v>
          </cell>
          <cell r="N3153">
            <v>0</v>
          </cell>
          <cell r="O3153">
            <v>0</v>
          </cell>
          <cell r="P3153">
            <v>0</v>
          </cell>
          <cell r="Q3153">
            <v>0</v>
          </cell>
          <cell r="R3153">
            <v>0</v>
          </cell>
          <cell r="S3153">
            <v>0</v>
          </cell>
          <cell r="T3153">
            <v>0</v>
          </cell>
          <cell r="U3153">
            <v>0</v>
          </cell>
          <cell r="V3153">
            <v>0</v>
          </cell>
          <cell r="W3153">
            <v>0</v>
          </cell>
          <cell r="X3153">
            <v>0</v>
          </cell>
          <cell r="Y3153">
            <v>0</v>
          </cell>
          <cell r="Z3153">
            <v>0</v>
          </cell>
          <cell r="AA3153">
            <v>0</v>
          </cell>
          <cell r="AB3153">
            <v>0</v>
          </cell>
          <cell r="AC3153">
            <v>0</v>
          </cell>
          <cell r="AD3153">
            <v>0</v>
          </cell>
          <cell r="AE3153">
            <v>0</v>
          </cell>
        </row>
        <row r="3154">
          <cell r="A3154" t="str">
            <v>NORDIC SAMPLE SET-BL</v>
          </cell>
          <cell r="B3154" t="str">
            <v>NORDIC SAMPLE SET</v>
          </cell>
          <cell r="C3154" t="str">
            <v>standard</v>
          </cell>
          <cell r="D3154">
            <v>51</v>
          </cell>
          <cell r="E3154">
            <v>0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  <cell r="J3154">
            <v>0</v>
          </cell>
          <cell r="K3154">
            <v>0</v>
          </cell>
          <cell r="L3154">
            <v>0</v>
          </cell>
          <cell r="M3154">
            <v>0</v>
          </cell>
          <cell r="N3154">
            <v>0</v>
          </cell>
          <cell r="O3154">
            <v>0</v>
          </cell>
          <cell r="P3154">
            <v>0</v>
          </cell>
          <cell r="Q3154">
            <v>0</v>
          </cell>
          <cell r="R3154">
            <v>0</v>
          </cell>
          <cell r="S3154">
            <v>0</v>
          </cell>
          <cell r="T3154">
            <v>0</v>
          </cell>
          <cell r="U3154">
            <v>0</v>
          </cell>
          <cell r="V3154">
            <v>0</v>
          </cell>
          <cell r="W3154">
            <v>0</v>
          </cell>
          <cell r="X3154">
            <v>0</v>
          </cell>
          <cell r="Y3154">
            <v>0</v>
          </cell>
          <cell r="Z3154">
            <v>0</v>
          </cell>
          <cell r="AA3154">
            <v>0</v>
          </cell>
          <cell r="AB3154">
            <v>0</v>
          </cell>
          <cell r="AC3154">
            <v>0</v>
          </cell>
          <cell r="AD3154">
            <v>0</v>
          </cell>
          <cell r="AE3154">
            <v>0</v>
          </cell>
        </row>
        <row r="3155">
          <cell r="A3155" t="str">
            <v>NORDIC SAMPLE SET-GR</v>
          </cell>
          <cell r="B3155" t="str">
            <v>NORDIC SAMPLE SET</v>
          </cell>
          <cell r="C3155" t="str">
            <v>standard</v>
          </cell>
          <cell r="D3155">
            <v>0</v>
          </cell>
          <cell r="E3155">
            <v>0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  <cell r="J3155">
            <v>0</v>
          </cell>
          <cell r="K3155">
            <v>0</v>
          </cell>
          <cell r="L3155">
            <v>0</v>
          </cell>
          <cell r="M3155">
            <v>0</v>
          </cell>
          <cell r="N3155">
            <v>0</v>
          </cell>
          <cell r="O3155">
            <v>0</v>
          </cell>
          <cell r="P3155">
            <v>0</v>
          </cell>
          <cell r="Q3155">
            <v>0</v>
          </cell>
          <cell r="R3155">
            <v>0</v>
          </cell>
          <cell r="S3155">
            <v>0</v>
          </cell>
          <cell r="T3155">
            <v>0</v>
          </cell>
          <cell r="U3155">
            <v>0</v>
          </cell>
          <cell r="V3155">
            <v>0</v>
          </cell>
          <cell r="W3155">
            <v>0</v>
          </cell>
          <cell r="X3155">
            <v>0</v>
          </cell>
          <cell r="Y3155">
            <v>0</v>
          </cell>
          <cell r="Z3155">
            <v>0</v>
          </cell>
          <cell r="AA3155">
            <v>0</v>
          </cell>
          <cell r="AB3155">
            <v>0</v>
          </cell>
          <cell r="AC3155">
            <v>0</v>
          </cell>
          <cell r="AD3155">
            <v>0</v>
          </cell>
          <cell r="AE3155">
            <v>0</v>
          </cell>
        </row>
        <row r="3156">
          <cell r="A3156" t="str">
            <v>NORDIC SAMPLE SET-NB</v>
          </cell>
          <cell r="B3156" t="str">
            <v>NORDIC SAMPLE SET</v>
          </cell>
          <cell r="C3156" t="str">
            <v>standard</v>
          </cell>
          <cell r="D3156">
            <v>10</v>
          </cell>
          <cell r="E3156">
            <v>0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  <cell r="J3156">
            <v>0</v>
          </cell>
          <cell r="K3156">
            <v>0</v>
          </cell>
          <cell r="L3156">
            <v>0</v>
          </cell>
          <cell r="M3156">
            <v>0</v>
          </cell>
          <cell r="N3156">
            <v>0</v>
          </cell>
          <cell r="O3156">
            <v>0</v>
          </cell>
          <cell r="P3156">
            <v>0</v>
          </cell>
          <cell r="Q3156">
            <v>0</v>
          </cell>
          <cell r="R3156">
            <v>0</v>
          </cell>
          <cell r="S3156">
            <v>0</v>
          </cell>
          <cell r="T3156">
            <v>0</v>
          </cell>
          <cell r="U3156">
            <v>0</v>
          </cell>
          <cell r="V3156">
            <v>0</v>
          </cell>
          <cell r="W3156">
            <v>0</v>
          </cell>
          <cell r="X3156">
            <v>0</v>
          </cell>
          <cell r="Y3156">
            <v>0</v>
          </cell>
          <cell r="Z3156">
            <v>0</v>
          </cell>
          <cell r="AA3156">
            <v>0</v>
          </cell>
          <cell r="AB3156">
            <v>0</v>
          </cell>
          <cell r="AC3156">
            <v>0</v>
          </cell>
          <cell r="AD3156">
            <v>0</v>
          </cell>
          <cell r="AE3156">
            <v>0</v>
          </cell>
        </row>
        <row r="3157">
          <cell r="A3157" t="str">
            <v>NORDIC SAMPLE SET-RE</v>
          </cell>
          <cell r="B3157" t="str">
            <v>NORDIC SAMPLE SET</v>
          </cell>
          <cell r="C3157" t="str">
            <v>standard</v>
          </cell>
          <cell r="D3157">
            <v>485</v>
          </cell>
          <cell r="E3157">
            <v>0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  <cell r="J3157">
            <v>0</v>
          </cell>
          <cell r="K3157">
            <v>0</v>
          </cell>
          <cell r="L3157">
            <v>0</v>
          </cell>
          <cell r="M3157">
            <v>0</v>
          </cell>
          <cell r="N3157">
            <v>0</v>
          </cell>
          <cell r="O3157">
            <v>0</v>
          </cell>
          <cell r="P3157">
            <v>0</v>
          </cell>
          <cell r="Q3157">
            <v>0</v>
          </cell>
          <cell r="R3157">
            <v>0</v>
          </cell>
          <cell r="S3157">
            <v>0</v>
          </cell>
          <cell r="T3157">
            <v>0</v>
          </cell>
          <cell r="U3157">
            <v>0</v>
          </cell>
          <cell r="V3157">
            <v>0</v>
          </cell>
          <cell r="W3157">
            <v>0</v>
          </cell>
          <cell r="X3157">
            <v>0</v>
          </cell>
          <cell r="Y3157">
            <v>0</v>
          </cell>
          <cell r="Z3157">
            <v>0</v>
          </cell>
          <cell r="AA3157">
            <v>0</v>
          </cell>
          <cell r="AB3157">
            <v>0</v>
          </cell>
          <cell r="AC3157">
            <v>0</v>
          </cell>
          <cell r="AD3157">
            <v>0</v>
          </cell>
          <cell r="AE3157">
            <v>0</v>
          </cell>
        </row>
        <row r="3158">
          <cell r="A3158" t="str">
            <v>NORDICFT-BL</v>
          </cell>
          <cell r="B3158" t="str">
            <v>ZESTAW NORDIC: PRÓŻNIOWY TERMOS NA ŻYWNOŚĆ, 600 ml. &amp; TERMOS PRÓŻNIOWY STALOWY, 1000 ML.</v>
          </cell>
          <cell r="C3158" t="str">
            <v>black</v>
          </cell>
          <cell r="D3158">
            <v>1673</v>
          </cell>
          <cell r="E3158">
            <v>0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  <cell r="J3158">
            <v>0</v>
          </cell>
          <cell r="K3158">
            <v>0</v>
          </cell>
          <cell r="L3158">
            <v>0</v>
          </cell>
          <cell r="M3158">
            <v>0</v>
          </cell>
          <cell r="N3158">
            <v>0</v>
          </cell>
          <cell r="O3158">
            <v>0</v>
          </cell>
          <cell r="P3158">
            <v>0</v>
          </cell>
          <cell r="Q3158">
            <v>0</v>
          </cell>
          <cell r="R3158">
            <v>0</v>
          </cell>
          <cell r="S3158">
            <v>0</v>
          </cell>
          <cell r="T3158">
            <v>0</v>
          </cell>
          <cell r="U3158">
            <v>0</v>
          </cell>
          <cell r="V3158">
            <v>0</v>
          </cell>
          <cell r="W3158">
            <v>0</v>
          </cell>
          <cell r="X3158">
            <v>0</v>
          </cell>
          <cell r="Y3158">
            <v>0</v>
          </cell>
          <cell r="Z3158">
            <v>0</v>
          </cell>
          <cell r="AA3158">
            <v>0</v>
          </cell>
          <cell r="AB3158">
            <v>0</v>
          </cell>
          <cell r="AC3158">
            <v>0</v>
          </cell>
          <cell r="AD3158">
            <v>0</v>
          </cell>
          <cell r="AE3158">
            <v>0</v>
          </cell>
        </row>
        <row r="3159">
          <cell r="A3159" t="str">
            <v>NORDICFT-GR</v>
          </cell>
          <cell r="B3159" t="str">
            <v>ZESTAW NORDIC: PRÓŻNIOWY TERMOS NA ŻYWNOŚĆ, 600 ml. &amp; TERMOS PRÓŻNIOWY STALOWY, 1000 ML.</v>
          </cell>
          <cell r="C3159" t="str">
            <v>green</v>
          </cell>
          <cell r="D3159">
            <v>1576</v>
          </cell>
          <cell r="E3159">
            <v>0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  <cell r="J3159">
            <v>0</v>
          </cell>
          <cell r="K3159">
            <v>0</v>
          </cell>
          <cell r="L3159">
            <v>0</v>
          </cell>
          <cell r="M3159">
            <v>0</v>
          </cell>
          <cell r="N3159">
            <v>0</v>
          </cell>
          <cell r="O3159">
            <v>0</v>
          </cell>
          <cell r="P3159">
            <v>0</v>
          </cell>
          <cell r="Q3159">
            <v>0</v>
          </cell>
          <cell r="R3159">
            <v>0</v>
          </cell>
          <cell r="S3159">
            <v>0</v>
          </cell>
          <cell r="T3159">
            <v>0</v>
          </cell>
          <cell r="U3159">
            <v>0</v>
          </cell>
          <cell r="V3159">
            <v>0</v>
          </cell>
          <cell r="W3159">
            <v>0</v>
          </cell>
          <cell r="X3159">
            <v>0</v>
          </cell>
          <cell r="Y3159">
            <v>0</v>
          </cell>
          <cell r="Z3159">
            <v>0</v>
          </cell>
          <cell r="AA3159">
            <v>0</v>
          </cell>
          <cell r="AB3159">
            <v>0</v>
          </cell>
          <cell r="AC3159">
            <v>0</v>
          </cell>
          <cell r="AD3159">
            <v>0</v>
          </cell>
          <cell r="AE3159">
            <v>0</v>
          </cell>
        </row>
        <row r="3160">
          <cell r="A3160" t="str">
            <v>NORDICFT-GY</v>
          </cell>
          <cell r="B3160" t="str">
            <v>ZESTAW NORDIC: PRÓŻNIOWY TERMOS NA ŻYWNOŚĆ, 600 ml. &amp; TERMOS PRÓŻNIOWY STALOWY, 1000 ML.</v>
          </cell>
          <cell r="C3160" t="str">
            <v>gray</v>
          </cell>
          <cell r="D3160">
            <v>1673</v>
          </cell>
          <cell r="E3160">
            <v>0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  <cell r="J3160">
            <v>0</v>
          </cell>
          <cell r="K3160">
            <v>0</v>
          </cell>
          <cell r="L3160">
            <v>0</v>
          </cell>
          <cell r="M3160">
            <v>0</v>
          </cell>
          <cell r="N3160">
            <v>0</v>
          </cell>
          <cell r="O3160">
            <v>0</v>
          </cell>
          <cell r="P3160">
            <v>0</v>
          </cell>
          <cell r="Q3160">
            <v>0</v>
          </cell>
          <cell r="R3160">
            <v>0</v>
          </cell>
          <cell r="S3160">
            <v>0</v>
          </cell>
          <cell r="T3160">
            <v>0</v>
          </cell>
          <cell r="U3160">
            <v>0</v>
          </cell>
          <cell r="V3160">
            <v>0</v>
          </cell>
          <cell r="W3160">
            <v>0</v>
          </cell>
          <cell r="X3160">
            <v>0</v>
          </cell>
          <cell r="Y3160">
            <v>0</v>
          </cell>
          <cell r="Z3160">
            <v>0</v>
          </cell>
          <cell r="AA3160">
            <v>0</v>
          </cell>
          <cell r="AB3160">
            <v>0</v>
          </cell>
          <cell r="AC3160">
            <v>0</v>
          </cell>
          <cell r="AD3160">
            <v>0</v>
          </cell>
          <cell r="AE3160">
            <v>0</v>
          </cell>
        </row>
        <row r="3161">
          <cell r="A3161" t="str">
            <v>NORDICFT-NB</v>
          </cell>
          <cell r="B3161" t="str">
            <v>ZESTAW NORDIC: PRÓŻNIOWY TERMOS NA ŻYWNOŚĆ, 600 ml. &amp; TERMOS PRÓŻNIOWY STALOWY, 1000 ML.</v>
          </cell>
          <cell r="C3161" t="str">
            <v>navy blue</v>
          </cell>
          <cell r="D3161">
            <v>1673</v>
          </cell>
          <cell r="E3161">
            <v>0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  <cell r="J3161">
            <v>0</v>
          </cell>
          <cell r="K3161">
            <v>0</v>
          </cell>
          <cell r="L3161">
            <v>0</v>
          </cell>
          <cell r="M3161">
            <v>0</v>
          </cell>
          <cell r="N3161">
            <v>0</v>
          </cell>
          <cell r="O3161">
            <v>0</v>
          </cell>
          <cell r="P3161">
            <v>0</v>
          </cell>
          <cell r="Q3161">
            <v>0</v>
          </cell>
          <cell r="R3161">
            <v>0</v>
          </cell>
          <cell r="S3161">
            <v>0</v>
          </cell>
          <cell r="T3161">
            <v>0</v>
          </cell>
          <cell r="U3161">
            <v>0</v>
          </cell>
          <cell r="V3161">
            <v>0</v>
          </cell>
          <cell r="W3161">
            <v>0</v>
          </cell>
          <cell r="X3161">
            <v>0</v>
          </cell>
          <cell r="Y3161">
            <v>0</v>
          </cell>
          <cell r="Z3161">
            <v>0</v>
          </cell>
          <cell r="AA3161">
            <v>0</v>
          </cell>
          <cell r="AB3161">
            <v>0</v>
          </cell>
          <cell r="AC3161">
            <v>0</v>
          </cell>
          <cell r="AD3161">
            <v>0</v>
          </cell>
          <cell r="AE3161">
            <v>0</v>
          </cell>
        </row>
        <row r="3162">
          <cell r="A3162" t="str">
            <v>NPB40-BL</v>
          </cell>
          <cell r="B3162" t="str">
            <v>Powerbank PB40 z nakładką</v>
          </cell>
          <cell r="C3162" t="str">
            <v/>
          </cell>
          <cell r="D3162">
            <v>0</v>
          </cell>
          <cell r="E3162">
            <v>0</v>
          </cell>
          <cell r="F3162">
            <v>0</v>
          </cell>
          <cell r="G3162">
            <v>0</v>
          </cell>
          <cell r="H3162">
            <v>0</v>
          </cell>
          <cell r="I3162">
            <v>0</v>
          </cell>
          <cell r="J3162">
            <v>0</v>
          </cell>
          <cell r="K3162">
            <v>0</v>
          </cell>
          <cell r="L3162">
            <v>0</v>
          </cell>
          <cell r="M3162">
            <v>0</v>
          </cell>
          <cell r="N3162">
            <v>0</v>
          </cell>
          <cell r="O3162">
            <v>0</v>
          </cell>
          <cell r="P3162">
            <v>0</v>
          </cell>
          <cell r="Q3162">
            <v>0</v>
          </cell>
          <cell r="R3162">
            <v>0</v>
          </cell>
          <cell r="S3162">
            <v>0</v>
          </cell>
          <cell r="T3162">
            <v>0</v>
          </cell>
          <cell r="U3162">
            <v>0</v>
          </cell>
          <cell r="V3162">
            <v>0</v>
          </cell>
          <cell r="W3162">
            <v>0</v>
          </cell>
          <cell r="X3162">
            <v>0</v>
          </cell>
          <cell r="Y3162">
            <v>0</v>
          </cell>
          <cell r="Z3162">
            <v>0</v>
          </cell>
          <cell r="AA3162">
            <v>0</v>
          </cell>
          <cell r="AB3162">
            <v>0</v>
          </cell>
          <cell r="AC3162">
            <v>0</v>
          </cell>
          <cell r="AD3162">
            <v>0</v>
          </cell>
          <cell r="AE3162">
            <v>0</v>
          </cell>
        </row>
        <row r="3163">
          <cell r="A3163" t="str">
            <v>NPB40-BU</v>
          </cell>
          <cell r="B3163" t="str">
            <v>Powerbank PB40 z nakładką</v>
          </cell>
          <cell r="C3163" t="str">
            <v/>
          </cell>
          <cell r="D3163">
            <v>10</v>
          </cell>
          <cell r="E3163">
            <v>0</v>
          </cell>
          <cell r="F3163">
            <v>0</v>
          </cell>
          <cell r="G3163">
            <v>0</v>
          </cell>
          <cell r="H3163">
            <v>0</v>
          </cell>
          <cell r="I3163">
            <v>0</v>
          </cell>
          <cell r="J3163">
            <v>0</v>
          </cell>
          <cell r="K3163">
            <v>0</v>
          </cell>
          <cell r="L3163">
            <v>0</v>
          </cell>
          <cell r="M3163">
            <v>0</v>
          </cell>
          <cell r="N3163">
            <v>0</v>
          </cell>
          <cell r="O3163">
            <v>0</v>
          </cell>
          <cell r="P3163">
            <v>0</v>
          </cell>
          <cell r="Q3163">
            <v>0</v>
          </cell>
          <cell r="R3163">
            <v>0</v>
          </cell>
          <cell r="S3163">
            <v>0</v>
          </cell>
          <cell r="T3163">
            <v>0</v>
          </cell>
          <cell r="U3163">
            <v>0</v>
          </cell>
          <cell r="V3163">
            <v>0</v>
          </cell>
          <cell r="W3163">
            <v>0</v>
          </cell>
          <cell r="X3163">
            <v>0</v>
          </cell>
          <cell r="Y3163">
            <v>0</v>
          </cell>
          <cell r="Z3163">
            <v>0</v>
          </cell>
          <cell r="AA3163">
            <v>0</v>
          </cell>
          <cell r="AB3163">
            <v>0</v>
          </cell>
          <cell r="AC3163">
            <v>0</v>
          </cell>
          <cell r="AD3163">
            <v>0</v>
          </cell>
          <cell r="AE3163">
            <v>0</v>
          </cell>
        </row>
        <row r="3164">
          <cell r="A3164" t="str">
            <v>NPB40-GR</v>
          </cell>
          <cell r="B3164" t="str">
            <v>Powerbank PB40 z nakładką</v>
          </cell>
          <cell r="C3164" t="str">
            <v/>
          </cell>
          <cell r="D3164">
            <v>32</v>
          </cell>
          <cell r="E3164">
            <v>0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  <cell r="J3164">
            <v>0</v>
          </cell>
          <cell r="K3164">
            <v>0</v>
          </cell>
          <cell r="L3164">
            <v>0</v>
          </cell>
          <cell r="M3164">
            <v>0</v>
          </cell>
          <cell r="N3164">
            <v>0</v>
          </cell>
          <cell r="O3164">
            <v>0</v>
          </cell>
          <cell r="P3164">
            <v>0</v>
          </cell>
          <cell r="Q3164">
            <v>0</v>
          </cell>
          <cell r="R3164">
            <v>0</v>
          </cell>
          <cell r="S3164">
            <v>0</v>
          </cell>
          <cell r="T3164">
            <v>0</v>
          </cell>
          <cell r="U3164">
            <v>0</v>
          </cell>
          <cell r="V3164">
            <v>0</v>
          </cell>
          <cell r="W3164">
            <v>0</v>
          </cell>
          <cell r="X3164">
            <v>0</v>
          </cell>
          <cell r="Y3164">
            <v>0</v>
          </cell>
          <cell r="Z3164">
            <v>0</v>
          </cell>
          <cell r="AA3164">
            <v>0</v>
          </cell>
          <cell r="AB3164">
            <v>0</v>
          </cell>
          <cell r="AC3164">
            <v>0</v>
          </cell>
          <cell r="AD3164">
            <v>0</v>
          </cell>
          <cell r="AE3164">
            <v>0</v>
          </cell>
        </row>
        <row r="3165">
          <cell r="A3165" t="str">
            <v>NPB40-GY</v>
          </cell>
          <cell r="B3165" t="str">
            <v>Powerbank PB40 z nakładką</v>
          </cell>
          <cell r="C3165" t="str">
            <v/>
          </cell>
          <cell r="D3165">
            <v>0</v>
          </cell>
          <cell r="E3165">
            <v>0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  <cell r="J3165">
            <v>0</v>
          </cell>
          <cell r="K3165">
            <v>0</v>
          </cell>
          <cell r="L3165">
            <v>0</v>
          </cell>
          <cell r="M3165">
            <v>0</v>
          </cell>
          <cell r="N3165">
            <v>0</v>
          </cell>
          <cell r="O3165">
            <v>0</v>
          </cell>
          <cell r="P3165">
            <v>0</v>
          </cell>
          <cell r="Q3165">
            <v>0</v>
          </cell>
          <cell r="R3165">
            <v>0</v>
          </cell>
          <cell r="S3165">
            <v>0</v>
          </cell>
          <cell r="T3165">
            <v>0</v>
          </cell>
          <cell r="U3165">
            <v>0</v>
          </cell>
          <cell r="V3165">
            <v>0</v>
          </cell>
          <cell r="W3165">
            <v>0</v>
          </cell>
          <cell r="X3165">
            <v>0</v>
          </cell>
          <cell r="Y3165">
            <v>0</v>
          </cell>
          <cell r="Z3165">
            <v>0</v>
          </cell>
          <cell r="AA3165">
            <v>0</v>
          </cell>
          <cell r="AB3165">
            <v>0</v>
          </cell>
          <cell r="AC3165">
            <v>0</v>
          </cell>
          <cell r="AD3165">
            <v>0</v>
          </cell>
          <cell r="AE3165">
            <v>0</v>
          </cell>
        </row>
        <row r="3166">
          <cell r="A3166" t="str">
            <v>NPB40-LB</v>
          </cell>
          <cell r="B3166" t="str">
            <v>Powerbank PB40 z nakładką</v>
          </cell>
          <cell r="C3166" t="str">
            <v>standard</v>
          </cell>
          <cell r="D3166">
            <v>33</v>
          </cell>
          <cell r="E3166">
            <v>0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  <cell r="J3166">
            <v>0</v>
          </cell>
          <cell r="K3166">
            <v>0</v>
          </cell>
          <cell r="L3166">
            <v>0</v>
          </cell>
          <cell r="M3166">
            <v>0</v>
          </cell>
          <cell r="N3166">
            <v>0</v>
          </cell>
          <cell r="O3166">
            <v>0</v>
          </cell>
          <cell r="P3166">
            <v>0</v>
          </cell>
          <cell r="Q3166">
            <v>0</v>
          </cell>
          <cell r="R3166">
            <v>0</v>
          </cell>
          <cell r="S3166">
            <v>0</v>
          </cell>
          <cell r="T3166">
            <v>0</v>
          </cell>
          <cell r="U3166">
            <v>0</v>
          </cell>
          <cell r="V3166">
            <v>0</v>
          </cell>
          <cell r="W3166">
            <v>0</v>
          </cell>
          <cell r="X3166">
            <v>0</v>
          </cell>
          <cell r="Y3166">
            <v>0</v>
          </cell>
          <cell r="Z3166">
            <v>0</v>
          </cell>
          <cell r="AA3166">
            <v>0</v>
          </cell>
          <cell r="AB3166">
            <v>0</v>
          </cell>
          <cell r="AC3166">
            <v>0</v>
          </cell>
          <cell r="AD3166">
            <v>0</v>
          </cell>
          <cell r="AE3166">
            <v>0</v>
          </cell>
        </row>
        <row r="3167">
          <cell r="A3167" t="str">
            <v>NPB40-OR</v>
          </cell>
          <cell r="B3167" t="str">
            <v>Powerbank PB40 z nakładką</v>
          </cell>
          <cell r="C3167" t="str">
            <v/>
          </cell>
          <cell r="D3167">
            <v>32</v>
          </cell>
          <cell r="E3167">
            <v>0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  <cell r="J3167">
            <v>0</v>
          </cell>
          <cell r="K3167">
            <v>0</v>
          </cell>
          <cell r="L3167">
            <v>0</v>
          </cell>
          <cell r="M3167">
            <v>0</v>
          </cell>
          <cell r="N3167">
            <v>0</v>
          </cell>
          <cell r="O3167">
            <v>0</v>
          </cell>
          <cell r="P3167">
            <v>0</v>
          </cell>
          <cell r="Q3167">
            <v>0</v>
          </cell>
          <cell r="R3167">
            <v>0</v>
          </cell>
          <cell r="S3167">
            <v>0</v>
          </cell>
          <cell r="T3167">
            <v>0</v>
          </cell>
          <cell r="U3167">
            <v>0</v>
          </cell>
          <cell r="V3167">
            <v>0</v>
          </cell>
          <cell r="W3167">
            <v>0</v>
          </cell>
          <cell r="X3167">
            <v>0</v>
          </cell>
          <cell r="Y3167">
            <v>0</v>
          </cell>
          <cell r="Z3167">
            <v>0</v>
          </cell>
          <cell r="AA3167">
            <v>0</v>
          </cell>
          <cell r="AB3167">
            <v>0</v>
          </cell>
          <cell r="AC3167">
            <v>0</v>
          </cell>
          <cell r="AD3167">
            <v>0</v>
          </cell>
          <cell r="AE3167">
            <v>0</v>
          </cell>
        </row>
        <row r="3168">
          <cell r="A3168" t="str">
            <v>NPB40-PR</v>
          </cell>
          <cell r="B3168" t="str">
            <v>Powerbank PB40 z nakładką</v>
          </cell>
          <cell r="C3168" t="str">
            <v/>
          </cell>
          <cell r="D3168">
            <v>0</v>
          </cell>
          <cell r="E3168">
            <v>0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0</v>
          </cell>
          <cell r="R3168">
            <v>0</v>
          </cell>
          <cell r="S3168">
            <v>0</v>
          </cell>
          <cell r="T3168">
            <v>0</v>
          </cell>
          <cell r="U3168">
            <v>0</v>
          </cell>
          <cell r="V3168">
            <v>0</v>
          </cell>
          <cell r="W3168">
            <v>0</v>
          </cell>
          <cell r="X3168">
            <v>0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  <cell r="AC3168">
            <v>0</v>
          </cell>
          <cell r="AD3168">
            <v>0</v>
          </cell>
          <cell r="AE3168">
            <v>0</v>
          </cell>
        </row>
        <row r="3169">
          <cell r="A3169" t="str">
            <v>NPB40-RE</v>
          </cell>
          <cell r="B3169" t="str">
            <v>Powerbank PB40 z nakładką</v>
          </cell>
          <cell r="C3169" t="str">
            <v/>
          </cell>
          <cell r="D3169">
            <v>58</v>
          </cell>
          <cell r="E3169">
            <v>0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  <cell r="J3169">
            <v>0</v>
          </cell>
          <cell r="K3169">
            <v>0</v>
          </cell>
          <cell r="L3169">
            <v>0</v>
          </cell>
          <cell r="M3169">
            <v>0</v>
          </cell>
          <cell r="N3169">
            <v>0</v>
          </cell>
          <cell r="O3169">
            <v>0</v>
          </cell>
          <cell r="P3169">
            <v>0</v>
          </cell>
          <cell r="Q3169">
            <v>0</v>
          </cell>
          <cell r="R3169">
            <v>0</v>
          </cell>
          <cell r="S3169">
            <v>0</v>
          </cell>
          <cell r="T3169">
            <v>0</v>
          </cell>
          <cell r="U3169">
            <v>0</v>
          </cell>
          <cell r="V3169">
            <v>0</v>
          </cell>
          <cell r="W3169">
            <v>0</v>
          </cell>
          <cell r="X3169">
            <v>0</v>
          </cell>
          <cell r="Y3169">
            <v>0</v>
          </cell>
          <cell r="Z3169">
            <v>0</v>
          </cell>
          <cell r="AA3169">
            <v>0</v>
          </cell>
          <cell r="AB3169">
            <v>0</v>
          </cell>
          <cell r="AC3169">
            <v>0</v>
          </cell>
          <cell r="AD3169">
            <v>0</v>
          </cell>
          <cell r="AE3169">
            <v>0</v>
          </cell>
        </row>
        <row r="3170">
          <cell r="A3170" t="str">
            <v>NPB40-RO</v>
          </cell>
          <cell r="B3170" t="str">
            <v>Powerbank PB40 z nakładką</v>
          </cell>
          <cell r="C3170" t="str">
            <v/>
          </cell>
          <cell r="D3170">
            <v>0</v>
          </cell>
          <cell r="E3170">
            <v>0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  <cell r="J3170">
            <v>0</v>
          </cell>
          <cell r="K3170">
            <v>0</v>
          </cell>
          <cell r="L3170">
            <v>0</v>
          </cell>
          <cell r="M3170">
            <v>0</v>
          </cell>
          <cell r="N3170">
            <v>0</v>
          </cell>
          <cell r="O3170">
            <v>0</v>
          </cell>
          <cell r="P3170">
            <v>0</v>
          </cell>
          <cell r="Q3170">
            <v>0</v>
          </cell>
          <cell r="R3170">
            <v>0</v>
          </cell>
          <cell r="S3170">
            <v>0</v>
          </cell>
          <cell r="T3170">
            <v>0</v>
          </cell>
          <cell r="U3170">
            <v>0</v>
          </cell>
          <cell r="V3170">
            <v>0</v>
          </cell>
          <cell r="W3170">
            <v>0</v>
          </cell>
          <cell r="X3170">
            <v>0</v>
          </cell>
          <cell r="Y3170">
            <v>0</v>
          </cell>
          <cell r="Z3170">
            <v>0</v>
          </cell>
          <cell r="AA3170">
            <v>0</v>
          </cell>
          <cell r="AB3170">
            <v>0</v>
          </cell>
          <cell r="AC3170">
            <v>0</v>
          </cell>
          <cell r="AD3170">
            <v>0</v>
          </cell>
          <cell r="AE3170">
            <v>0</v>
          </cell>
        </row>
        <row r="3171">
          <cell r="A3171" t="str">
            <v>NPB40-TU</v>
          </cell>
          <cell r="B3171" t="str">
            <v>Powerbank RAY 4000 mAh</v>
          </cell>
          <cell r="C3171" t="str">
            <v/>
          </cell>
          <cell r="D3171">
            <v>20</v>
          </cell>
          <cell r="E3171">
            <v>0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  <cell r="J3171">
            <v>0</v>
          </cell>
          <cell r="K3171">
            <v>0</v>
          </cell>
          <cell r="L3171">
            <v>0</v>
          </cell>
          <cell r="M3171">
            <v>0</v>
          </cell>
          <cell r="N3171">
            <v>0</v>
          </cell>
          <cell r="O3171">
            <v>0</v>
          </cell>
          <cell r="P3171">
            <v>0</v>
          </cell>
          <cell r="Q3171">
            <v>0</v>
          </cell>
          <cell r="R3171">
            <v>0</v>
          </cell>
          <cell r="S3171">
            <v>0</v>
          </cell>
          <cell r="T3171">
            <v>0</v>
          </cell>
          <cell r="U3171">
            <v>0</v>
          </cell>
          <cell r="V3171">
            <v>0</v>
          </cell>
          <cell r="W3171">
            <v>0</v>
          </cell>
          <cell r="X3171">
            <v>0</v>
          </cell>
          <cell r="Y3171">
            <v>0</v>
          </cell>
          <cell r="Z3171">
            <v>0</v>
          </cell>
          <cell r="AA3171">
            <v>0</v>
          </cell>
          <cell r="AB3171">
            <v>0</v>
          </cell>
          <cell r="AC3171">
            <v>0</v>
          </cell>
          <cell r="AD3171">
            <v>0</v>
          </cell>
          <cell r="AE3171">
            <v>0</v>
          </cell>
        </row>
        <row r="3172">
          <cell r="A3172" t="str">
            <v>NPB40-YL</v>
          </cell>
          <cell r="B3172" t="str">
            <v>Powerbank PB40 z nakładką</v>
          </cell>
          <cell r="C3172" t="str">
            <v/>
          </cell>
          <cell r="D3172">
            <v>0</v>
          </cell>
          <cell r="E3172">
            <v>0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  <cell r="J3172">
            <v>0</v>
          </cell>
          <cell r="K3172">
            <v>0</v>
          </cell>
          <cell r="L3172">
            <v>0</v>
          </cell>
          <cell r="M3172">
            <v>0</v>
          </cell>
          <cell r="N3172">
            <v>0</v>
          </cell>
          <cell r="O3172">
            <v>0</v>
          </cell>
          <cell r="P3172">
            <v>0</v>
          </cell>
          <cell r="Q3172">
            <v>0</v>
          </cell>
          <cell r="R3172">
            <v>0</v>
          </cell>
          <cell r="S3172">
            <v>0</v>
          </cell>
          <cell r="T3172">
            <v>0</v>
          </cell>
          <cell r="U3172">
            <v>0</v>
          </cell>
          <cell r="V3172">
            <v>0</v>
          </cell>
          <cell r="W3172">
            <v>0</v>
          </cell>
          <cell r="X3172">
            <v>0</v>
          </cell>
          <cell r="Y3172">
            <v>0</v>
          </cell>
          <cell r="Z3172">
            <v>0</v>
          </cell>
          <cell r="AA3172">
            <v>0</v>
          </cell>
          <cell r="AB3172">
            <v>0</v>
          </cell>
          <cell r="AC3172">
            <v>0</v>
          </cell>
          <cell r="AD3172">
            <v>0</v>
          </cell>
          <cell r="AE3172">
            <v>0</v>
          </cell>
        </row>
        <row r="3173">
          <cell r="A3173" t="str">
            <v>NPT50-BL</v>
          </cell>
          <cell r="B3173" t="str">
            <v>Power tower PT50 z nakładką</v>
          </cell>
          <cell r="C3173" t="str">
            <v/>
          </cell>
          <cell r="D3173">
            <v>0</v>
          </cell>
          <cell r="E3173">
            <v>0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  <cell r="J3173">
            <v>0</v>
          </cell>
          <cell r="K3173">
            <v>0</v>
          </cell>
          <cell r="L3173">
            <v>0</v>
          </cell>
          <cell r="M3173">
            <v>0</v>
          </cell>
          <cell r="N3173">
            <v>0</v>
          </cell>
          <cell r="O3173">
            <v>0</v>
          </cell>
          <cell r="P3173">
            <v>0</v>
          </cell>
          <cell r="Q3173">
            <v>0</v>
          </cell>
          <cell r="R3173">
            <v>0</v>
          </cell>
          <cell r="S3173">
            <v>0</v>
          </cell>
          <cell r="T3173">
            <v>0</v>
          </cell>
          <cell r="U3173">
            <v>0</v>
          </cell>
          <cell r="V3173">
            <v>0</v>
          </cell>
          <cell r="W3173">
            <v>0</v>
          </cell>
          <cell r="X3173">
            <v>0</v>
          </cell>
          <cell r="Y3173">
            <v>0</v>
          </cell>
          <cell r="Z3173">
            <v>0</v>
          </cell>
          <cell r="AA3173">
            <v>0</v>
          </cell>
          <cell r="AB3173">
            <v>0</v>
          </cell>
          <cell r="AC3173">
            <v>0</v>
          </cell>
          <cell r="AD3173">
            <v>0</v>
          </cell>
          <cell r="AE3173">
            <v>0</v>
          </cell>
        </row>
        <row r="3174">
          <cell r="A3174" t="str">
            <v>NPT50-BU</v>
          </cell>
          <cell r="B3174" t="str">
            <v>Power tower PT50 z nakładką</v>
          </cell>
          <cell r="C3174" t="str">
            <v/>
          </cell>
          <cell r="D3174">
            <v>0</v>
          </cell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  <cell r="AC3174">
            <v>0</v>
          </cell>
          <cell r="AD3174">
            <v>0</v>
          </cell>
          <cell r="AE3174">
            <v>0</v>
          </cell>
        </row>
        <row r="3175">
          <cell r="A3175" t="str">
            <v>NPT50-GR</v>
          </cell>
          <cell r="B3175" t="str">
            <v>Power tower PT50 z nakładką</v>
          </cell>
          <cell r="C3175" t="str">
            <v/>
          </cell>
          <cell r="D3175">
            <v>0</v>
          </cell>
          <cell r="E3175">
            <v>0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  <cell r="J3175">
            <v>0</v>
          </cell>
          <cell r="K3175">
            <v>0</v>
          </cell>
          <cell r="L3175">
            <v>0</v>
          </cell>
          <cell r="M3175">
            <v>0</v>
          </cell>
          <cell r="N3175">
            <v>0</v>
          </cell>
          <cell r="O3175">
            <v>0</v>
          </cell>
          <cell r="P3175">
            <v>0</v>
          </cell>
          <cell r="Q3175">
            <v>0</v>
          </cell>
          <cell r="R3175">
            <v>0</v>
          </cell>
          <cell r="S3175">
            <v>0</v>
          </cell>
          <cell r="T3175">
            <v>0</v>
          </cell>
          <cell r="U3175">
            <v>0</v>
          </cell>
          <cell r="V3175">
            <v>0</v>
          </cell>
          <cell r="W3175">
            <v>0</v>
          </cell>
          <cell r="X3175">
            <v>0</v>
          </cell>
          <cell r="Y3175">
            <v>0</v>
          </cell>
          <cell r="Z3175">
            <v>0</v>
          </cell>
          <cell r="AA3175">
            <v>0</v>
          </cell>
          <cell r="AB3175">
            <v>0</v>
          </cell>
          <cell r="AC3175">
            <v>0</v>
          </cell>
          <cell r="AD3175">
            <v>0</v>
          </cell>
          <cell r="AE3175">
            <v>0</v>
          </cell>
        </row>
        <row r="3176">
          <cell r="A3176" t="str">
            <v>NPT50-OR</v>
          </cell>
          <cell r="B3176" t="str">
            <v>Power tower PT50 z nakładką</v>
          </cell>
          <cell r="C3176" t="str">
            <v/>
          </cell>
          <cell r="D3176">
            <v>0</v>
          </cell>
          <cell r="E3176">
            <v>0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  <cell r="J3176">
            <v>0</v>
          </cell>
          <cell r="K3176">
            <v>0</v>
          </cell>
          <cell r="L3176">
            <v>0</v>
          </cell>
          <cell r="M3176">
            <v>0</v>
          </cell>
          <cell r="N3176">
            <v>0</v>
          </cell>
          <cell r="O3176">
            <v>0</v>
          </cell>
          <cell r="P3176">
            <v>0</v>
          </cell>
          <cell r="Q3176">
            <v>0</v>
          </cell>
          <cell r="R3176">
            <v>0</v>
          </cell>
          <cell r="S3176">
            <v>0</v>
          </cell>
          <cell r="T3176">
            <v>0</v>
          </cell>
          <cell r="U3176">
            <v>0</v>
          </cell>
          <cell r="V3176">
            <v>0</v>
          </cell>
          <cell r="W3176">
            <v>0</v>
          </cell>
          <cell r="X3176">
            <v>0</v>
          </cell>
          <cell r="Y3176">
            <v>0</v>
          </cell>
          <cell r="Z3176">
            <v>0</v>
          </cell>
          <cell r="AA3176">
            <v>0</v>
          </cell>
          <cell r="AB3176">
            <v>0</v>
          </cell>
          <cell r="AC3176">
            <v>0</v>
          </cell>
          <cell r="AD3176">
            <v>0</v>
          </cell>
          <cell r="AE3176">
            <v>0</v>
          </cell>
        </row>
        <row r="3177">
          <cell r="A3177" t="str">
            <v>NPT50-PR</v>
          </cell>
          <cell r="B3177" t="str">
            <v>Power tower PT50 z nakładką</v>
          </cell>
          <cell r="C3177" t="str">
            <v/>
          </cell>
          <cell r="D3177">
            <v>0</v>
          </cell>
          <cell r="E3177">
            <v>0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  <cell r="J3177">
            <v>0</v>
          </cell>
          <cell r="K3177">
            <v>0</v>
          </cell>
          <cell r="L3177">
            <v>0</v>
          </cell>
          <cell r="M3177">
            <v>0</v>
          </cell>
          <cell r="N3177">
            <v>0</v>
          </cell>
          <cell r="O3177">
            <v>0</v>
          </cell>
          <cell r="P3177">
            <v>0</v>
          </cell>
          <cell r="Q3177">
            <v>0</v>
          </cell>
          <cell r="R3177">
            <v>0</v>
          </cell>
          <cell r="S3177">
            <v>0</v>
          </cell>
          <cell r="T3177">
            <v>0</v>
          </cell>
          <cell r="U3177">
            <v>0</v>
          </cell>
          <cell r="V3177">
            <v>0</v>
          </cell>
          <cell r="W3177">
            <v>0</v>
          </cell>
          <cell r="X3177">
            <v>0</v>
          </cell>
          <cell r="Y3177">
            <v>0</v>
          </cell>
          <cell r="Z3177">
            <v>0</v>
          </cell>
          <cell r="AA3177">
            <v>0</v>
          </cell>
          <cell r="AB3177">
            <v>0</v>
          </cell>
          <cell r="AC3177">
            <v>0</v>
          </cell>
          <cell r="AD3177">
            <v>0</v>
          </cell>
          <cell r="AE3177">
            <v>0</v>
          </cell>
        </row>
        <row r="3178">
          <cell r="A3178" t="str">
            <v>NPT50-RE</v>
          </cell>
          <cell r="B3178" t="str">
            <v>Power tower PT50 z nakładką</v>
          </cell>
          <cell r="C3178" t="str">
            <v/>
          </cell>
          <cell r="D3178">
            <v>0</v>
          </cell>
          <cell r="E3178">
            <v>0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  <cell r="J3178">
            <v>0</v>
          </cell>
          <cell r="K3178">
            <v>0</v>
          </cell>
          <cell r="L3178">
            <v>0</v>
          </cell>
          <cell r="M3178">
            <v>0</v>
          </cell>
          <cell r="N3178">
            <v>0</v>
          </cell>
          <cell r="O3178">
            <v>0</v>
          </cell>
          <cell r="P3178">
            <v>0</v>
          </cell>
          <cell r="Q3178">
            <v>0</v>
          </cell>
          <cell r="R3178">
            <v>0</v>
          </cell>
          <cell r="S3178">
            <v>0</v>
          </cell>
          <cell r="T3178">
            <v>0</v>
          </cell>
          <cell r="U3178">
            <v>0</v>
          </cell>
          <cell r="V3178">
            <v>0</v>
          </cell>
          <cell r="W3178">
            <v>0</v>
          </cell>
          <cell r="X3178">
            <v>0</v>
          </cell>
          <cell r="Y3178">
            <v>0</v>
          </cell>
          <cell r="Z3178">
            <v>0</v>
          </cell>
          <cell r="AA3178">
            <v>0</v>
          </cell>
          <cell r="AB3178">
            <v>0</v>
          </cell>
          <cell r="AC3178">
            <v>0</v>
          </cell>
          <cell r="AD3178">
            <v>0</v>
          </cell>
          <cell r="AE3178">
            <v>0</v>
          </cell>
        </row>
        <row r="3179">
          <cell r="A3179" t="str">
            <v>NPT50-RO</v>
          </cell>
          <cell r="B3179" t="str">
            <v>Power tower PT50 z nakładką</v>
          </cell>
          <cell r="C3179" t="str">
            <v/>
          </cell>
          <cell r="D3179">
            <v>0</v>
          </cell>
          <cell r="E3179">
            <v>0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  <cell r="J3179">
            <v>0</v>
          </cell>
          <cell r="K3179">
            <v>0</v>
          </cell>
          <cell r="L3179">
            <v>0</v>
          </cell>
          <cell r="M3179">
            <v>0</v>
          </cell>
          <cell r="N3179">
            <v>0</v>
          </cell>
          <cell r="O3179">
            <v>0</v>
          </cell>
          <cell r="P3179">
            <v>0</v>
          </cell>
          <cell r="Q3179">
            <v>0</v>
          </cell>
          <cell r="R3179">
            <v>0</v>
          </cell>
          <cell r="S3179">
            <v>0</v>
          </cell>
          <cell r="T3179">
            <v>0</v>
          </cell>
          <cell r="U3179">
            <v>0</v>
          </cell>
          <cell r="V3179">
            <v>0</v>
          </cell>
          <cell r="W3179">
            <v>0</v>
          </cell>
          <cell r="X3179">
            <v>0</v>
          </cell>
          <cell r="Y3179">
            <v>0</v>
          </cell>
          <cell r="Z3179">
            <v>0</v>
          </cell>
          <cell r="AA3179">
            <v>0</v>
          </cell>
          <cell r="AB3179">
            <v>0</v>
          </cell>
          <cell r="AC3179">
            <v>0</v>
          </cell>
          <cell r="AD3179">
            <v>0</v>
          </cell>
          <cell r="AE3179">
            <v>0</v>
          </cell>
        </row>
        <row r="3180">
          <cell r="A3180" t="str">
            <v>NPT50-YL</v>
          </cell>
          <cell r="B3180" t="str">
            <v>Power tower PT50 z nakładką</v>
          </cell>
          <cell r="C3180" t="str">
            <v/>
          </cell>
          <cell r="D3180">
            <v>0</v>
          </cell>
          <cell r="E3180">
            <v>0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  <cell r="J3180">
            <v>0</v>
          </cell>
          <cell r="K3180">
            <v>0</v>
          </cell>
          <cell r="L3180">
            <v>0</v>
          </cell>
          <cell r="M3180">
            <v>0</v>
          </cell>
          <cell r="N3180">
            <v>0</v>
          </cell>
          <cell r="O3180">
            <v>0</v>
          </cell>
          <cell r="P3180">
            <v>0</v>
          </cell>
          <cell r="Q3180">
            <v>0</v>
          </cell>
          <cell r="R3180">
            <v>0</v>
          </cell>
          <cell r="S3180">
            <v>0</v>
          </cell>
          <cell r="T3180">
            <v>0</v>
          </cell>
          <cell r="U3180">
            <v>0</v>
          </cell>
          <cell r="V3180">
            <v>0</v>
          </cell>
          <cell r="W3180">
            <v>0</v>
          </cell>
          <cell r="X3180">
            <v>0</v>
          </cell>
          <cell r="Y3180">
            <v>0</v>
          </cell>
          <cell r="Z3180">
            <v>0</v>
          </cell>
          <cell r="AA3180">
            <v>0</v>
          </cell>
          <cell r="AB3180">
            <v>0</v>
          </cell>
          <cell r="AC3180">
            <v>0</v>
          </cell>
          <cell r="AD3180">
            <v>0</v>
          </cell>
          <cell r="AE3180">
            <v>0</v>
          </cell>
        </row>
        <row r="3181">
          <cell r="A3181" t="str">
            <v>NZH36-BL</v>
          </cell>
          <cell r="B3181" t="str">
            <v>ZESTAW: TERMOS + BIDON</v>
          </cell>
          <cell r="C3181" t="str">
            <v>black</v>
          </cell>
          <cell r="D3181">
            <v>1</v>
          </cell>
          <cell r="E3181">
            <v>0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  <cell r="J3181">
            <v>0</v>
          </cell>
          <cell r="K3181">
            <v>0</v>
          </cell>
          <cell r="L3181">
            <v>0</v>
          </cell>
          <cell r="M3181">
            <v>0</v>
          </cell>
          <cell r="N3181">
            <v>0</v>
          </cell>
          <cell r="O3181">
            <v>0</v>
          </cell>
          <cell r="P3181">
            <v>0</v>
          </cell>
          <cell r="Q3181">
            <v>0</v>
          </cell>
          <cell r="R3181">
            <v>0</v>
          </cell>
          <cell r="S3181">
            <v>0</v>
          </cell>
          <cell r="T3181">
            <v>0</v>
          </cell>
          <cell r="U3181">
            <v>0</v>
          </cell>
          <cell r="V3181">
            <v>0</v>
          </cell>
          <cell r="W3181">
            <v>0</v>
          </cell>
          <cell r="X3181">
            <v>0</v>
          </cell>
          <cell r="Y3181">
            <v>0</v>
          </cell>
          <cell r="Z3181">
            <v>0</v>
          </cell>
          <cell r="AA3181">
            <v>0</v>
          </cell>
          <cell r="AB3181">
            <v>0</v>
          </cell>
          <cell r="AC3181">
            <v>0</v>
          </cell>
          <cell r="AD3181">
            <v>0</v>
          </cell>
          <cell r="AE3181">
            <v>0</v>
          </cell>
        </row>
        <row r="3182">
          <cell r="A3182" t="str">
            <v>NZH36-BU</v>
          </cell>
          <cell r="B3182" t="str">
            <v>ZESTAW: TERMOS + BIDON</v>
          </cell>
          <cell r="C3182" t="str">
            <v>blue</v>
          </cell>
          <cell r="D3182">
            <v>3</v>
          </cell>
          <cell r="E3182">
            <v>0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  <cell r="J3182">
            <v>0</v>
          </cell>
          <cell r="K3182">
            <v>0</v>
          </cell>
          <cell r="L3182">
            <v>0</v>
          </cell>
          <cell r="M3182">
            <v>0</v>
          </cell>
          <cell r="N3182">
            <v>0</v>
          </cell>
          <cell r="O3182">
            <v>0</v>
          </cell>
          <cell r="P3182">
            <v>0</v>
          </cell>
          <cell r="Q3182">
            <v>0</v>
          </cell>
          <cell r="R3182">
            <v>0</v>
          </cell>
          <cell r="S3182">
            <v>0</v>
          </cell>
          <cell r="T3182">
            <v>0</v>
          </cell>
          <cell r="U3182">
            <v>0</v>
          </cell>
          <cell r="V3182">
            <v>0</v>
          </cell>
          <cell r="W3182">
            <v>0</v>
          </cell>
          <cell r="X3182">
            <v>0</v>
          </cell>
          <cell r="Y3182">
            <v>0</v>
          </cell>
          <cell r="Z3182">
            <v>0</v>
          </cell>
          <cell r="AA3182">
            <v>0</v>
          </cell>
          <cell r="AB3182">
            <v>0</v>
          </cell>
          <cell r="AC3182">
            <v>0</v>
          </cell>
          <cell r="AD3182">
            <v>0</v>
          </cell>
          <cell r="AE3182">
            <v>0</v>
          </cell>
        </row>
        <row r="3183">
          <cell r="A3183" t="str">
            <v>NZH36-GR</v>
          </cell>
          <cell r="B3183" t="str">
            <v>ZESTAW: TERMOS + BIDON</v>
          </cell>
          <cell r="C3183" t="str">
            <v>green</v>
          </cell>
          <cell r="D3183">
            <v>1</v>
          </cell>
          <cell r="E3183">
            <v>0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  <cell r="J3183">
            <v>0</v>
          </cell>
          <cell r="K3183">
            <v>0</v>
          </cell>
          <cell r="L3183">
            <v>0</v>
          </cell>
          <cell r="M3183">
            <v>0</v>
          </cell>
          <cell r="N3183">
            <v>0</v>
          </cell>
          <cell r="O3183">
            <v>0</v>
          </cell>
          <cell r="P3183">
            <v>0</v>
          </cell>
          <cell r="Q3183">
            <v>0</v>
          </cell>
          <cell r="R3183">
            <v>0</v>
          </cell>
          <cell r="S3183">
            <v>0</v>
          </cell>
          <cell r="T3183">
            <v>0</v>
          </cell>
          <cell r="U3183">
            <v>0</v>
          </cell>
          <cell r="V3183">
            <v>0</v>
          </cell>
          <cell r="W3183">
            <v>0</v>
          </cell>
          <cell r="X3183">
            <v>0</v>
          </cell>
          <cell r="Y3183">
            <v>0</v>
          </cell>
          <cell r="Z3183">
            <v>0</v>
          </cell>
          <cell r="AA3183">
            <v>0</v>
          </cell>
          <cell r="AB3183">
            <v>0</v>
          </cell>
          <cell r="AC3183">
            <v>0</v>
          </cell>
          <cell r="AD3183">
            <v>0</v>
          </cell>
          <cell r="AE3183">
            <v>0</v>
          </cell>
        </row>
        <row r="3184">
          <cell r="A3184" t="str">
            <v>NZH36-GY</v>
          </cell>
          <cell r="B3184" t="str">
            <v>ZESTAW: TERMOS + BIDON</v>
          </cell>
          <cell r="C3184" t="str">
            <v>gray</v>
          </cell>
          <cell r="D3184">
            <v>0</v>
          </cell>
          <cell r="E3184">
            <v>0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  <cell r="J3184">
            <v>0</v>
          </cell>
          <cell r="K3184">
            <v>0</v>
          </cell>
          <cell r="L3184">
            <v>0</v>
          </cell>
          <cell r="M3184">
            <v>0</v>
          </cell>
          <cell r="N3184">
            <v>0</v>
          </cell>
          <cell r="O3184">
            <v>0</v>
          </cell>
          <cell r="P3184">
            <v>0</v>
          </cell>
          <cell r="Q3184">
            <v>0</v>
          </cell>
          <cell r="R3184">
            <v>0</v>
          </cell>
          <cell r="S3184">
            <v>0</v>
          </cell>
          <cell r="T3184">
            <v>0</v>
          </cell>
          <cell r="U3184">
            <v>0</v>
          </cell>
          <cell r="V3184">
            <v>0</v>
          </cell>
          <cell r="W3184">
            <v>0</v>
          </cell>
          <cell r="X3184">
            <v>0</v>
          </cell>
          <cell r="Y3184">
            <v>0</v>
          </cell>
          <cell r="Z3184">
            <v>0</v>
          </cell>
          <cell r="AA3184">
            <v>0</v>
          </cell>
          <cell r="AB3184">
            <v>0</v>
          </cell>
          <cell r="AC3184">
            <v>0</v>
          </cell>
          <cell r="AD3184">
            <v>0</v>
          </cell>
          <cell r="AE3184">
            <v>0</v>
          </cell>
        </row>
        <row r="3185">
          <cell r="A3185" t="str">
            <v>NZH36-LB</v>
          </cell>
          <cell r="B3185" t="str">
            <v>ZESTAW: BIDON + TERMOS COLORISSIMO</v>
          </cell>
          <cell r="C3185" t="str">
            <v>light blue</v>
          </cell>
          <cell r="D3185">
            <v>0</v>
          </cell>
          <cell r="E3185">
            <v>0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  <cell r="J3185">
            <v>0</v>
          </cell>
          <cell r="K3185">
            <v>0</v>
          </cell>
          <cell r="L3185">
            <v>0</v>
          </cell>
          <cell r="M3185">
            <v>0</v>
          </cell>
          <cell r="N3185">
            <v>0</v>
          </cell>
          <cell r="O3185">
            <v>0</v>
          </cell>
          <cell r="P3185">
            <v>0</v>
          </cell>
          <cell r="Q3185">
            <v>0</v>
          </cell>
          <cell r="R3185">
            <v>0</v>
          </cell>
          <cell r="S3185">
            <v>0</v>
          </cell>
          <cell r="T3185">
            <v>0</v>
          </cell>
          <cell r="U3185">
            <v>0</v>
          </cell>
          <cell r="V3185">
            <v>0</v>
          </cell>
          <cell r="W3185">
            <v>0</v>
          </cell>
          <cell r="X3185">
            <v>0</v>
          </cell>
          <cell r="Y3185">
            <v>0</v>
          </cell>
          <cell r="Z3185">
            <v>0</v>
          </cell>
          <cell r="AA3185">
            <v>0</v>
          </cell>
          <cell r="AB3185">
            <v>0</v>
          </cell>
          <cell r="AC3185">
            <v>0</v>
          </cell>
          <cell r="AD3185">
            <v>0</v>
          </cell>
          <cell r="AE3185">
            <v>0</v>
          </cell>
        </row>
        <row r="3186">
          <cell r="A3186" t="str">
            <v>NZH36-OR</v>
          </cell>
          <cell r="B3186" t="str">
            <v>ZESTAW: TERMOS + BIDON</v>
          </cell>
          <cell r="C3186" t="str">
            <v>orange</v>
          </cell>
          <cell r="D3186">
            <v>0</v>
          </cell>
          <cell r="E3186">
            <v>0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  <cell r="J3186">
            <v>0</v>
          </cell>
          <cell r="K3186">
            <v>0</v>
          </cell>
          <cell r="L3186">
            <v>0</v>
          </cell>
          <cell r="M3186">
            <v>0</v>
          </cell>
          <cell r="N3186">
            <v>0</v>
          </cell>
          <cell r="O3186">
            <v>0</v>
          </cell>
          <cell r="P3186">
            <v>0</v>
          </cell>
          <cell r="Q3186">
            <v>0</v>
          </cell>
          <cell r="R3186">
            <v>0</v>
          </cell>
          <cell r="S3186">
            <v>0</v>
          </cell>
          <cell r="T3186">
            <v>0</v>
          </cell>
          <cell r="U3186">
            <v>0</v>
          </cell>
          <cell r="V3186">
            <v>0</v>
          </cell>
          <cell r="W3186">
            <v>0</v>
          </cell>
          <cell r="X3186">
            <v>0</v>
          </cell>
          <cell r="Y3186">
            <v>0</v>
          </cell>
          <cell r="Z3186">
            <v>0</v>
          </cell>
          <cell r="AA3186">
            <v>0</v>
          </cell>
          <cell r="AB3186">
            <v>0</v>
          </cell>
          <cell r="AC3186">
            <v>0</v>
          </cell>
          <cell r="AD3186">
            <v>0</v>
          </cell>
          <cell r="AE3186">
            <v>0</v>
          </cell>
        </row>
        <row r="3187">
          <cell r="A3187" t="str">
            <v>NZH36-PR</v>
          </cell>
          <cell r="B3187" t="str">
            <v>ZESTAW: TERMOS + BIDON</v>
          </cell>
          <cell r="C3187" t="str">
            <v>purple</v>
          </cell>
          <cell r="D3187">
            <v>0</v>
          </cell>
          <cell r="E3187">
            <v>0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  <cell r="J3187">
            <v>0</v>
          </cell>
          <cell r="K3187">
            <v>0</v>
          </cell>
          <cell r="L3187">
            <v>0</v>
          </cell>
          <cell r="M3187">
            <v>0</v>
          </cell>
          <cell r="N3187">
            <v>0</v>
          </cell>
          <cell r="O3187">
            <v>0</v>
          </cell>
          <cell r="P3187">
            <v>0</v>
          </cell>
          <cell r="Q3187">
            <v>0</v>
          </cell>
          <cell r="R3187">
            <v>0</v>
          </cell>
          <cell r="S3187">
            <v>0</v>
          </cell>
          <cell r="T3187">
            <v>0</v>
          </cell>
          <cell r="U3187">
            <v>0</v>
          </cell>
          <cell r="V3187">
            <v>0</v>
          </cell>
          <cell r="W3187">
            <v>0</v>
          </cell>
          <cell r="X3187">
            <v>0</v>
          </cell>
          <cell r="Y3187">
            <v>0</v>
          </cell>
          <cell r="Z3187">
            <v>0</v>
          </cell>
          <cell r="AA3187">
            <v>0</v>
          </cell>
          <cell r="AB3187">
            <v>0</v>
          </cell>
          <cell r="AC3187">
            <v>0</v>
          </cell>
          <cell r="AD3187">
            <v>0</v>
          </cell>
          <cell r="AE3187">
            <v>0</v>
          </cell>
        </row>
        <row r="3188">
          <cell r="A3188" t="str">
            <v>NZH36-RE</v>
          </cell>
          <cell r="B3188" t="str">
            <v>ZESTAW: TERMOS + BIDON</v>
          </cell>
          <cell r="C3188" t="str">
            <v>red</v>
          </cell>
          <cell r="D3188">
            <v>0</v>
          </cell>
          <cell r="E3188">
            <v>0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  <cell r="J3188">
            <v>0</v>
          </cell>
          <cell r="K3188">
            <v>0</v>
          </cell>
          <cell r="L3188">
            <v>0</v>
          </cell>
          <cell r="M3188">
            <v>0</v>
          </cell>
          <cell r="N3188">
            <v>0</v>
          </cell>
          <cell r="O3188">
            <v>0</v>
          </cell>
          <cell r="P3188">
            <v>0</v>
          </cell>
          <cell r="Q3188">
            <v>0</v>
          </cell>
          <cell r="R3188">
            <v>0</v>
          </cell>
          <cell r="S3188">
            <v>0</v>
          </cell>
          <cell r="T3188">
            <v>0</v>
          </cell>
          <cell r="U3188">
            <v>0</v>
          </cell>
          <cell r="V3188">
            <v>0</v>
          </cell>
          <cell r="W3188">
            <v>0</v>
          </cell>
          <cell r="X3188">
            <v>0</v>
          </cell>
          <cell r="Y3188">
            <v>0</v>
          </cell>
          <cell r="Z3188">
            <v>0</v>
          </cell>
          <cell r="AA3188">
            <v>0</v>
          </cell>
          <cell r="AB3188">
            <v>0</v>
          </cell>
          <cell r="AC3188">
            <v>0</v>
          </cell>
          <cell r="AD3188">
            <v>0</v>
          </cell>
          <cell r="AE3188">
            <v>0</v>
          </cell>
        </row>
        <row r="3189">
          <cell r="A3189" t="str">
            <v>NZH36-RO</v>
          </cell>
          <cell r="B3189" t="str">
            <v>ZESTAW: TERMOS + BIDON</v>
          </cell>
          <cell r="C3189" t="str">
            <v>pink</v>
          </cell>
          <cell r="D3189">
            <v>10</v>
          </cell>
          <cell r="E3189">
            <v>0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  <cell r="J3189">
            <v>0</v>
          </cell>
          <cell r="K3189">
            <v>0</v>
          </cell>
          <cell r="L3189">
            <v>0</v>
          </cell>
          <cell r="M3189">
            <v>0</v>
          </cell>
          <cell r="N3189">
            <v>0</v>
          </cell>
          <cell r="O3189">
            <v>0</v>
          </cell>
          <cell r="P3189">
            <v>0</v>
          </cell>
          <cell r="Q3189">
            <v>0</v>
          </cell>
          <cell r="R3189">
            <v>0</v>
          </cell>
          <cell r="S3189">
            <v>0</v>
          </cell>
          <cell r="T3189">
            <v>0</v>
          </cell>
          <cell r="U3189">
            <v>0</v>
          </cell>
          <cell r="V3189">
            <v>0</v>
          </cell>
          <cell r="W3189">
            <v>0</v>
          </cell>
          <cell r="X3189">
            <v>0</v>
          </cell>
          <cell r="Y3189">
            <v>0</v>
          </cell>
          <cell r="Z3189">
            <v>0</v>
          </cell>
          <cell r="AA3189">
            <v>0</v>
          </cell>
          <cell r="AB3189">
            <v>0</v>
          </cell>
          <cell r="AC3189">
            <v>0</v>
          </cell>
          <cell r="AD3189">
            <v>0</v>
          </cell>
          <cell r="AE3189">
            <v>0</v>
          </cell>
        </row>
        <row r="3190">
          <cell r="A3190" t="str">
            <v>NZH36-TU</v>
          </cell>
          <cell r="B3190" t="str">
            <v>ZESTAW: TERMOS + BIDON</v>
          </cell>
          <cell r="C3190" t="str">
            <v>turkus</v>
          </cell>
          <cell r="D3190">
            <v>0</v>
          </cell>
          <cell r="E3190">
            <v>0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  <cell r="J3190">
            <v>0</v>
          </cell>
          <cell r="K3190">
            <v>0</v>
          </cell>
          <cell r="L3190">
            <v>0</v>
          </cell>
          <cell r="M3190">
            <v>0</v>
          </cell>
          <cell r="N3190">
            <v>0</v>
          </cell>
          <cell r="O3190">
            <v>0</v>
          </cell>
          <cell r="P3190">
            <v>0</v>
          </cell>
          <cell r="Q3190">
            <v>0</v>
          </cell>
          <cell r="R3190">
            <v>0</v>
          </cell>
          <cell r="S3190">
            <v>0</v>
          </cell>
          <cell r="T3190">
            <v>0</v>
          </cell>
          <cell r="U3190">
            <v>0</v>
          </cell>
          <cell r="V3190">
            <v>0</v>
          </cell>
          <cell r="W3190">
            <v>0</v>
          </cell>
          <cell r="X3190">
            <v>0</v>
          </cell>
          <cell r="Y3190">
            <v>0</v>
          </cell>
          <cell r="Z3190">
            <v>0</v>
          </cell>
          <cell r="AA3190">
            <v>0</v>
          </cell>
          <cell r="AB3190">
            <v>0</v>
          </cell>
          <cell r="AC3190">
            <v>0</v>
          </cell>
          <cell r="AD3190">
            <v>0</v>
          </cell>
          <cell r="AE3190">
            <v>0</v>
          </cell>
        </row>
        <row r="3191">
          <cell r="A3191" t="str">
            <v>NZH36-YL</v>
          </cell>
          <cell r="B3191" t="str">
            <v>ZESTAW: TERMOS + BIDON</v>
          </cell>
          <cell r="C3191" t="str">
            <v>yellow</v>
          </cell>
          <cell r="D3191">
            <v>0</v>
          </cell>
          <cell r="E3191">
            <v>0</v>
          </cell>
          <cell r="F3191">
            <v>0</v>
          </cell>
          <cell r="G3191">
            <v>0</v>
          </cell>
          <cell r="H3191">
            <v>0</v>
          </cell>
          <cell r="I3191">
            <v>0</v>
          </cell>
          <cell r="J3191">
            <v>0</v>
          </cell>
          <cell r="K3191">
            <v>0</v>
          </cell>
          <cell r="L3191">
            <v>0</v>
          </cell>
          <cell r="M3191">
            <v>0</v>
          </cell>
          <cell r="N3191">
            <v>0</v>
          </cell>
          <cell r="O3191">
            <v>0</v>
          </cell>
          <cell r="P3191">
            <v>0</v>
          </cell>
          <cell r="Q3191">
            <v>0</v>
          </cell>
          <cell r="R3191">
            <v>0</v>
          </cell>
          <cell r="S3191">
            <v>0</v>
          </cell>
          <cell r="T3191">
            <v>0</v>
          </cell>
          <cell r="U3191">
            <v>0</v>
          </cell>
          <cell r="V3191">
            <v>0</v>
          </cell>
          <cell r="W3191">
            <v>0</v>
          </cell>
          <cell r="X3191">
            <v>0</v>
          </cell>
          <cell r="Y3191">
            <v>0</v>
          </cell>
          <cell r="Z3191">
            <v>0</v>
          </cell>
          <cell r="AA3191">
            <v>0</v>
          </cell>
          <cell r="AB3191">
            <v>0</v>
          </cell>
          <cell r="AC3191">
            <v>0</v>
          </cell>
          <cell r="AD3191">
            <v>0</v>
          </cell>
          <cell r="AE3191">
            <v>0</v>
          </cell>
        </row>
        <row r="3192">
          <cell r="A3192" t="str">
            <v>OM1-BU</v>
          </cell>
          <cell r="B3192" t="str">
            <v>OPTIMA MAXI: MULTITOOL, NÓŻ RATUNKOWY I SCYZORYK KIESZONKOWY</v>
          </cell>
          <cell r="C3192" t="str">
            <v>blue</v>
          </cell>
          <cell r="D3192">
            <v>0</v>
          </cell>
          <cell r="E3192">
            <v>0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  <cell r="J3192">
            <v>0</v>
          </cell>
          <cell r="K3192">
            <v>0</v>
          </cell>
          <cell r="L3192">
            <v>0</v>
          </cell>
          <cell r="M3192">
            <v>0</v>
          </cell>
          <cell r="N3192">
            <v>0</v>
          </cell>
          <cell r="O3192">
            <v>0</v>
          </cell>
          <cell r="P3192">
            <v>0</v>
          </cell>
          <cell r="Q3192">
            <v>0</v>
          </cell>
          <cell r="R3192">
            <v>0</v>
          </cell>
          <cell r="S3192">
            <v>0</v>
          </cell>
          <cell r="T3192">
            <v>0</v>
          </cell>
          <cell r="U3192">
            <v>0</v>
          </cell>
          <cell r="V3192">
            <v>0</v>
          </cell>
          <cell r="W3192">
            <v>0</v>
          </cell>
          <cell r="X3192">
            <v>0</v>
          </cell>
          <cell r="Y3192">
            <v>0</v>
          </cell>
          <cell r="Z3192">
            <v>0</v>
          </cell>
          <cell r="AA3192">
            <v>0</v>
          </cell>
          <cell r="AB3192">
            <v>0</v>
          </cell>
          <cell r="AC3192">
            <v>0</v>
          </cell>
          <cell r="AD3192">
            <v>0</v>
          </cell>
          <cell r="AE3192">
            <v>0</v>
          </cell>
        </row>
        <row r="3193">
          <cell r="A3193" t="str">
            <v>OM1-GR</v>
          </cell>
          <cell r="B3193" t="str">
            <v>OPTIMA MAXI: MULTITOOL, NÓŻ RATUNKOWY I SCYZORYK KIESZONKOWY</v>
          </cell>
          <cell r="C3193" t="str">
            <v>green</v>
          </cell>
          <cell r="D3193">
            <v>0</v>
          </cell>
          <cell r="E3193">
            <v>0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  <cell r="J3193">
            <v>0</v>
          </cell>
          <cell r="K3193">
            <v>0</v>
          </cell>
          <cell r="L3193">
            <v>0</v>
          </cell>
          <cell r="M3193">
            <v>0</v>
          </cell>
          <cell r="N3193">
            <v>0</v>
          </cell>
          <cell r="O3193">
            <v>0</v>
          </cell>
          <cell r="P3193">
            <v>0</v>
          </cell>
          <cell r="Q3193">
            <v>0</v>
          </cell>
          <cell r="R3193">
            <v>0</v>
          </cell>
          <cell r="S3193">
            <v>0</v>
          </cell>
          <cell r="T3193">
            <v>0</v>
          </cell>
          <cell r="U3193">
            <v>0</v>
          </cell>
          <cell r="V3193">
            <v>0</v>
          </cell>
          <cell r="W3193">
            <v>0</v>
          </cell>
          <cell r="X3193">
            <v>0</v>
          </cell>
          <cell r="Y3193">
            <v>0</v>
          </cell>
          <cell r="Z3193">
            <v>0</v>
          </cell>
          <cell r="AA3193">
            <v>0</v>
          </cell>
          <cell r="AB3193">
            <v>0</v>
          </cell>
          <cell r="AC3193">
            <v>0</v>
          </cell>
          <cell r="AD3193">
            <v>0</v>
          </cell>
          <cell r="AE3193">
            <v>0</v>
          </cell>
        </row>
        <row r="3194">
          <cell r="A3194" t="str">
            <v>OM1-GY</v>
          </cell>
          <cell r="B3194" t="str">
            <v>OPTIMA MAXI: MULTITOOL, NÓŻ RATUNKOWY I SCYZORYK KIESZONKOWY</v>
          </cell>
          <cell r="C3194" t="str">
            <v>gray</v>
          </cell>
          <cell r="D3194">
            <v>491</v>
          </cell>
          <cell r="E3194">
            <v>0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  <cell r="J3194">
            <v>0</v>
          </cell>
          <cell r="K3194">
            <v>0</v>
          </cell>
          <cell r="L3194">
            <v>0</v>
          </cell>
          <cell r="M3194">
            <v>0</v>
          </cell>
          <cell r="N3194">
            <v>0</v>
          </cell>
          <cell r="O3194">
            <v>0</v>
          </cell>
          <cell r="P3194">
            <v>0</v>
          </cell>
          <cell r="Q3194">
            <v>0</v>
          </cell>
          <cell r="R3194">
            <v>0</v>
          </cell>
          <cell r="S3194">
            <v>0</v>
          </cell>
          <cell r="T3194">
            <v>0</v>
          </cell>
          <cell r="U3194">
            <v>0</v>
          </cell>
          <cell r="V3194">
            <v>0</v>
          </cell>
          <cell r="W3194">
            <v>0</v>
          </cell>
          <cell r="X3194">
            <v>0</v>
          </cell>
          <cell r="Y3194">
            <v>0</v>
          </cell>
          <cell r="Z3194">
            <v>0</v>
          </cell>
          <cell r="AA3194">
            <v>0</v>
          </cell>
          <cell r="AB3194">
            <v>0</v>
          </cell>
          <cell r="AC3194">
            <v>0</v>
          </cell>
          <cell r="AD3194">
            <v>0</v>
          </cell>
          <cell r="AE3194">
            <v>0</v>
          </cell>
        </row>
        <row r="3195">
          <cell r="A3195" t="str">
            <v>OM1-OR</v>
          </cell>
          <cell r="B3195" t="str">
            <v>OPTIMA MAXI: MULTITOOL, NÓŻ RATUNKOWY I SCYZORYK KIESZONKOWY</v>
          </cell>
          <cell r="C3195" t="str">
            <v>orange</v>
          </cell>
          <cell r="D3195">
            <v>335</v>
          </cell>
          <cell r="E3195">
            <v>0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  <cell r="J3195">
            <v>0</v>
          </cell>
          <cell r="K3195">
            <v>0</v>
          </cell>
          <cell r="L3195">
            <v>0</v>
          </cell>
          <cell r="M3195">
            <v>0</v>
          </cell>
          <cell r="N3195">
            <v>0</v>
          </cell>
          <cell r="O3195">
            <v>0</v>
          </cell>
          <cell r="P3195">
            <v>0</v>
          </cell>
          <cell r="Q3195">
            <v>0</v>
          </cell>
          <cell r="R3195">
            <v>0</v>
          </cell>
          <cell r="S3195">
            <v>0</v>
          </cell>
          <cell r="T3195">
            <v>0</v>
          </cell>
          <cell r="U3195">
            <v>0</v>
          </cell>
          <cell r="V3195">
            <v>0</v>
          </cell>
          <cell r="W3195">
            <v>0</v>
          </cell>
          <cell r="X3195">
            <v>0</v>
          </cell>
          <cell r="Y3195">
            <v>0</v>
          </cell>
          <cell r="Z3195">
            <v>0</v>
          </cell>
          <cell r="AA3195">
            <v>0</v>
          </cell>
          <cell r="AB3195">
            <v>0</v>
          </cell>
          <cell r="AC3195">
            <v>0</v>
          </cell>
          <cell r="AD3195">
            <v>0</v>
          </cell>
          <cell r="AE3195">
            <v>0</v>
          </cell>
        </row>
        <row r="3196">
          <cell r="A3196" t="str">
            <v>OM1-RE</v>
          </cell>
          <cell r="B3196" t="str">
            <v>OPTIMA MAXI: MULTITOOL, NÓŻ RATUNKOWY I SCYZORYK KIESZONKOWY</v>
          </cell>
          <cell r="C3196" t="str">
            <v>red</v>
          </cell>
          <cell r="D3196">
            <v>0</v>
          </cell>
          <cell r="E3196">
            <v>0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  <cell r="J3196">
            <v>0</v>
          </cell>
          <cell r="K3196">
            <v>0</v>
          </cell>
          <cell r="L3196">
            <v>0</v>
          </cell>
          <cell r="M3196">
            <v>0</v>
          </cell>
          <cell r="N3196">
            <v>0</v>
          </cell>
          <cell r="O3196">
            <v>0</v>
          </cell>
          <cell r="P3196">
            <v>0</v>
          </cell>
          <cell r="Q3196">
            <v>0</v>
          </cell>
          <cell r="R3196">
            <v>0</v>
          </cell>
          <cell r="S3196">
            <v>0</v>
          </cell>
          <cell r="T3196">
            <v>0</v>
          </cell>
          <cell r="U3196">
            <v>0</v>
          </cell>
          <cell r="V3196">
            <v>0</v>
          </cell>
          <cell r="W3196">
            <v>0</v>
          </cell>
          <cell r="X3196">
            <v>0</v>
          </cell>
          <cell r="Y3196">
            <v>0</v>
          </cell>
          <cell r="Z3196">
            <v>0</v>
          </cell>
          <cell r="AA3196">
            <v>0</v>
          </cell>
          <cell r="AB3196">
            <v>0</v>
          </cell>
          <cell r="AC3196">
            <v>0</v>
          </cell>
          <cell r="AD3196">
            <v>0</v>
          </cell>
          <cell r="AE3196">
            <v>0</v>
          </cell>
        </row>
        <row r="3197">
          <cell r="A3197" t="str">
            <v>OM1-YL</v>
          </cell>
          <cell r="B3197" t="str">
            <v>OPTIMA MAXI: MULTITOOL, NÓŻ RATUNKOWY I SCYZORYK KIESZONKOWY</v>
          </cell>
          <cell r="C3197" t="str">
            <v>yellow</v>
          </cell>
          <cell r="D3197">
            <v>632</v>
          </cell>
          <cell r="E3197">
            <v>0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  <cell r="J3197">
            <v>0</v>
          </cell>
          <cell r="K3197">
            <v>0</v>
          </cell>
          <cell r="L3197">
            <v>0</v>
          </cell>
          <cell r="M3197">
            <v>0</v>
          </cell>
          <cell r="N3197">
            <v>0</v>
          </cell>
          <cell r="O3197">
            <v>0</v>
          </cell>
          <cell r="P3197">
            <v>0</v>
          </cell>
          <cell r="Q3197">
            <v>0</v>
          </cell>
          <cell r="R3197">
            <v>0</v>
          </cell>
          <cell r="S3197">
            <v>0</v>
          </cell>
          <cell r="T3197">
            <v>0</v>
          </cell>
          <cell r="U3197">
            <v>0</v>
          </cell>
          <cell r="V3197">
            <v>0</v>
          </cell>
          <cell r="W3197">
            <v>0</v>
          </cell>
          <cell r="X3197">
            <v>0</v>
          </cell>
          <cell r="Y3197">
            <v>0</v>
          </cell>
          <cell r="Z3197">
            <v>0</v>
          </cell>
          <cell r="AA3197">
            <v>0</v>
          </cell>
          <cell r="AB3197">
            <v>0</v>
          </cell>
          <cell r="AC3197">
            <v>0</v>
          </cell>
          <cell r="AD3197">
            <v>0</v>
          </cell>
          <cell r="AE3197">
            <v>0</v>
          </cell>
        </row>
        <row r="3198">
          <cell r="A3198" t="str">
            <v>OPTIMA SAMPLE SET-BL</v>
          </cell>
          <cell r="B3198" t="str">
            <v>OPTIMA SAMPLE SET</v>
          </cell>
          <cell r="C3198" t="str">
            <v>standard</v>
          </cell>
          <cell r="D3198">
            <v>9</v>
          </cell>
          <cell r="E3198">
            <v>0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  <cell r="J3198">
            <v>0</v>
          </cell>
          <cell r="K3198">
            <v>0</v>
          </cell>
          <cell r="L3198">
            <v>0</v>
          </cell>
          <cell r="M3198">
            <v>0</v>
          </cell>
          <cell r="N3198">
            <v>0</v>
          </cell>
          <cell r="O3198">
            <v>0</v>
          </cell>
          <cell r="P3198">
            <v>0</v>
          </cell>
          <cell r="Q3198">
            <v>0</v>
          </cell>
          <cell r="R3198">
            <v>0</v>
          </cell>
          <cell r="S3198">
            <v>0</v>
          </cell>
          <cell r="T3198">
            <v>0</v>
          </cell>
          <cell r="U3198">
            <v>0</v>
          </cell>
          <cell r="V3198">
            <v>0</v>
          </cell>
          <cell r="W3198">
            <v>0</v>
          </cell>
          <cell r="X3198">
            <v>0</v>
          </cell>
          <cell r="Y3198">
            <v>0</v>
          </cell>
          <cell r="Z3198">
            <v>0</v>
          </cell>
          <cell r="AA3198">
            <v>0</v>
          </cell>
          <cell r="AB3198">
            <v>0</v>
          </cell>
          <cell r="AC3198">
            <v>0</v>
          </cell>
          <cell r="AD3198">
            <v>0</v>
          </cell>
          <cell r="AE3198">
            <v>0</v>
          </cell>
        </row>
        <row r="3199">
          <cell r="A3199" t="str">
            <v>OPTIMA SAMPLE SET-GR</v>
          </cell>
          <cell r="B3199" t="str">
            <v>OPTIMA SAMPLE SET</v>
          </cell>
          <cell r="C3199" t="str">
            <v>standard</v>
          </cell>
          <cell r="D3199">
            <v>10</v>
          </cell>
          <cell r="E3199">
            <v>0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  <cell r="J3199">
            <v>0</v>
          </cell>
          <cell r="K3199">
            <v>0</v>
          </cell>
          <cell r="L3199">
            <v>0</v>
          </cell>
          <cell r="M3199">
            <v>0</v>
          </cell>
          <cell r="N3199">
            <v>0</v>
          </cell>
          <cell r="O3199">
            <v>0</v>
          </cell>
          <cell r="P3199">
            <v>0</v>
          </cell>
          <cell r="Q3199">
            <v>0</v>
          </cell>
          <cell r="R3199">
            <v>0</v>
          </cell>
          <cell r="S3199">
            <v>0</v>
          </cell>
          <cell r="T3199">
            <v>0</v>
          </cell>
          <cell r="U3199">
            <v>0</v>
          </cell>
          <cell r="V3199">
            <v>0</v>
          </cell>
          <cell r="W3199">
            <v>0</v>
          </cell>
          <cell r="X3199">
            <v>0</v>
          </cell>
          <cell r="Y3199">
            <v>0</v>
          </cell>
          <cell r="Z3199">
            <v>0</v>
          </cell>
          <cell r="AA3199">
            <v>0</v>
          </cell>
          <cell r="AB3199">
            <v>0</v>
          </cell>
          <cell r="AC3199">
            <v>0</v>
          </cell>
          <cell r="AD3199">
            <v>0</v>
          </cell>
          <cell r="AE3199">
            <v>0</v>
          </cell>
        </row>
        <row r="3200">
          <cell r="A3200" t="str">
            <v>OPTIMA SAMPLE SET-NB</v>
          </cell>
          <cell r="B3200" t="str">
            <v>OPTIMA SAMPLE SET</v>
          </cell>
          <cell r="C3200" t="str">
            <v>standard</v>
          </cell>
          <cell r="D3200">
            <v>0</v>
          </cell>
          <cell r="E3200">
            <v>0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  <cell r="J3200">
            <v>0</v>
          </cell>
          <cell r="K3200">
            <v>0</v>
          </cell>
          <cell r="L3200">
            <v>0</v>
          </cell>
          <cell r="M3200">
            <v>0</v>
          </cell>
          <cell r="N3200">
            <v>0</v>
          </cell>
          <cell r="O3200">
            <v>0</v>
          </cell>
          <cell r="P3200">
            <v>0</v>
          </cell>
          <cell r="Q3200">
            <v>0</v>
          </cell>
          <cell r="R3200">
            <v>0</v>
          </cell>
          <cell r="S3200">
            <v>0</v>
          </cell>
          <cell r="T3200">
            <v>0</v>
          </cell>
          <cell r="U3200">
            <v>0</v>
          </cell>
          <cell r="V3200">
            <v>0</v>
          </cell>
          <cell r="W3200">
            <v>0</v>
          </cell>
          <cell r="X3200">
            <v>0</v>
          </cell>
          <cell r="Y3200">
            <v>0</v>
          </cell>
          <cell r="Z3200">
            <v>0</v>
          </cell>
          <cell r="AA3200">
            <v>0</v>
          </cell>
          <cell r="AB3200">
            <v>0</v>
          </cell>
          <cell r="AC3200">
            <v>0</v>
          </cell>
          <cell r="AD3200">
            <v>0</v>
          </cell>
          <cell r="AE3200">
            <v>0</v>
          </cell>
        </row>
        <row r="3201">
          <cell r="A3201" t="str">
            <v>OPTIMA SAMPLE SET-RE</v>
          </cell>
          <cell r="B3201" t="str">
            <v>OPTIMA SAMPLE SET</v>
          </cell>
          <cell r="C3201" t="str">
            <v>standard</v>
          </cell>
          <cell r="D3201">
            <v>4</v>
          </cell>
          <cell r="E3201">
            <v>0</v>
          </cell>
          <cell r="F3201">
            <v>0</v>
          </cell>
          <cell r="G3201">
            <v>0</v>
          </cell>
          <cell r="H3201">
            <v>0</v>
          </cell>
          <cell r="I3201">
            <v>0</v>
          </cell>
          <cell r="J3201">
            <v>0</v>
          </cell>
          <cell r="K3201">
            <v>0</v>
          </cell>
          <cell r="L3201">
            <v>0</v>
          </cell>
          <cell r="M3201">
            <v>0</v>
          </cell>
          <cell r="N3201">
            <v>0</v>
          </cell>
          <cell r="O3201">
            <v>0</v>
          </cell>
          <cell r="P3201">
            <v>0</v>
          </cell>
          <cell r="Q3201">
            <v>0</v>
          </cell>
          <cell r="R3201">
            <v>0</v>
          </cell>
          <cell r="S3201">
            <v>0</v>
          </cell>
          <cell r="T3201">
            <v>0</v>
          </cell>
          <cell r="U3201">
            <v>0</v>
          </cell>
          <cell r="V3201">
            <v>0</v>
          </cell>
          <cell r="W3201">
            <v>0</v>
          </cell>
          <cell r="X3201">
            <v>0</v>
          </cell>
          <cell r="Y3201">
            <v>0</v>
          </cell>
          <cell r="Z3201">
            <v>0</v>
          </cell>
          <cell r="AA3201">
            <v>0</v>
          </cell>
          <cell r="AB3201">
            <v>0</v>
          </cell>
          <cell r="AC3201">
            <v>0</v>
          </cell>
          <cell r="AD3201">
            <v>0</v>
          </cell>
          <cell r="AE3201">
            <v>0</v>
          </cell>
        </row>
        <row r="3202">
          <cell r="A3202" t="str">
            <v>PBBOX-BL</v>
          </cell>
          <cell r="B3202" t="str">
            <v>BIDOBOX</v>
          </cell>
          <cell r="C3202" t="str">
            <v>black</v>
          </cell>
          <cell r="D3202">
            <v>0</v>
          </cell>
          <cell r="E3202">
            <v>0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  <cell r="J3202">
            <v>0</v>
          </cell>
          <cell r="K3202">
            <v>0</v>
          </cell>
          <cell r="L3202">
            <v>0</v>
          </cell>
          <cell r="M3202">
            <v>0</v>
          </cell>
          <cell r="N3202">
            <v>0</v>
          </cell>
          <cell r="O3202">
            <v>0</v>
          </cell>
          <cell r="P3202">
            <v>0</v>
          </cell>
          <cell r="Q3202">
            <v>0</v>
          </cell>
          <cell r="R3202">
            <v>0</v>
          </cell>
          <cell r="S3202">
            <v>0</v>
          </cell>
          <cell r="T3202">
            <v>0</v>
          </cell>
          <cell r="U3202">
            <v>0</v>
          </cell>
          <cell r="V3202">
            <v>0</v>
          </cell>
          <cell r="W3202">
            <v>0</v>
          </cell>
          <cell r="X3202">
            <v>0</v>
          </cell>
          <cell r="Y3202">
            <v>0</v>
          </cell>
          <cell r="Z3202">
            <v>0</v>
          </cell>
          <cell r="AA3202">
            <v>0</v>
          </cell>
          <cell r="AB3202">
            <v>0</v>
          </cell>
          <cell r="AC3202">
            <v>0</v>
          </cell>
          <cell r="AD3202">
            <v>0</v>
          </cell>
          <cell r="AE3202">
            <v>0</v>
          </cell>
        </row>
        <row r="3203">
          <cell r="A3203" t="str">
            <v>PBBOX-GR</v>
          </cell>
          <cell r="B3203" t="str">
            <v>BIDOBOX</v>
          </cell>
          <cell r="C3203" t="str">
            <v>green</v>
          </cell>
          <cell r="D3203">
            <v>0</v>
          </cell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  <cell r="AC3203">
            <v>0</v>
          </cell>
          <cell r="AD3203">
            <v>0</v>
          </cell>
          <cell r="AE3203">
            <v>0</v>
          </cell>
        </row>
        <row r="3204">
          <cell r="A3204" t="str">
            <v>PBBOX-GY</v>
          </cell>
          <cell r="B3204" t="str">
            <v>BIDOBOX</v>
          </cell>
          <cell r="C3204" t="str">
            <v>gray</v>
          </cell>
          <cell r="D3204">
            <v>0</v>
          </cell>
          <cell r="E3204">
            <v>0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  <cell r="J3204">
            <v>0</v>
          </cell>
          <cell r="K3204">
            <v>0</v>
          </cell>
          <cell r="L3204">
            <v>0</v>
          </cell>
          <cell r="M3204">
            <v>0</v>
          </cell>
          <cell r="N3204">
            <v>0</v>
          </cell>
          <cell r="O3204">
            <v>0</v>
          </cell>
          <cell r="P3204">
            <v>0</v>
          </cell>
          <cell r="Q3204">
            <v>0</v>
          </cell>
          <cell r="R3204">
            <v>0</v>
          </cell>
          <cell r="S3204">
            <v>0</v>
          </cell>
          <cell r="T3204">
            <v>0</v>
          </cell>
          <cell r="U3204">
            <v>0</v>
          </cell>
          <cell r="V3204">
            <v>0</v>
          </cell>
          <cell r="W3204">
            <v>0</v>
          </cell>
          <cell r="X3204">
            <v>0</v>
          </cell>
          <cell r="Y3204">
            <v>0</v>
          </cell>
          <cell r="Z3204">
            <v>0</v>
          </cell>
          <cell r="AA3204">
            <v>0</v>
          </cell>
          <cell r="AB3204">
            <v>0</v>
          </cell>
          <cell r="AC3204">
            <v>0</v>
          </cell>
          <cell r="AD3204">
            <v>0</v>
          </cell>
          <cell r="AE3204">
            <v>0</v>
          </cell>
        </row>
        <row r="3205">
          <cell r="A3205" t="str">
            <v>PBBOX-NB</v>
          </cell>
          <cell r="B3205" t="str">
            <v>BIDOBOX</v>
          </cell>
          <cell r="C3205" t="str">
            <v>navy blue</v>
          </cell>
          <cell r="D3205">
            <v>0</v>
          </cell>
          <cell r="E3205">
            <v>0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  <cell r="J3205">
            <v>0</v>
          </cell>
          <cell r="K3205">
            <v>0</v>
          </cell>
          <cell r="L3205">
            <v>0</v>
          </cell>
          <cell r="M3205">
            <v>0</v>
          </cell>
          <cell r="N3205">
            <v>0</v>
          </cell>
          <cell r="O3205">
            <v>0</v>
          </cell>
          <cell r="P3205">
            <v>0</v>
          </cell>
          <cell r="Q3205">
            <v>0</v>
          </cell>
          <cell r="R3205">
            <v>0</v>
          </cell>
          <cell r="S3205">
            <v>0</v>
          </cell>
          <cell r="T3205">
            <v>0</v>
          </cell>
          <cell r="U3205">
            <v>0</v>
          </cell>
          <cell r="V3205">
            <v>0</v>
          </cell>
          <cell r="W3205">
            <v>0</v>
          </cell>
          <cell r="X3205">
            <v>0</v>
          </cell>
          <cell r="Y3205">
            <v>0</v>
          </cell>
          <cell r="Z3205">
            <v>0</v>
          </cell>
          <cell r="AA3205">
            <v>0</v>
          </cell>
          <cell r="AB3205">
            <v>0</v>
          </cell>
          <cell r="AC3205">
            <v>0</v>
          </cell>
          <cell r="AD3205">
            <v>0</v>
          </cell>
          <cell r="AE3205">
            <v>0</v>
          </cell>
        </row>
        <row r="3206">
          <cell r="A3206" t="str">
            <v>PBBOX-OR</v>
          </cell>
          <cell r="B3206" t="str">
            <v>BIDOBOX</v>
          </cell>
          <cell r="C3206" t="str">
            <v>orange</v>
          </cell>
          <cell r="D3206">
            <v>0</v>
          </cell>
          <cell r="E3206">
            <v>0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  <cell r="J3206">
            <v>0</v>
          </cell>
          <cell r="K3206">
            <v>0</v>
          </cell>
          <cell r="L3206">
            <v>0</v>
          </cell>
          <cell r="M3206">
            <v>0</v>
          </cell>
          <cell r="N3206">
            <v>0</v>
          </cell>
          <cell r="O3206">
            <v>0</v>
          </cell>
          <cell r="P3206">
            <v>0</v>
          </cell>
          <cell r="Q3206">
            <v>0</v>
          </cell>
          <cell r="R3206">
            <v>0</v>
          </cell>
          <cell r="S3206">
            <v>0</v>
          </cell>
          <cell r="T3206">
            <v>0</v>
          </cell>
          <cell r="U3206">
            <v>0</v>
          </cell>
          <cell r="V3206">
            <v>0</v>
          </cell>
          <cell r="W3206">
            <v>0</v>
          </cell>
          <cell r="X3206">
            <v>0</v>
          </cell>
          <cell r="Y3206">
            <v>0</v>
          </cell>
          <cell r="Z3206">
            <v>0</v>
          </cell>
          <cell r="AA3206">
            <v>0</v>
          </cell>
          <cell r="AB3206">
            <v>0</v>
          </cell>
          <cell r="AC3206">
            <v>0</v>
          </cell>
          <cell r="AD3206">
            <v>0</v>
          </cell>
          <cell r="AE3206">
            <v>0</v>
          </cell>
        </row>
        <row r="3207">
          <cell r="A3207" t="str">
            <v>PBBOX-RE</v>
          </cell>
          <cell r="B3207" t="str">
            <v>BIDOBOX</v>
          </cell>
          <cell r="C3207" t="str">
            <v>red</v>
          </cell>
          <cell r="D3207">
            <v>0</v>
          </cell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L3207">
            <v>0</v>
          </cell>
          <cell r="M3207">
            <v>0</v>
          </cell>
          <cell r="N3207">
            <v>0</v>
          </cell>
          <cell r="O3207">
            <v>0</v>
          </cell>
          <cell r="P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  <cell r="AC3207">
            <v>0</v>
          </cell>
          <cell r="AD3207">
            <v>0</v>
          </cell>
          <cell r="AE3207">
            <v>0</v>
          </cell>
        </row>
        <row r="3208">
          <cell r="A3208" t="str">
            <v>PDP09</v>
          </cell>
          <cell r="B3208" t="str">
            <v>PASEK DAMSKI GLAMOUR - WYPRZEDAŻ</v>
          </cell>
          <cell r="C3208" t="str">
            <v/>
          </cell>
          <cell r="D3208">
            <v>0</v>
          </cell>
          <cell r="E3208">
            <v>0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  <cell r="J3208">
            <v>0</v>
          </cell>
          <cell r="K3208">
            <v>0</v>
          </cell>
          <cell r="L3208">
            <v>0</v>
          </cell>
          <cell r="M3208">
            <v>0</v>
          </cell>
          <cell r="N3208">
            <v>0</v>
          </cell>
          <cell r="O3208">
            <v>0</v>
          </cell>
          <cell r="P3208">
            <v>0</v>
          </cell>
          <cell r="Q3208">
            <v>0</v>
          </cell>
          <cell r="R3208">
            <v>0</v>
          </cell>
          <cell r="S3208">
            <v>0</v>
          </cell>
          <cell r="T3208">
            <v>0</v>
          </cell>
          <cell r="U3208">
            <v>0</v>
          </cell>
          <cell r="V3208">
            <v>0</v>
          </cell>
          <cell r="W3208">
            <v>0</v>
          </cell>
          <cell r="X3208">
            <v>0</v>
          </cell>
          <cell r="Y3208">
            <v>0</v>
          </cell>
          <cell r="Z3208">
            <v>0</v>
          </cell>
          <cell r="AA3208">
            <v>0</v>
          </cell>
          <cell r="AB3208">
            <v>0</v>
          </cell>
          <cell r="AC3208">
            <v>0</v>
          </cell>
          <cell r="AD3208">
            <v>0</v>
          </cell>
          <cell r="AE3208">
            <v>0</v>
          </cell>
        </row>
        <row r="3209">
          <cell r="A3209" t="str">
            <v>PFBOX-BL</v>
          </cell>
          <cell r="B3209" t="str">
            <v>BIDOBOX</v>
          </cell>
          <cell r="C3209" t="str">
            <v>black</v>
          </cell>
          <cell r="D3209">
            <v>0</v>
          </cell>
          <cell r="E3209">
            <v>0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  <cell r="J3209">
            <v>0</v>
          </cell>
          <cell r="K3209">
            <v>0</v>
          </cell>
          <cell r="L3209">
            <v>0</v>
          </cell>
          <cell r="M3209">
            <v>0</v>
          </cell>
          <cell r="N3209">
            <v>0</v>
          </cell>
          <cell r="O3209">
            <v>0</v>
          </cell>
          <cell r="P3209">
            <v>0</v>
          </cell>
          <cell r="Q3209">
            <v>0</v>
          </cell>
          <cell r="R3209">
            <v>0</v>
          </cell>
          <cell r="S3209">
            <v>0</v>
          </cell>
          <cell r="T3209">
            <v>0</v>
          </cell>
          <cell r="U3209">
            <v>0</v>
          </cell>
          <cell r="V3209">
            <v>0</v>
          </cell>
          <cell r="W3209">
            <v>0</v>
          </cell>
          <cell r="X3209">
            <v>0</v>
          </cell>
          <cell r="Y3209">
            <v>0</v>
          </cell>
          <cell r="Z3209">
            <v>0</v>
          </cell>
          <cell r="AA3209">
            <v>0</v>
          </cell>
          <cell r="AB3209">
            <v>0</v>
          </cell>
          <cell r="AC3209">
            <v>0</v>
          </cell>
          <cell r="AD3209">
            <v>0</v>
          </cell>
          <cell r="AE3209">
            <v>0</v>
          </cell>
        </row>
        <row r="3210">
          <cell r="A3210" t="str">
            <v>PFBOX-GR</v>
          </cell>
          <cell r="B3210" t="str">
            <v>BIDOBOX</v>
          </cell>
          <cell r="C3210" t="str">
            <v>green</v>
          </cell>
          <cell r="D3210">
            <v>0</v>
          </cell>
          <cell r="E3210">
            <v>0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  <cell r="J3210">
            <v>0</v>
          </cell>
          <cell r="K3210">
            <v>0</v>
          </cell>
          <cell r="L3210">
            <v>0</v>
          </cell>
          <cell r="M3210">
            <v>0</v>
          </cell>
          <cell r="N3210">
            <v>0</v>
          </cell>
          <cell r="O3210">
            <v>0</v>
          </cell>
          <cell r="P3210">
            <v>0</v>
          </cell>
          <cell r="Q3210">
            <v>0</v>
          </cell>
          <cell r="R3210">
            <v>0</v>
          </cell>
          <cell r="S3210">
            <v>0</v>
          </cell>
          <cell r="T3210">
            <v>0</v>
          </cell>
          <cell r="U3210">
            <v>0</v>
          </cell>
          <cell r="V3210">
            <v>0</v>
          </cell>
          <cell r="W3210">
            <v>0</v>
          </cell>
          <cell r="X3210">
            <v>0</v>
          </cell>
          <cell r="Y3210">
            <v>0</v>
          </cell>
          <cell r="Z3210">
            <v>0</v>
          </cell>
          <cell r="AA3210">
            <v>0</v>
          </cell>
          <cell r="AB3210">
            <v>0</v>
          </cell>
          <cell r="AC3210">
            <v>0</v>
          </cell>
          <cell r="AD3210">
            <v>0</v>
          </cell>
          <cell r="AE3210">
            <v>0</v>
          </cell>
        </row>
        <row r="3211">
          <cell r="A3211" t="str">
            <v>PFBOX-GY</v>
          </cell>
          <cell r="B3211" t="str">
            <v>BIDOBOX</v>
          </cell>
          <cell r="C3211" t="str">
            <v>gray</v>
          </cell>
          <cell r="D3211">
            <v>0</v>
          </cell>
          <cell r="E3211">
            <v>0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  <cell r="J3211">
            <v>0</v>
          </cell>
          <cell r="K3211">
            <v>0</v>
          </cell>
          <cell r="L3211">
            <v>0</v>
          </cell>
          <cell r="M3211">
            <v>0</v>
          </cell>
          <cell r="N3211">
            <v>0</v>
          </cell>
          <cell r="O3211">
            <v>0</v>
          </cell>
          <cell r="P3211">
            <v>0</v>
          </cell>
          <cell r="Q3211">
            <v>0</v>
          </cell>
          <cell r="R3211">
            <v>0</v>
          </cell>
          <cell r="S3211">
            <v>0</v>
          </cell>
          <cell r="T3211">
            <v>0</v>
          </cell>
          <cell r="U3211">
            <v>0</v>
          </cell>
          <cell r="V3211">
            <v>0</v>
          </cell>
          <cell r="W3211">
            <v>0</v>
          </cell>
          <cell r="X3211">
            <v>0</v>
          </cell>
          <cell r="Y3211">
            <v>0</v>
          </cell>
          <cell r="Z3211">
            <v>0</v>
          </cell>
          <cell r="AA3211">
            <v>0</v>
          </cell>
          <cell r="AB3211">
            <v>0</v>
          </cell>
          <cell r="AC3211">
            <v>0</v>
          </cell>
          <cell r="AD3211">
            <v>0</v>
          </cell>
          <cell r="AE3211">
            <v>0</v>
          </cell>
        </row>
        <row r="3212">
          <cell r="A3212" t="str">
            <v>PFBOX-NB</v>
          </cell>
          <cell r="B3212" t="str">
            <v>BIDOBOX</v>
          </cell>
          <cell r="C3212" t="str">
            <v>navy blue</v>
          </cell>
          <cell r="D3212">
            <v>0</v>
          </cell>
          <cell r="E3212">
            <v>0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  <cell r="J3212">
            <v>0</v>
          </cell>
          <cell r="K3212">
            <v>0</v>
          </cell>
          <cell r="L3212">
            <v>0</v>
          </cell>
          <cell r="M3212">
            <v>0</v>
          </cell>
          <cell r="N3212">
            <v>0</v>
          </cell>
          <cell r="O3212">
            <v>0</v>
          </cell>
          <cell r="P3212">
            <v>0</v>
          </cell>
          <cell r="Q3212">
            <v>0</v>
          </cell>
          <cell r="R3212">
            <v>0</v>
          </cell>
          <cell r="S3212">
            <v>0</v>
          </cell>
          <cell r="T3212">
            <v>0</v>
          </cell>
          <cell r="U3212">
            <v>0</v>
          </cell>
          <cell r="V3212">
            <v>0</v>
          </cell>
          <cell r="W3212">
            <v>0</v>
          </cell>
          <cell r="X3212">
            <v>0</v>
          </cell>
          <cell r="Y3212">
            <v>0</v>
          </cell>
          <cell r="Z3212">
            <v>0</v>
          </cell>
          <cell r="AA3212">
            <v>0</v>
          </cell>
          <cell r="AB3212">
            <v>0</v>
          </cell>
          <cell r="AC3212">
            <v>0</v>
          </cell>
          <cell r="AD3212">
            <v>0</v>
          </cell>
          <cell r="AE3212">
            <v>0</v>
          </cell>
        </row>
        <row r="3213">
          <cell r="A3213" t="str">
            <v>PFBOX-OR</v>
          </cell>
          <cell r="B3213" t="str">
            <v>BIDOBOX</v>
          </cell>
          <cell r="C3213" t="str">
            <v>orange</v>
          </cell>
          <cell r="D3213">
            <v>0</v>
          </cell>
          <cell r="E3213">
            <v>0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  <cell r="J3213">
            <v>0</v>
          </cell>
          <cell r="K3213">
            <v>0</v>
          </cell>
          <cell r="L3213">
            <v>0</v>
          </cell>
          <cell r="M3213">
            <v>0</v>
          </cell>
          <cell r="N3213">
            <v>0</v>
          </cell>
          <cell r="O3213">
            <v>0</v>
          </cell>
          <cell r="P3213">
            <v>0</v>
          </cell>
          <cell r="Q3213">
            <v>0</v>
          </cell>
          <cell r="R3213">
            <v>0</v>
          </cell>
          <cell r="S3213">
            <v>0</v>
          </cell>
          <cell r="T3213">
            <v>0</v>
          </cell>
          <cell r="U3213">
            <v>0</v>
          </cell>
          <cell r="V3213">
            <v>0</v>
          </cell>
          <cell r="W3213">
            <v>0</v>
          </cell>
          <cell r="X3213">
            <v>0</v>
          </cell>
          <cell r="Y3213">
            <v>0</v>
          </cell>
          <cell r="Z3213">
            <v>0</v>
          </cell>
          <cell r="AA3213">
            <v>0</v>
          </cell>
          <cell r="AB3213">
            <v>0</v>
          </cell>
          <cell r="AC3213">
            <v>0</v>
          </cell>
          <cell r="AD3213">
            <v>0</v>
          </cell>
          <cell r="AE3213">
            <v>0</v>
          </cell>
        </row>
        <row r="3214">
          <cell r="A3214" t="str">
            <v>PFBOX-RE</v>
          </cell>
          <cell r="B3214" t="str">
            <v>BIDOBOX</v>
          </cell>
          <cell r="C3214" t="str">
            <v>red</v>
          </cell>
          <cell r="D3214">
            <v>0</v>
          </cell>
          <cell r="E3214">
            <v>0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  <cell r="J3214">
            <v>0</v>
          </cell>
          <cell r="K3214">
            <v>0</v>
          </cell>
          <cell r="L3214">
            <v>0</v>
          </cell>
          <cell r="M3214">
            <v>0</v>
          </cell>
          <cell r="N3214">
            <v>0</v>
          </cell>
          <cell r="O3214">
            <v>0</v>
          </cell>
          <cell r="P3214">
            <v>0</v>
          </cell>
          <cell r="Q3214">
            <v>0</v>
          </cell>
          <cell r="R3214">
            <v>0</v>
          </cell>
          <cell r="S3214">
            <v>0</v>
          </cell>
          <cell r="T3214">
            <v>0</v>
          </cell>
          <cell r="U3214">
            <v>0</v>
          </cell>
          <cell r="V3214">
            <v>0</v>
          </cell>
          <cell r="W3214">
            <v>0</v>
          </cell>
          <cell r="X3214">
            <v>0</v>
          </cell>
          <cell r="Y3214">
            <v>0</v>
          </cell>
          <cell r="Z3214">
            <v>0</v>
          </cell>
          <cell r="AA3214">
            <v>0</v>
          </cell>
          <cell r="AB3214">
            <v>0</v>
          </cell>
          <cell r="AC3214">
            <v>0</v>
          </cell>
          <cell r="AD3214">
            <v>0</v>
          </cell>
          <cell r="AE3214">
            <v>0</v>
          </cell>
        </row>
        <row r="3215">
          <cell r="A3215" t="str">
            <v>PHB01-BL</v>
          </cell>
          <cell r="B3215" t="str">
            <v>BIDON</v>
          </cell>
          <cell r="C3215" t="str">
            <v/>
          </cell>
          <cell r="D3215">
            <v>0</v>
          </cell>
          <cell r="E3215">
            <v>0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  <cell r="J3215">
            <v>0</v>
          </cell>
          <cell r="K3215">
            <v>0</v>
          </cell>
          <cell r="L3215">
            <v>0</v>
          </cell>
          <cell r="M3215">
            <v>0</v>
          </cell>
          <cell r="N3215">
            <v>0</v>
          </cell>
          <cell r="O3215">
            <v>0</v>
          </cell>
          <cell r="P3215">
            <v>0</v>
          </cell>
          <cell r="Q3215">
            <v>0</v>
          </cell>
          <cell r="R3215">
            <v>0</v>
          </cell>
          <cell r="S3215">
            <v>0</v>
          </cell>
          <cell r="T3215">
            <v>0</v>
          </cell>
          <cell r="U3215">
            <v>0</v>
          </cell>
          <cell r="V3215">
            <v>0</v>
          </cell>
          <cell r="W3215">
            <v>0</v>
          </cell>
          <cell r="X3215">
            <v>0</v>
          </cell>
          <cell r="Y3215">
            <v>0</v>
          </cell>
          <cell r="Z3215">
            <v>0</v>
          </cell>
          <cell r="AA3215">
            <v>0</v>
          </cell>
          <cell r="AB3215">
            <v>0</v>
          </cell>
          <cell r="AC3215">
            <v>0</v>
          </cell>
          <cell r="AD3215">
            <v>0</v>
          </cell>
          <cell r="AE3215">
            <v>0</v>
          </cell>
        </row>
        <row r="3216">
          <cell r="A3216" t="str">
            <v>PHB01-BLex</v>
          </cell>
          <cell r="B3216" t="str">
            <v>WATER BOTTLE COLORISSIMO, 600 ml.</v>
          </cell>
          <cell r="C3216" t="str">
            <v>black</v>
          </cell>
          <cell r="D3216">
            <v>0</v>
          </cell>
          <cell r="E3216">
            <v>0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  <cell r="J3216">
            <v>0</v>
          </cell>
          <cell r="K3216">
            <v>0</v>
          </cell>
          <cell r="L3216">
            <v>0</v>
          </cell>
          <cell r="M3216">
            <v>0</v>
          </cell>
          <cell r="N3216">
            <v>0</v>
          </cell>
          <cell r="O3216">
            <v>0</v>
          </cell>
          <cell r="P3216">
            <v>0</v>
          </cell>
          <cell r="Q3216">
            <v>0</v>
          </cell>
          <cell r="R3216">
            <v>0</v>
          </cell>
          <cell r="S3216">
            <v>0</v>
          </cell>
          <cell r="T3216">
            <v>0</v>
          </cell>
          <cell r="U3216">
            <v>0</v>
          </cell>
          <cell r="V3216">
            <v>0</v>
          </cell>
          <cell r="W3216">
            <v>0</v>
          </cell>
          <cell r="X3216">
            <v>0</v>
          </cell>
          <cell r="Y3216">
            <v>0</v>
          </cell>
          <cell r="Z3216">
            <v>0</v>
          </cell>
          <cell r="AA3216">
            <v>0</v>
          </cell>
          <cell r="AB3216">
            <v>0</v>
          </cell>
          <cell r="AC3216">
            <v>0</v>
          </cell>
          <cell r="AD3216">
            <v>0</v>
          </cell>
          <cell r="AE3216">
            <v>0</v>
          </cell>
        </row>
        <row r="3217">
          <cell r="A3217" t="str">
            <v>PHB01-GR</v>
          </cell>
          <cell r="B3217" t="str">
            <v>BIDON</v>
          </cell>
          <cell r="C3217" t="str">
            <v/>
          </cell>
          <cell r="D3217">
            <v>0</v>
          </cell>
          <cell r="E3217">
            <v>0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  <cell r="J3217">
            <v>0</v>
          </cell>
          <cell r="K3217">
            <v>0</v>
          </cell>
          <cell r="L3217">
            <v>0</v>
          </cell>
          <cell r="M3217">
            <v>0</v>
          </cell>
          <cell r="N3217">
            <v>0</v>
          </cell>
          <cell r="O3217">
            <v>0</v>
          </cell>
          <cell r="P3217">
            <v>0</v>
          </cell>
          <cell r="Q3217">
            <v>0</v>
          </cell>
          <cell r="R3217">
            <v>0</v>
          </cell>
          <cell r="S3217">
            <v>0</v>
          </cell>
          <cell r="T3217">
            <v>0</v>
          </cell>
          <cell r="U3217">
            <v>0</v>
          </cell>
          <cell r="V3217">
            <v>0</v>
          </cell>
          <cell r="W3217">
            <v>0</v>
          </cell>
          <cell r="X3217">
            <v>0</v>
          </cell>
          <cell r="Y3217">
            <v>0</v>
          </cell>
          <cell r="Z3217">
            <v>0</v>
          </cell>
          <cell r="AA3217">
            <v>0</v>
          </cell>
          <cell r="AB3217">
            <v>0</v>
          </cell>
          <cell r="AC3217">
            <v>0</v>
          </cell>
          <cell r="AD3217">
            <v>0</v>
          </cell>
          <cell r="AE3217">
            <v>0</v>
          </cell>
        </row>
        <row r="3218">
          <cell r="A3218" t="str">
            <v>PHB01-GRex</v>
          </cell>
          <cell r="B3218" t="str">
            <v>WATER BOTTLE COLORISSIMO, 600 ml.</v>
          </cell>
          <cell r="C3218" t="str">
            <v>green</v>
          </cell>
          <cell r="D3218">
            <v>0</v>
          </cell>
          <cell r="E3218">
            <v>0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  <cell r="J3218">
            <v>0</v>
          </cell>
          <cell r="K3218">
            <v>0</v>
          </cell>
          <cell r="L3218">
            <v>0</v>
          </cell>
          <cell r="M3218">
            <v>0</v>
          </cell>
          <cell r="N3218">
            <v>0</v>
          </cell>
          <cell r="O3218">
            <v>0</v>
          </cell>
          <cell r="P3218">
            <v>0</v>
          </cell>
          <cell r="Q3218">
            <v>0</v>
          </cell>
          <cell r="R3218">
            <v>0</v>
          </cell>
          <cell r="S3218">
            <v>0</v>
          </cell>
          <cell r="T3218">
            <v>0</v>
          </cell>
          <cell r="U3218">
            <v>0</v>
          </cell>
          <cell r="V3218">
            <v>0</v>
          </cell>
          <cell r="W3218">
            <v>0</v>
          </cell>
          <cell r="X3218">
            <v>0</v>
          </cell>
          <cell r="Y3218">
            <v>0</v>
          </cell>
          <cell r="Z3218">
            <v>0</v>
          </cell>
          <cell r="AA3218">
            <v>0</v>
          </cell>
          <cell r="AB3218">
            <v>0</v>
          </cell>
          <cell r="AC3218">
            <v>0</v>
          </cell>
          <cell r="AD3218">
            <v>0</v>
          </cell>
          <cell r="AE3218">
            <v>0</v>
          </cell>
        </row>
        <row r="3219">
          <cell r="A3219" t="str">
            <v>PHB01-GY</v>
          </cell>
          <cell r="B3219" t="str">
            <v>Bidon Colorissimo</v>
          </cell>
          <cell r="C3219" t="str">
            <v/>
          </cell>
          <cell r="D3219">
            <v>0</v>
          </cell>
          <cell r="E3219">
            <v>0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  <cell r="J3219">
            <v>0</v>
          </cell>
          <cell r="K3219">
            <v>0</v>
          </cell>
          <cell r="L3219">
            <v>0</v>
          </cell>
          <cell r="M3219">
            <v>0</v>
          </cell>
          <cell r="N3219">
            <v>0</v>
          </cell>
          <cell r="O3219">
            <v>0</v>
          </cell>
          <cell r="P3219">
            <v>0</v>
          </cell>
          <cell r="Q3219">
            <v>0</v>
          </cell>
          <cell r="R3219">
            <v>0</v>
          </cell>
          <cell r="S3219">
            <v>0</v>
          </cell>
          <cell r="T3219">
            <v>0</v>
          </cell>
          <cell r="U3219">
            <v>0</v>
          </cell>
          <cell r="V3219">
            <v>0</v>
          </cell>
          <cell r="W3219">
            <v>0</v>
          </cell>
          <cell r="X3219">
            <v>0</v>
          </cell>
          <cell r="Y3219">
            <v>0</v>
          </cell>
          <cell r="Z3219">
            <v>0</v>
          </cell>
          <cell r="AA3219">
            <v>0</v>
          </cell>
          <cell r="AB3219">
            <v>0</v>
          </cell>
          <cell r="AC3219">
            <v>0</v>
          </cell>
          <cell r="AD3219">
            <v>0</v>
          </cell>
          <cell r="AE3219">
            <v>0</v>
          </cell>
        </row>
        <row r="3220">
          <cell r="A3220" t="str">
            <v>PHB01-GYex</v>
          </cell>
          <cell r="B3220" t="str">
            <v>WATER BOTTLE COLORISSIMO, 600 ml.</v>
          </cell>
          <cell r="C3220" t="str">
            <v>gray</v>
          </cell>
          <cell r="D3220">
            <v>0</v>
          </cell>
          <cell r="E3220">
            <v>0</v>
          </cell>
          <cell r="F3220">
            <v>0</v>
          </cell>
          <cell r="G3220">
            <v>0</v>
          </cell>
          <cell r="H3220">
            <v>0</v>
          </cell>
          <cell r="I3220">
            <v>0</v>
          </cell>
          <cell r="J3220">
            <v>0</v>
          </cell>
          <cell r="K3220">
            <v>0</v>
          </cell>
          <cell r="L3220">
            <v>0</v>
          </cell>
          <cell r="M3220">
            <v>0</v>
          </cell>
          <cell r="N3220">
            <v>0</v>
          </cell>
          <cell r="O3220">
            <v>0</v>
          </cell>
          <cell r="P3220">
            <v>0</v>
          </cell>
          <cell r="Q3220">
            <v>0</v>
          </cell>
          <cell r="R3220">
            <v>0</v>
          </cell>
          <cell r="S3220">
            <v>0</v>
          </cell>
          <cell r="T3220">
            <v>0</v>
          </cell>
          <cell r="U3220">
            <v>0</v>
          </cell>
          <cell r="V3220">
            <v>0</v>
          </cell>
          <cell r="W3220">
            <v>0</v>
          </cell>
          <cell r="X3220">
            <v>0</v>
          </cell>
          <cell r="Y3220">
            <v>0</v>
          </cell>
          <cell r="Z3220">
            <v>0</v>
          </cell>
          <cell r="AA3220">
            <v>0</v>
          </cell>
          <cell r="AB3220">
            <v>0</v>
          </cell>
          <cell r="AC3220">
            <v>0</v>
          </cell>
          <cell r="AD3220">
            <v>0</v>
          </cell>
          <cell r="AE3220">
            <v>0</v>
          </cell>
        </row>
        <row r="3221">
          <cell r="A3221" t="str">
            <v>PHB01-LB</v>
          </cell>
          <cell r="B3221" t="str">
            <v>Bidon Colorissimo</v>
          </cell>
          <cell r="C3221" t="str">
            <v>light blue</v>
          </cell>
          <cell r="D3221">
            <v>0</v>
          </cell>
          <cell r="E3221">
            <v>0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  <cell r="J3221">
            <v>0</v>
          </cell>
          <cell r="K3221">
            <v>0</v>
          </cell>
          <cell r="L3221">
            <v>0</v>
          </cell>
          <cell r="M3221">
            <v>0</v>
          </cell>
          <cell r="N3221">
            <v>0</v>
          </cell>
          <cell r="O3221">
            <v>0</v>
          </cell>
          <cell r="P3221">
            <v>0</v>
          </cell>
          <cell r="Q3221">
            <v>0</v>
          </cell>
          <cell r="R3221">
            <v>0</v>
          </cell>
          <cell r="S3221">
            <v>0</v>
          </cell>
          <cell r="T3221">
            <v>0</v>
          </cell>
          <cell r="U3221">
            <v>0</v>
          </cell>
          <cell r="V3221">
            <v>0</v>
          </cell>
          <cell r="W3221">
            <v>0</v>
          </cell>
          <cell r="X3221">
            <v>0</v>
          </cell>
          <cell r="Y3221">
            <v>0</v>
          </cell>
          <cell r="Z3221">
            <v>0</v>
          </cell>
          <cell r="AA3221">
            <v>0</v>
          </cell>
          <cell r="AB3221">
            <v>0</v>
          </cell>
          <cell r="AC3221">
            <v>0</v>
          </cell>
          <cell r="AD3221">
            <v>0</v>
          </cell>
          <cell r="AE3221">
            <v>0</v>
          </cell>
        </row>
        <row r="3222">
          <cell r="A3222" t="str">
            <v>PHB01-LBex</v>
          </cell>
          <cell r="B3222" t="str">
            <v>WATER BOTTLE COLORISSIMO, 600 ml.</v>
          </cell>
          <cell r="C3222" t="str">
            <v>blue</v>
          </cell>
          <cell r="D3222">
            <v>0</v>
          </cell>
          <cell r="E3222">
            <v>0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  <cell r="J3222">
            <v>0</v>
          </cell>
          <cell r="K3222">
            <v>0</v>
          </cell>
          <cell r="L3222">
            <v>0</v>
          </cell>
          <cell r="M3222">
            <v>0</v>
          </cell>
          <cell r="N3222">
            <v>0</v>
          </cell>
          <cell r="O3222">
            <v>0</v>
          </cell>
          <cell r="P3222">
            <v>0</v>
          </cell>
          <cell r="Q3222">
            <v>0</v>
          </cell>
          <cell r="R3222">
            <v>0</v>
          </cell>
          <cell r="S3222">
            <v>0</v>
          </cell>
          <cell r="T3222">
            <v>0</v>
          </cell>
          <cell r="U3222">
            <v>0</v>
          </cell>
          <cell r="V3222">
            <v>0</v>
          </cell>
          <cell r="W3222">
            <v>0</v>
          </cell>
          <cell r="X3222">
            <v>0</v>
          </cell>
          <cell r="Y3222">
            <v>0</v>
          </cell>
          <cell r="Z3222">
            <v>0</v>
          </cell>
          <cell r="AA3222">
            <v>0</v>
          </cell>
          <cell r="AB3222">
            <v>0</v>
          </cell>
          <cell r="AC3222">
            <v>0</v>
          </cell>
          <cell r="AD3222">
            <v>0</v>
          </cell>
          <cell r="AE3222">
            <v>0</v>
          </cell>
        </row>
        <row r="3223">
          <cell r="A3223" t="str">
            <v>PHB01-NB</v>
          </cell>
          <cell r="B3223" t="str">
            <v>BIDON</v>
          </cell>
          <cell r="C3223" t="str">
            <v/>
          </cell>
          <cell r="D3223">
            <v>0</v>
          </cell>
          <cell r="E3223">
            <v>0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  <cell r="J3223">
            <v>0</v>
          </cell>
          <cell r="K3223">
            <v>0</v>
          </cell>
          <cell r="L3223">
            <v>0</v>
          </cell>
          <cell r="M3223">
            <v>0</v>
          </cell>
          <cell r="N3223">
            <v>0</v>
          </cell>
          <cell r="O3223">
            <v>0</v>
          </cell>
          <cell r="P3223">
            <v>0</v>
          </cell>
          <cell r="Q3223">
            <v>0</v>
          </cell>
          <cell r="R3223">
            <v>0</v>
          </cell>
          <cell r="S3223">
            <v>0</v>
          </cell>
          <cell r="T3223">
            <v>0</v>
          </cell>
          <cell r="U3223">
            <v>0</v>
          </cell>
          <cell r="V3223">
            <v>0</v>
          </cell>
          <cell r="W3223">
            <v>0</v>
          </cell>
          <cell r="X3223">
            <v>0</v>
          </cell>
          <cell r="Y3223">
            <v>0</v>
          </cell>
          <cell r="Z3223">
            <v>0</v>
          </cell>
          <cell r="AA3223">
            <v>0</v>
          </cell>
          <cell r="AB3223">
            <v>0</v>
          </cell>
          <cell r="AC3223">
            <v>0</v>
          </cell>
          <cell r="AD3223">
            <v>0</v>
          </cell>
          <cell r="AE3223">
            <v>0</v>
          </cell>
        </row>
        <row r="3224">
          <cell r="A3224" t="str">
            <v>PHB01-NBex</v>
          </cell>
          <cell r="B3224" t="str">
            <v>WATER BOTTLE COLORISSIMO, 600 ml.</v>
          </cell>
          <cell r="C3224" t="str">
            <v>navy blue</v>
          </cell>
          <cell r="D3224">
            <v>0</v>
          </cell>
          <cell r="E3224">
            <v>0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  <cell r="J3224">
            <v>0</v>
          </cell>
          <cell r="K3224">
            <v>0</v>
          </cell>
          <cell r="L3224">
            <v>0</v>
          </cell>
          <cell r="M3224">
            <v>0</v>
          </cell>
          <cell r="N3224">
            <v>0</v>
          </cell>
          <cell r="O3224">
            <v>0</v>
          </cell>
          <cell r="P3224">
            <v>0</v>
          </cell>
          <cell r="Q3224">
            <v>0</v>
          </cell>
          <cell r="R3224">
            <v>0</v>
          </cell>
          <cell r="S3224">
            <v>0</v>
          </cell>
          <cell r="T3224">
            <v>0</v>
          </cell>
          <cell r="U3224">
            <v>0</v>
          </cell>
          <cell r="V3224">
            <v>0</v>
          </cell>
          <cell r="W3224">
            <v>0</v>
          </cell>
          <cell r="X3224">
            <v>0</v>
          </cell>
          <cell r="Y3224">
            <v>0</v>
          </cell>
          <cell r="Z3224">
            <v>0</v>
          </cell>
          <cell r="AA3224">
            <v>0</v>
          </cell>
          <cell r="AB3224">
            <v>0</v>
          </cell>
          <cell r="AC3224">
            <v>0</v>
          </cell>
          <cell r="AD3224">
            <v>0</v>
          </cell>
          <cell r="AE3224">
            <v>0</v>
          </cell>
        </row>
        <row r="3225">
          <cell r="A3225" t="str">
            <v>PHB01-OR</v>
          </cell>
          <cell r="B3225" t="str">
            <v>BIDON</v>
          </cell>
          <cell r="C3225" t="str">
            <v/>
          </cell>
          <cell r="D3225">
            <v>0</v>
          </cell>
          <cell r="E3225">
            <v>0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  <cell r="J3225">
            <v>0</v>
          </cell>
          <cell r="K3225">
            <v>0</v>
          </cell>
          <cell r="L3225">
            <v>0</v>
          </cell>
          <cell r="M3225">
            <v>0</v>
          </cell>
          <cell r="N3225">
            <v>0</v>
          </cell>
          <cell r="O3225">
            <v>0</v>
          </cell>
          <cell r="P3225">
            <v>0</v>
          </cell>
          <cell r="Q3225">
            <v>0</v>
          </cell>
          <cell r="R3225">
            <v>0</v>
          </cell>
          <cell r="S3225">
            <v>0</v>
          </cell>
          <cell r="T3225">
            <v>0</v>
          </cell>
          <cell r="U3225">
            <v>0</v>
          </cell>
          <cell r="V3225">
            <v>0</v>
          </cell>
          <cell r="W3225">
            <v>0</v>
          </cell>
          <cell r="X3225">
            <v>0</v>
          </cell>
          <cell r="Y3225">
            <v>0</v>
          </cell>
          <cell r="Z3225">
            <v>0</v>
          </cell>
          <cell r="AA3225">
            <v>0</v>
          </cell>
          <cell r="AB3225">
            <v>0</v>
          </cell>
          <cell r="AC3225">
            <v>0</v>
          </cell>
          <cell r="AD3225">
            <v>0</v>
          </cell>
          <cell r="AE3225">
            <v>0</v>
          </cell>
        </row>
        <row r="3226">
          <cell r="A3226" t="str">
            <v>PHB01-ORex</v>
          </cell>
          <cell r="B3226" t="str">
            <v>WATER BOTTLE COLORISSIMO, 600 ml.</v>
          </cell>
          <cell r="C3226" t="str">
            <v>orange</v>
          </cell>
          <cell r="D3226">
            <v>0</v>
          </cell>
          <cell r="E3226">
            <v>0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  <cell r="J3226">
            <v>0</v>
          </cell>
          <cell r="K3226">
            <v>0</v>
          </cell>
          <cell r="L3226">
            <v>0</v>
          </cell>
          <cell r="M3226">
            <v>0</v>
          </cell>
          <cell r="N3226">
            <v>0</v>
          </cell>
          <cell r="O3226">
            <v>0</v>
          </cell>
          <cell r="P3226">
            <v>0</v>
          </cell>
          <cell r="Q3226">
            <v>0</v>
          </cell>
          <cell r="R3226">
            <v>0</v>
          </cell>
          <cell r="S3226">
            <v>0</v>
          </cell>
          <cell r="T3226">
            <v>0</v>
          </cell>
          <cell r="U3226">
            <v>0</v>
          </cell>
          <cell r="V3226">
            <v>0</v>
          </cell>
          <cell r="W3226">
            <v>0</v>
          </cell>
          <cell r="X3226">
            <v>0</v>
          </cell>
          <cell r="Y3226">
            <v>0</v>
          </cell>
          <cell r="Z3226">
            <v>0</v>
          </cell>
          <cell r="AA3226">
            <v>0</v>
          </cell>
          <cell r="AB3226">
            <v>0</v>
          </cell>
          <cell r="AC3226">
            <v>0</v>
          </cell>
          <cell r="AD3226">
            <v>0</v>
          </cell>
          <cell r="AE3226">
            <v>0</v>
          </cell>
        </row>
        <row r="3227">
          <cell r="A3227" t="str">
            <v>PHB01-PR</v>
          </cell>
          <cell r="B3227" t="str">
            <v>BIDON</v>
          </cell>
          <cell r="C3227" t="str">
            <v/>
          </cell>
          <cell r="D3227">
            <v>0</v>
          </cell>
          <cell r="E3227">
            <v>0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  <cell r="J3227">
            <v>0</v>
          </cell>
          <cell r="K3227">
            <v>0</v>
          </cell>
          <cell r="L3227">
            <v>0</v>
          </cell>
          <cell r="M3227">
            <v>0</v>
          </cell>
          <cell r="N3227">
            <v>0</v>
          </cell>
          <cell r="O3227">
            <v>0</v>
          </cell>
          <cell r="P3227">
            <v>0</v>
          </cell>
          <cell r="Q3227">
            <v>0</v>
          </cell>
          <cell r="R3227">
            <v>0</v>
          </cell>
          <cell r="S3227">
            <v>0</v>
          </cell>
          <cell r="T3227">
            <v>0</v>
          </cell>
          <cell r="U3227">
            <v>0</v>
          </cell>
          <cell r="V3227">
            <v>0</v>
          </cell>
          <cell r="W3227">
            <v>0</v>
          </cell>
          <cell r="X3227">
            <v>0</v>
          </cell>
          <cell r="Y3227">
            <v>0</v>
          </cell>
          <cell r="Z3227">
            <v>0</v>
          </cell>
          <cell r="AA3227">
            <v>0</v>
          </cell>
          <cell r="AB3227">
            <v>0</v>
          </cell>
          <cell r="AC3227">
            <v>0</v>
          </cell>
          <cell r="AD3227">
            <v>0</v>
          </cell>
          <cell r="AE3227">
            <v>0</v>
          </cell>
        </row>
        <row r="3228">
          <cell r="A3228" t="str">
            <v>PHB01-PRex</v>
          </cell>
          <cell r="B3228" t="str">
            <v>WATER BOTTLE COLORISSIMO, 600 ml.</v>
          </cell>
          <cell r="C3228" t="str">
            <v>purple</v>
          </cell>
          <cell r="D3228">
            <v>0</v>
          </cell>
          <cell r="E3228">
            <v>0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  <cell r="J3228">
            <v>0</v>
          </cell>
          <cell r="K3228">
            <v>0</v>
          </cell>
          <cell r="L3228">
            <v>0</v>
          </cell>
          <cell r="M3228">
            <v>0</v>
          </cell>
          <cell r="N3228">
            <v>0</v>
          </cell>
          <cell r="O3228">
            <v>0</v>
          </cell>
          <cell r="P3228">
            <v>0</v>
          </cell>
          <cell r="Q3228">
            <v>0</v>
          </cell>
          <cell r="R3228">
            <v>0</v>
          </cell>
          <cell r="S3228">
            <v>0</v>
          </cell>
          <cell r="T3228">
            <v>0</v>
          </cell>
          <cell r="U3228">
            <v>0</v>
          </cell>
          <cell r="V3228">
            <v>0</v>
          </cell>
          <cell r="W3228">
            <v>0</v>
          </cell>
          <cell r="X3228">
            <v>0</v>
          </cell>
          <cell r="Y3228">
            <v>0</v>
          </cell>
          <cell r="Z3228">
            <v>0</v>
          </cell>
          <cell r="AA3228">
            <v>0</v>
          </cell>
          <cell r="AB3228">
            <v>0</v>
          </cell>
          <cell r="AC3228">
            <v>0</v>
          </cell>
          <cell r="AD3228">
            <v>0</v>
          </cell>
          <cell r="AE3228">
            <v>0</v>
          </cell>
        </row>
        <row r="3229">
          <cell r="A3229" t="str">
            <v>PHB01-RE</v>
          </cell>
          <cell r="B3229" t="str">
            <v>BIDON</v>
          </cell>
          <cell r="C3229" t="str">
            <v/>
          </cell>
          <cell r="D3229">
            <v>0</v>
          </cell>
          <cell r="E3229">
            <v>0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  <cell r="J3229">
            <v>0</v>
          </cell>
          <cell r="K3229">
            <v>0</v>
          </cell>
          <cell r="L3229">
            <v>0</v>
          </cell>
          <cell r="M3229">
            <v>0</v>
          </cell>
          <cell r="N3229">
            <v>0</v>
          </cell>
          <cell r="O3229">
            <v>0</v>
          </cell>
          <cell r="P3229">
            <v>0</v>
          </cell>
          <cell r="Q3229">
            <v>0</v>
          </cell>
          <cell r="R3229">
            <v>0</v>
          </cell>
          <cell r="S3229">
            <v>0</v>
          </cell>
          <cell r="T3229">
            <v>0</v>
          </cell>
          <cell r="U3229">
            <v>0</v>
          </cell>
          <cell r="V3229">
            <v>0</v>
          </cell>
          <cell r="W3229">
            <v>0</v>
          </cell>
          <cell r="X3229">
            <v>0</v>
          </cell>
          <cell r="Y3229">
            <v>0</v>
          </cell>
          <cell r="Z3229">
            <v>0</v>
          </cell>
          <cell r="AA3229">
            <v>0</v>
          </cell>
          <cell r="AB3229">
            <v>0</v>
          </cell>
          <cell r="AC3229">
            <v>0</v>
          </cell>
          <cell r="AD3229">
            <v>0</v>
          </cell>
          <cell r="AE3229">
            <v>0</v>
          </cell>
        </row>
        <row r="3230">
          <cell r="A3230" t="str">
            <v>PHB01-REex</v>
          </cell>
          <cell r="B3230" t="str">
            <v>WATER BOTTLE COLORISSIMO, 600 ml.</v>
          </cell>
          <cell r="C3230" t="str">
            <v>red</v>
          </cell>
          <cell r="D3230">
            <v>0</v>
          </cell>
          <cell r="E3230">
            <v>0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  <cell r="J3230">
            <v>0</v>
          </cell>
          <cell r="K3230">
            <v>0</v>
          </cell>
          <cell r="L3230">
            <v>0</v>
          </cell>
          <cell r="M3230">
            <v>0</v>
          </cell>
          <cell r="N3230">
            <v>0</v>
          </cell>
          <cell r="O3230">
            <v>0</v>
          </cell>
          <cell r="P3230">
            <v>0</v>
          </cell>
          <cell r="Q3230">
            <v>0</v>
          </cell>
          <cell r="R3230">
            <v>0</v>
          </cell>
          <cell r="S3230">
            <v>0</v>
          </cell>
          <cell r="T3230">
            <v>0</v>
          </cell>
          <cell r="U3230">
            <v>0</v>
          </cell>
          <cell r="V3230">
            <v>0</v>
          </cell>
          <cell r="W3230">
            <v>0</v>
          </cell>
          <cell r="X3230">
            <v>0</v>
          </cell>
          <cell r="Y3230">
            <v>0</v>
          </cell>
          <cell r="Z3230">
            <v>0</v>
          </cell>
          <cell r="AA3230">
            <v>0</v>
          </cell>
          <cell r="AB3230">
            <v>0</v>
          </cell>
          <cell r="AC3230">
            <v>0</v>
          </cell>
          <cell r="AD3230">
            <v>0</v>
          </cell>
          <cell r="AE3230">
            <v>0</v>
          </cell>
        </row>
        <row r="3231">
          <cell r="A3231" t="str">
            <v>PHB01-RO</v>
          </cell>
          <cell r="B3231" t="str">
            <v>BIDON</v>
          </cell>
          <cell r="C3231" t="str">
            <v/>
          </cell>
          <cell r="D3231">
            <v>0</v>
          </cell>
          <cell r="E3231">
            <v>0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  <cell r="J3231">
            <v>0</v>
          </cell>
          <cell r="K3231">
            <v>0</v>
          </cell>
          <cell r="L3231">
            <v>0</v>
          </cell>
          <cell r="M3231">
            <v>0</v>
          </cell>
          <cell r="N3231">
            <v>0</v>
          </cell>
          <cell r="O3231">
            <v>0</v>
          </cell>
          <cell r="P3231">
            <v>0</v>
          </cell>
          <cell r="Q3231">
            <v>0</v>
          </cell>
          <cell r="R3231">
            <v>0</v>
          </cell>
          <cell r="S3231">
            <v>0</v>
          </cell>
          <cell r="T3231">
            <v>0</v>
          </cell>
          <cell r="U3231">
            <v>0</v>
          </cell>
          <cell r="V3231">
            <v>0</v>
          </cell>
          <cell r="W3231">
            <v>0</v>
          </cell>
          <cell r="X3231">
            <v>0</v>
          </cell>
          <cell r="Y3231">
            <v>0</v>
          </cell>
          <cell r="Z3231">
            <v>0</v>
          </cell>
          <cell r="AA3231">
            <v>0</v>
          </cell>
          <cell r="AB3231">
            <v>0</v>
          </cell>
          <cell r="AC3231">
            <v>0</v>
          </cell>
          <cell r="AD3231">
            <v>0</v>
          </cell>
          <cell r="AE3231">
            <v>0</v>
          </cell>
        </row>
        <row r="3232">
          <cell r="A3232" t="str">
            <v>PHB01-ROex</v>
          </cell>
          <cell r="B3232" t="str">
            <v>WATER BOTTLE COLORISSIMO, 600 ml.</v>
          </cell>
          <cell r="C3232" t="str">
            <v>pink</v>
          </cell>
          <cell r="D3232">
            <v>0</v>
          </cell>
          <cell r="E3232">
            <v>0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  <cell r="J3232">
            <v>0</v>
          </cell>
          <cell r="K3232">
            <v>0</v>
          </cell>
          <cell r="L3232">
            <v>0</v>
          </cell>
          <cell r="M3232">
            <v>0</v>
          </cell>
          <cell r="N3232">
            <v>0</v>
          </cell>
          <cell r="O3232">
            <v>0</v>
          </cell>
          <cell r="P3232">
            <v>0</v>
          </cell>
          <cell r="Q3232">
            <v>0</v>
          </cell>
          <cell r="R3232">
            <v>0</v>
          </cell>
          <cell r="S3232">
            <v>0</v>
          </cell>
          <cell r="T3232">
            <v>0</v>
          </cell>
          <cell r="U3232">
            <v>0</v>
          </cell>
          <cell r="V3232">
            <v>0</v>
          </cell>
          <cell r="W3232">
            <v>0</v>
          </cell>
          <cell r="X3232">
            <v>0</v>
          </cell>
          <cell r="Y3232">
            <v>0</v>
          </cell>
          <cell r="Z3232">
            <v>0</v>
          </cell>
          <cell r="AA3232">
            <v>0</v>
          </cell>
          <cell r="AB3232">
            <v>0</v>
          </cell>
          <cell r="AC3232">
            <v>0</v>
          </cell>
          <cell r="AD3232">
            <v>0</v>
          </cell>
          <cell r="AE3232">
            <v>0</v>
          </cell>
        </row>
        <row r="3233">
          <cell r="A3233" t="str">
            <v>PHB01-TU</v>
          </cell>
          <cell r="B3233" t="str">
            <v>BIDON</v>
          </cell>
          <cell r="C3233" t="str">
            <v/>
          </cell>
          <cell r="D3233">
            <v>0</v>
          </cell>
          <cell r="E3233">
            <v>0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  <cell r="J3233">
            <v>0</v>
          </cell>
          <cell r="K3233">
            <v>0</v>
          </cell>
          <cell r="L3233">
            <v>0</v>
          </cell>
          <cell r="M3233">
            <v>0</v>
          </cell>
          <cell r="N3233">
            <v>0</v>
          </cell>
          <cell r="O3233">
            <v>0</v>
          </cell>
          <cell r="P3233">
            <v>0</v>
          </cell>
          <cell r="Q3233">
            <v>0</v>
          </cell>
          <cell r="R3233">
            <v>0</v>
          </cell>
          <cell r="S3233">
            <v>0</v>
          </cell>
          <cell r="T3233">
            <v>0</v>
          </cell>
          <cell r="U3233">
            <v>0</v>
          </cell>
          <cell r="V3233">
            <v>0</v>
          </cell>
          <cell r="W3233">
            <v>0</v>
          </cell>
          <cell r="X3233">
            <v>0</v>
          </cell>
          <cell r="Y3233">
            <v>0</v>
          </cell>
          <cell r="Z3233">
            <v>0</v>
          </cell>
          <cell r="AA3233">
            <v>0</v>
          </cell>
          <cell r="AB3233">
            <v>0</v>
          </cell>
          <cell r="AC3233">
            <v>0</v>
          </cell>
          <cell r="AD3233">
            <v>0</v>
          </cell>
          <cell r="AE3233">
            <v>0</v>
          </cell>
        </row>
        <row r="3234">
          <cell r="A3234" t="str">
            <v>PHB01-TUex</v>
          </cell>
          <cell r="B3234" t="str">
            <v>WATER BOTTLE COLORISSIMO, 600 ml.</v>
          </cell>
          <cell r="C3234" t="str">
            <v>turquoise</v>
          </cell>
          <cell r="D3234">
            <v>0</v>
          </cell>
          <cell r="E3234">
            <v>0</v>
          </cell>
          <cell r="F3234">
            <v>0</v>
          </cell>
          <cell r="G3234">
            <v>0</v>
          </cell>
          <cell r="H3234">
            <v>0</v>
          </cell>
          <cell r="I3234">
            <v>0</v>
          </cell>
          <cell r="J3234">
            <v>0</v>
          </cell>
          <cell r="K3234">
            <v>0</v>
          </cell>
          <cell r="L3234">
            <v>0</v>
          </cell>
          <cell r="M3234">
            <v>0</v>
          </cell>
          <cell r="N3234">
            <v>0</v>
          </cell>
          <cell r="O3234">
            <v>0</v>
          </cell>
          <cell r="P3234">
            <v>0</v>
          </cell>
          <cell r="Q3234">
            <v>0</v>
          </cell>
          <cell r="R3234">
            <v>0</v>
          </cell>
          <cell r="S3234">
            <v>0</v>
          </cell>
          <cell r="T3234">
            <v>0</v>
          </cell>
          <cell r="U3234">
            <v>0</v>
          </cell>
          <cell r="V3234">
            <v>0</v>
          </cell>
          <cell r="W3234">
            <v>0</v>
          </cell>
          <cell r="X3234">
            <v>0</v>
          </cell>
          <cell r="Y3234">
            <v>0</v>
          </cell>
          <cell r="Z3234">
            <v>0</v>
          </cell>
          <cell r="AA3234">
            <v>0</v>
          </cell>
          <cell r="AB3234">
            <v>0</v>
          </cell>
          <cell r="AC3234">
            <v>0</v>
          </cell>
          <cell r="AD3234">
            <v>0</v>
          </cell>
          <cell r="AE3234">
            <v>0</v>
          </cell>
        </row>
        <row r="3235">
          <cell r="A3235" t="str">
            <v>PHB01-YL</v>
          </cell>
          <cell r="B3235" t="str">
            <v>BIDON</v>
          </cell>
          <cell r="C3235" t="str">
            <v/>
          </cell>
          <cell r="D3235">
            <v>0</v>
          </cell>
          <cell r="E3235">
            <v>0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  <cell r="J3235">
            <v>0</v>
          </cell>
          <cell r="K3235">
            <v>0</v>
          </cell>
          <cell r="L3235">
            <v>0</v>
          </cell>
          <cell r="M3235">
            <v>0</v>
          </cell>
          <cell r="N3235">
            <v>0</v>
          </cell>
          <cell r="O3235">
            <v>0</v>
          </cell>
          <cell r="P3235">
            <v>0</v>
          </cell>
          <cell r="Q3235">
            <v>0</v>
          </cell>
          <cell r="R3235">
            <v>0</v>
          </cell>
          <cell r="S3235">
            <v>0</v>
          </cell>
          <cell r="T3235">
            <v>0</v>
          </cell>
          <cell r="U3235">
            <v>0</v>
          </cell>
          <cell r="V3235">
            <v>0</v>
          </cell>
          <cell r="W3235">
            <v>0</v>
          </cell>
          <cell r="X3235">
            <v>0</v>
          </cell>
          <cell r="Y3235">
            <v>0</v>
          </cell>
          <cell r="Z3235">
            <v>0</v>
          </cell>
          <cell r="AA3235">
            <v>0</v>
          </cell>
          <cell r="AB3235">
            <v>0</v>
          </cell>
          <cell r="AC3235">
            <v>0</v>
          </cell>
          <cell r="AD3235">
            <v>0</v>
          </cell>
          <cell r="AE3235">
            <v>0</v>
          </cell>
        </row>
        <row r="3236">
          <cell r="A3236" t="str">
            <v>PHB01-YLa</v>
          </cell>
          <cell r="B3236" t="str">
            <v>BIDON</v>
          </cell>
          <cell r="C3236" t="str">
            <v/>
          </cell>
          <cell r="D3236">
            <v>0</v>
          </cell>
          <cell r="E3236">
            <v>0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  <cell r="J3236">
            <v>0</v>
          </cell>
          <cell r="K3236">
            <v>0</v>
          </cell>
          <cell r="L3236">
            <v>0</v>
          </cell>
          <cell r="M3236">
            <v>0</v>
          </cell>
          <cell r="N3236">
            <v>0</v>
          </cell>
          <cell r="O3236">
            <v>0</v>
          </cell>
          <cell r="P3236">
            <v>0</v>
          </cell>
          <cell r="Q3236">
            <v>0</v>
          </cell>
          <cell r="R3236">
            <v>0</v>
          </cell>
          <cell r="S3236">
            <v>0</v>
          </cell>
          <cell r="T3236">
            <v>0</v>
          </cell>
          <cell r="U3236">
            <v>0</v>
          </cell>
          <cell r="V3236">
            <v>0</v>
          </cell>
          <cell r="W3236">
            <v>0</v>
          </cell>
          <cell r="X3236">
            <v>0</v>
          </cell>
          <cell r="Y3236">
            <v>0</v>
          </cell>
          <cell r="Z3236">
            <v>0</v>
          </cell>
          <cell r="AA3236">
            <v>0</v>
          </cell>
          <cell r="AB3236">
            <v>0</v>
          </cell>
          <cell r="AC3236">
            <v>0</v>
          </cell>
          <cell r="AD3236">
            <v>0</v>
          </cell>
          <cell r="AE3236">
            <v>0</v>
          </cell>
        </row>
        <row r="3237">
          <cell r="A3237" t="str">
            <v>PHB01-YLex</v>
          </cell>
          <cell r="B3237" t="str">
            <v>WATER BOTTLE COLORISSIMO, 600 ml.</v>
          </cell>
          <cell r="C3237" t="str">
            <v>yellow</v>
          </cell>
          <cell r="D3237">
            <v>0</v>
          </cell>
          <cell r="E3237">
            <v>0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  <cell r="J3237">
            <v>0</v>
          </cell>
          <cell r="K3237">
            <v>0</v>
          </cell>
          <cell r="L3237">
            <v>0</v>
          </cell>
          <cell r="M3237">
            <v>0</v>
          </cell>
          <cell r="N3237">
            <v>0</v>
          </cell>
          <cell r="O3237">
            <v>0</v>
          </cell>
          <cell r="P3237">
            <v>0</v>
          </cell>
          <cell r="Q3237">
            <v>0</v>
          </cell>
          <cell r="R3237">
            <v>0</v>
          </cell>
          <cell r="S3237">
            <v>0</v>
          </cell>
          <cell r="T3237">
            <v>0</v>
          </cell>
          <cell r="U3237">
            <v>0</v>
          </cell>
          <cell r="V3237">
            <v>0</v>
          </cell>
          <cell r="W3237">
            <v>0</v>
          </cell>
          <cell r="X3237">
            <v>0</v>
          </cell>
          <cell r="Y3237">
            <v>0</v>
          </cell>
          <cell r="Z3237">
            <v>0</v>
          </cell>
          <cell r="AA3237">
            <v>0</v>
          </cell>
          <cell r="AB3237">
            <v>0</v>
          </cell>
          <cell r="AC3237">
            <v>0</v>
          </cell>
          <cell r="AD3237">
            <v>0</v>
          </cell>
          <cell r="AE3237">
            <v>0</v>
          </cell>
        </row>
        <row r="3238">
          <cell r="A3238" t="str">
            <v>PHB02-BL</v>
          </cell>
          <cell r="B3238" t="str">
            <v>Bidon Colorissimo w pudełku</v>
          </cell>
          <cell r="C3238" t="str">
            <v/>
          </cell>
          <cell r="D3238">
            <v>27</v>
          </cell>
          <cell r="E3238">
            <v>0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  <cell r="J3238">
            <v>0</v>
          </cell>
          <cell r="K3238">
            <v>0</v>
          </cell>
          <cell r="L3238">
            <v>0</v>
          </cell>
          <cell r="M3238">
            <v>0</v>
          </cell>
          <cell r="N3238">
            <v>0</v>
          </cell>
          <cell r="O3238">
            <v>0</v>
          </cell>
          <cell r="P3238">
            <v>0</v>
          </cell>
          <cell r="Q3238">
            <v>0</v>
          </cell>
          <cell r="R3238">
            <v>0</v>
          </cell>
          <cell r="S3238">
            <v>0</v>
          </cell>
          <cell r="T3238">
            <v>0</v>
          </cell>
          <cell r="U3238">
            <v>0</v>
          </cell>
          <cell r="V3238">
            <v>0</v>
          </cell>
          <cell r="W3238">
            <v>0</v>
          </cell>
          <cell r="X3238">
            <v>0</v>
          </cell>
          <cell r="Y3238">
            <v>0</v>
          </cell>
          <cell r="Z3238">
            <v>0</v>
          </cell>
          <cell r="AA3238">
            <v>0</v>
          </cell>
          <cell r="AB3238">
            <v>0</v>
          </cell>
          <cell r="AC3238">
            <v>0</v>
          </cell>
          <cell r="AD3238">
            <v>0</v>
          </cell>
          <cell r="AE3238">
            <v>0</v>
          </cell>
        </row>
        <row r="3239">
          <cell r="A3239" t="str">
            <v>PHB02-BLex</v>
          </cell>
          <cell r="B3239" t="str">
            <v>WATER BOTTLE COLORISSIMO, 700 ml</v>
          </cell>
          <cell r="C3239" t="str">
            <v>black</v>
          </cell>
          <cell r="D3239">
            <v>0</v>
          </cell>
          <cell r="E3239">
            <v>0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  <cell r="J3239">
            <v>0</v>
          </cell>
          <cell r="K3239">
            <v>0</v>
          </cell>
          <cell r="L3239">
            <v>0</v>
          </cell>
          <cell r="M3239">
            <v>0</v>
          </cell>
          <cell r="N3239">
            <v>0</v>
          </cell>
          <cell r="O3239">
            <v>0</v>
          </cell>
          <cell r="P3239">
            <v>0</v>
          </cell>
          <cell r="Q3239">
            <v>0</v>
          </cell>
          <cell r="R3239">
            <v>0</v>
          </cell>
          <cell r="S3239">
            <v>0</v>
          </cell>
          <cell r="T3239">
            <v>0</v>
          </cell>
          <cell r="U3239">
            <v>0</v>
          </cell>
          <cell r="V3239">
            <v>0</v>
          </cell>
          <cell r="W3239">
            <v>0</v>
          </cell>
          <cell r="X3239">
            <v>0</v>
          </cell>
          <cell r="Y3239">
            <v>0</v>
          </cell>
          <cell r="Z3239">
            <v>0</v>
          </cell>
          <cell r="AA3239">
            <v>0</v>
          </cell>
          <cell r="AB3239">
            <v>0</v>
          </cell>
          <cell r="AC3239">
            <v>0</v>
          </cell>
          <cell r="AD3239">
            <v>0</v>
          </cell>
          <cell r="AE3239">
            <v>0</v>
          </cell>
        </row>
        <row r="3240">
          <cell r="A3240" t="str">
            <v>PHB02-GRex</v>
          </cell>
          <cell r="B3240" t="str">
            <v>WATER BOTTLE COLORISSIMO, 700 ml</v>
          </cell>
          <cell r="C3240" t="str">
            <v>green</v>
          </cell>
          <cell r="D3240">
            <v>0</v>
          </cell>
          <cell r="E3240">
            <v>0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  <cell r="J3240">
            <v>0</v>
          </cell>
          <cell r="K3240">
            <v>0</v>
          </cell>
          <cell r="L3240">
            <v>0</v>
          </cell>
          <cell r="M3240">
            <v>0</v>
          </cell>
          <cell r="N3240">
            <v>0</v>
          </cell>
          <cell r="O3240">
            <v>0</v>
          </cell>
          <cell r="P3240">
            <v>0</v>
          </cell>
          <cell r="Q3240">
            <v>0</v>
          </cell>
          <cell r="R3240">
            <v>0</v>
          </cell>
          <cell r="S3240">
            <v>0</v>
          </cell>
          <cell r="T3240">
            <v>0</v>
          </cell>
          <cell r="U3240">
            <v>0</v>
          </cell>
          <cell r="V3240">
            <v>0</v>
          </cell>
          <cell r="W3240">
            <v>0</v>
          </cell>
          <cell r="X3240">
            <v>0</v>
          </cell>
          <cell r="Y3240">
            <v>0</v>
          </cell>
          <cell r="Z3240">
            <v>0</v>
          </cell>
          <cell r="AA3240">
            <v>0</v>
          </cell>
          <cell r="AB3240">
            <v>0</v>
          </cell>
          <cell r="AC3240">
            <v>0</v>
          </cell>
          <cell r="AD3240">
            <v>0</v>
          </cell>
          <cell r="AE3240">
            <v>0</v>
          </cell>
        </row>
        <row r="3241">
          <cell r="A3241" t="str">
            <v>PHB02-GY</v>
          </cell>
          <cell r="B3241" t="str">
            <v>BIDON COLORISSIMO</v>
          </cell>
          <cell r="C3241" t="str">
            <v>standard</v>
          </cell>
          <cell r="D3241">
            <v>10</v>
          </cell>
          <cell r="E3241">
            <v>0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  <cell r="J3241">
            <v>0</v>
          </cell>
          <cell r="K3241">
            <v>0</v>
          </cell>
          <cell r="L3241">
            <v>0</v>
          </cell>
          <cell r="M3241">
            <v>0</v>
          </cell>
          <cell r="N3241">
            <v>0</v>
          </cell>
          <cell r="O3241">
            <v>0</v>
          </cell>
          <cell r="P3241">
            <v>0</v>
          </cell>
          <cell r="Q3241">
            <v>0</v>
          </cell>
          <cell r="R3241">
            <v>0</v>
          </cell>
          <cell r="S3241">
            <v>0</v>
          </cell>
          <cell r="T3241">
            <v>0</v>
          </cell>
          <cell r="U3241">
            <v>0</v>
          </cell>
          <cell r="V3241">
            <v>0</v>
          </cell>
          <cell r="W3241">
            <v>0</v>
          </cell>
          <cell r="X3241">
            <v>0</v>
          </cell>
          <cell r="Y3241">
            <v>0</v>
          </cell>
          <cell r="Z3241">
            <v>0</v>
          </cell>
          <cell r="AA3241">
            <v>0</v>
          </cell>
          <cell r="AB3241">
            <v>0</v>
          </cell>
          <cell r="AC3241">
            <v>0</v>
          </cell>
          <cell r="AD3241">
            <v>0</v>
          </cell>
          <cell r="AE3241">
            <v>0</v>
          </cell>
        </row>
        <row r="3242">
          <cell r="A3242" t="str">
            <v>PHB02-GYa</v>
          </cell>
          <cell r="B3242" t="str">
            <v>BIDON COLORISSIMO</v>
          </cell>
          <cell r="C3242" t="str">
            <v>gray</v>
          </cell>
          <cell r="D3242">
            <v>27</v>
          </cell>
          <cell r="E3242">
            <v>0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  <cell r="J3242">
            <v>0</v>
          </cell>
          <cell r="K3242">
            <v>0</v>
          </cell>
          <cell r="L3242">
            <v>0</v>
          </cell>
          <cell r="M3242">
            <v>0</v>
          </cell>
          <cell r="N3242">
            <v>0</v>
          </cell>
          <cell r="O3242">
            <v>0</v>
          </cell>
          <cell r="P3242">
            <v>0</v>
          </cell>
          <cell r="Q3242">
            <v>0</v>
          </cell>
          <cell r="R3242">
            <v>0</v>
          </cell>
          <cell r="S3242">
            <v>0</v>
          </cell>
          <cell r="T3242">
            <v>0</v>
          </cell>
          <cell r="U3242">
            <v>0</v>
          </cell>
          <cell r="V3242">
            <v>0</v>
          </cell>
          <cell r="W3242">
            <v>0</v>
          </cell>
          <cell r="X3242">
            <v>0</v>
          </cell>
          <cell r="Y3242">
            <v>0</v>
          </cell>
          <cell r="Z3242">
            <v>0</v>
          </cell>
          <cell r="AA3242">
            <v>0</v>
          </cell>
          <cell r="AB3242">
            <v>0</v>
          </cell>
          <cell r="AC3242">
            <v>0</v>
          </cell>
          <cell r="AD3242">
            <v>0</v>
          </cell>
          <cell r="AE3242">
            <v>0</v>
          </cell>
        </row>
        <row r="3243">
          <cell r="A3243" t="str">
            <v>PHB02-GYex</v>
          </cell>
          <cell r="B3243" t="str">
            <v>WATER BOTTLE COLORISSIMO, 700 ml</v>
          </cell>
          <cell r="C3243" t="str">
            <v>gray</v>
          </cell>
          <cell r="D3243">
            <v>0</v>
          </cell>
          <cell r="E3243">
            <v>0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  <cell r="J3243">
            <v>0</v>
          </cell>
          <cell r="K3243">
            <v>0</v>
          </cell>
          <cell r="L3243">
            <v>0</v>
          </cell>
          <cell r="M3243">
            <v>0</v>
          </cell>
          <cell r="N3243">
            <v>0</v>
          </cell>
          <cell r="O3243">
            <v>0</v>
          </cell>
          <cell r="P3243">
            <v>0</v>
          </cell>
          <cell r="Q3243">
            <v>0</v>
          </cell>
          <cell r="R3243">
            <v>0</v>
          </cell>
          <cell r="S3243">
            <v>0</v>
          </cell>
          <cell r="T3243">
            <v>0</v>
          </cell>
          <cell r="U3243">
            <v>0</v>
          </cell>
          <cell r="V3243">
            <v>0</v>
          </cell>
          <cell r="W3243">
            <v>0</v>
          </cell>
          <cell r="X3243">
            <v>0</v>
          </cell>
          <cell r="Y3243">
            <v>0</v>
          </cell>
          <cell r="Z3243">
            <v>0</v>
          </cell>
          <cell r="AA3243">
            <v>0</v>
          </cell>
          <cell r="AB3243">
            <v>0</v>
          </cell>
          <cell r="AC3243">
            <v>0</v>
          </cell>
          <cell r="AD3243">
            <v>0</v>
          </cell>
          <cell r="AE3243">
            <v>0</v>
          </cell>
        </row>
        <row r="3244">
          <cell r="A3244" t="str">
            <v>PHB02-LB</v>
          </cell>
          <cell r="B3244" t="str">
            <v>BIDON COLORISSIMO</v>
          </cell>
          <cell r="C3244" t="str">
            <v>standard</v>
          </cell>
          <cell r="D3244">
            <v>27</v>
          </cell>
          <cell r="E3244">
            <v>0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  <cell r="J3244">
            <v>0</v>
          </cell>
          <cell r="K3244">
            <v>0</v>
          </cell>
          <cell r="L3244">
            <v>0</v>
          </cell>
          <cell r="M3244">
            <v>0</v>
          </cell>
          <cell r="N3244">
            <v>0</v>
          </cell>
          <cell r="O3244">
            <v>0</v>
          </cell>
          <cell r="P3244">
            <v>0</v>
          </cell>
          <cell r="Q3244">
            <v>0</v>
          </cell>
          <cell r="R3244">
            <v>0</v>
          </cell>
          <cell r="S3244">
            <v>0</v>
          </cell>
          <cell r="T3244">
            <v>0</v>
          </cell>
          <cell r="U3244">
            <v>0</v>
          </cell>
          <cell r="V3244">
            <v>0</v>
          </cell>
          <cell r="W3244">
            <v>0</v>
          </cell>
          <cell r="X3244">
            <v>0</v>
          </cell>
          <cell r="Y3244">
            <v>0</v>
          </cell>
          <cell r="Z3244">
            <v>0</v>
          </cell>
          <cell r="AA3244">
            <v>0</v>
          </cell>
          <cell r="AB3244">
            <v>0</v>
          </cell>
          <cell r="AC3244">
            <v>0</v>
          </cell>
          <cell r="AD3244">
            <v>0</v>
          </cell>
          <cell r="AE3244">
            <v>0</v>
          </cell>
        </row>
        <row r="3245">
          <cell r="A3245" t="str">
            <v>PHB02-LBex</v>
          </cell>
          <cell r="B3245" t="str">
            <v>WATER BOTTLE COLORISSIMO, 700 ml</v>
          </cell>
          <cell r="C3245" t="str">
            <v>blue</v>
          </cell>
          <cell r="D3245">
            <v>0</v>
          </cell>
          <cell r="E3245">
            <v>0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  <cell r="J3245">
            <v>0</v>
          </cell>
          <cell r="K3245">
            <v>0</v>
          </cell>
          <cell r="L3245">
            <v>0</v>
          </cell>
          <cell r="M3245">
            <v>0</v>
          </cell>
          <cell r="N3245">
            <v>0</v>
          </cell>
          <cell r="O3245">
            <v>0</v>
          </cell>
          <cell r="P3245">
            <v>0</v>
          </cell>
          <cell r="Q3245">
            <v>0</v>
          </cell>
          <cell r="R3245">
            <v>0</v>
          </cell>
          <cell r="S3245">
            <v>0</v>
          </cell>
          <cell r="T3245">
            <v>0</v>
          </cell>
          <cell r="U3245">
            <v>0</v>
          </cell>
          <cell r="V3245">
            <v>0</v>
          </cell>
          <cell r="W3245">
            <v>0</v>
          </cell>
          <cell r="X3245">
            <v>0</v>
          </cell>
          <cell r="Y3245">
            <v>0</v>
          </cell>
          <cell r="Z3245">
            <v>0</v>
          </cell>
          <cell r="AA3245">
            <v>0</v>
          </cell>
          <cell r="AB3245">
            <v>0</v>
          </cell>
          <cell r="AC3245">
            <v>0</v>
          </cell>
          <cell r="AD3245">
            <v>0</v>
          </cell>
          <cell r="AE3245">
            <v>0</v>
          </cell>
        </row>
        <row r="3246">
          <cell r="A3246" t="str">
            <v>PHB02-NBex</v>
          </cell>
          <cell r="B3246" t="str">
            <v>WATER BOTTLE COLORISSIMO, 700 ml</v>
          </cell>
          <cell r="C3246" t="str">
            <v>navy blue</v>
          </cell>
          <cell r="D3246">
            <v>0</v>
          </cell>
          <cell r="E3246">
            <v>0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  <cell r="J3246">
            <v>0</v>
          </cell>
          <cell r="K3246">
            <v>0</v>
          </cell>
          <cell r="L3246">
            <v>0</v>
          </cell>
          <cell r="M3246">
            <v>0</v>
          </cell>
          <cell r="N3246">
            <v>0</v>
          </cell>
          <cell r="O3246">
            <v>0</v>
          </cell>
          <cell r="P3246">
            <v>0</v>
          </cell>
          <cell r="Q3246">
            <v>0</v>
          </cell>
          <cell r="R3246">
            <v>0</v>
          </cell>
          <cell r="S3246">
            <v>0</v>
          </cell>
          <cell r="T3246">
            <v>0</v>
          </cell>
          <cell r="U3246">
            <v>0</v>
          </cell>
          <cell r="V3246">
            <v>0</v>
          </cell>
          <cell r="W3246">
            <v>0</v>
          </cell>
          <cell r="X3246">
            <v>0</v>
          </cell>
          <cell r="Y3246">
            <v>0</v>
          </cell>
          <cell r="Z3246">
            <v>0</v>
          </cell>
          <cell r="AA3246">
            <v>0</v>
          </cell>
          <cell r="AB3246">
            <v>0</v>
          </cell>
          <cell r="AC3246">
            <v>0</v>
          </cell>
          <cell r="AD3246">
            <v>0</v>
          </cell>
          <cell r="AE3246">
            <v>0</v>
          </cell>
        </row>
        <row r="3247">
          <cell r="A3247" t="str">
            <v>PHB02-ORex</v>
          </cell>
          <cell r="B3247" t="str">
            <v>WATER BOTTLE COLORISSIMO, 700 ml</v>
          </cell>
          <cell r="C3247" t="str">
            <v>orange</v>
          </cell>
          <cell r="D3247">
            <v>0</v>
          </cell>
          <cell r="E3247">
            <v>0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  <cell r="J3247">
            <v>0</v>
          </cell>
          <cell r="K3247">
            <v>0</v>
          </cell>
          <cell r="L3247">
            <v>0</v>
          </cell>
          <cell r="M3247">
            <v>0</v>
          </cell>
          <cell r="N3247">
            <v>0</v>
          </cell>
          <cell r="O3247">
            <v>0</v>
          </cell>
          <cell r="P3247">
            <v>0</v>
          </cell>
          <cell r="Q3247">
            <v>0</v>
          </cell>
          <cell r="R3247">
            <v>0</v>
          </cell>
          <cell r="S3247">
            <v>0</v>
          </cell>
          <cell r="T3247">
            <v>0</v>
          </cell>
          <cell r="U3247">
            <v>0</v>
          </cell>
          <cell r="V3247">
            <v>0</v>
          </cell>
          <cell r="W3247">
            <v>0</v>
          </cell>
          <cell r="X3247">
            <v>0</v>
          </cell>
          <cell r="Y3247">
            <v>0</v>
          </cell>
          <cell r="Z3247">
            <v>0</v>
          </cell>
          <cell r="AA3247">
            <v>0</v>
          </cell>
          <cell r="AB3247">
            <v>0</v>
          </cell>
          <cell r="AC3247">
            <v>0</v>
          </cell>
          <cell r="AD3247">
            <v>0</v>
          </cell>
          <cell r="AE3247">
            <v>0</v>
          </cell>
        </row>
        <row r="3248">
          <cell r="A3248" t="str">
            <v>PHB02-PRex</v>
          </cell>
          <cell r="B3248" t="str">
            <v>WATER BOTTLE COLORISSIMO, 700 ml</v>
          </cell>
          <cell r="C3248" t="str">
            <v>purple</v>
          </cell>
          <cell r="D3248">
            <v>0</v>
          </cell>
          <cell r="E3248">
            <v>0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  <cell r="J3248">
            <v>0</v>
          </cell>
          <cell r="K3248">
            <v>0</v>
          </cell>
          <cell r="L3248">
            <v>0</v>
          </cell>
          <cell r="M3248">
            <v>0</v>
          </cell>
          <cell r="N3248">
            <v>0</v>
          </cell>
          <cell r="O3248">
            <v>0</v>
          </cell>
          <cell r="P3248">
            <v>0</v>
          </cell>
          <cell r="Q3248">
            <v>0</v>
          </cell>
          <cell r="R3248">
            <v>0</v>
          </cell>
          <cell r="S3248">
            <v>0</v>
          </cell>
          <cell r="T3248">
            <v>0</v>
          </cell>
          <cell r="U3248">
            <v>0</v>
          </cell>
          <cell r="V3248">
            <v>0</v>
          </cell>
          <cell r="W3248">
            <v>0</v>
          </cell>
          <cell r="X3248">
            <v>0</v>
          </cell>
          <cell r="Y3248">
            <v>0</v>
          </cell>
          <cell r="Z3248">
            <v>0</v>
          </cell>
          <cell r="AA3248">
            <v>0</v>
          </cell>
          <cell r="AB3248">
            <v>0</v>
          </cell>
          <cell r="AC3248">
            <v>0</v>
          </cell>
          <cell r="AD3248">
            <v>0</v>
          </cell>
          <cell r="AE3248">
            <v>0</v>
          </cell>
        </row>
        <row r="3249">
          <cell r="A3249" t="str">
            <v>PHB02-REex</v>
          </cell>
          <cell r="B3249" t="str">
            <v>WATER BOTTLE COLORISSIMO, 700 ml</v>
          </cell>
          <cell r="C3249" t="str">
            <v>red</v>
          </cell>
          <cell r="D3249">
            <v>0</v>
          </cell>
          <cell r="E3249">
            <v>0</v>
          </cell>
          <cell r="F3249">
            <v>0</v>
          </cell>
          <cell r="G3249">
            <v>0</v>
          </cell>
          <cell r="H3249">
            <v>0</v>
          </cell>
          <cell r="I3249">
            <v>0</v>
          </cell>
          <cell r="J3249">
            <v>0</v>
          </cell>
          <cell r="K3249">
            <v>0</v>
          </cell>
          <cell r="L3249">
            <v>0</v>
          </cell>
          <cell r="M3249">
            <v>0</v>
          </cell>
          <cell r="N3249">
            <v>0</v>
          </cell>
          <cell r="O3249">
            <v>0</v>
          </cell>
          <cell r="P3249">
            <v>0</v>
          </cell>
          <cell r="Q3249">
            <v>0</v>
          </cell>
          <cell r="R3249">
            <v>0</v>
          </cell>
          <cell r="S3249">
            <v>0</v>
          </cell>
          <cell r="T3249">
            <v>0</v>
          </cell>
          <cell r="U3249">
            <v>0</v>
          </cell>
          <cell r="V3249">
            <v>0</v>
          </cell>
          <cell r="W3249">
            <v>0</v>
          </cell>
          <cell r="X3249">
            <v>0</v>
          </cell>
          <cell r="Y3249">
            <v>0</v>
          </cell>
          <cell r="Z3249">
            <v>0</v>
          </cell>
          <cell r="AA3249">
            <v>0</v>
          </cell>
          <cell r="AB3249">
            <v>0</v>
          </cell>
          <cell r="AC3249">
            <v>0</v>
          </cell>
          <cell r="AD3249">
            <v>0</v>
          </cell>
          <cell r="AE3249">
            <v>0</v>
          </cell>
        </row>
        <row r="3250">
          <cell r="A3250" t="str">
            <v>PHB02-ROex</v>
          </cell>
          <cell r="B3250" t="str">
            <v>WATER BOTTLE COLORISSIMO, 700 ml</v>
          </cell>
          <cell r="C3250" t="str">
            <v>pink</v>
          </cell>
          <cell r="D3250">
            <v>0</v>
          </cell>
          <cell r="E3250">
            <v>0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  <cell r="J3250">
            <v>0</v>
          </cell>
          <cell r="K3250">
            <v>0</v>
          </cell>
          <cell r="L3250">
            <v>0</v>
          </cell>
          <cell r="M3250">
            <v>0</v>
          </cell>
          <cell r="N3250">
            <v>0</v>
          </cell>
          <cell r="O3250">
            <v>0</v>
          </cell>
          <cell r="P3250">
            <v>0</v>
          </cell>
          <cell r="Q3250">
            <v>0</v>
          </cell>
          <cell r="R3250">
            <v>0</v>
          </cell>
          <cell r="S3250">
            <v>0</v>
          </cell>
          <cell r="T3250">
            <v>0</v>
          </cell>
          <cell r="U3250">
            <v>0</v>
          </cell>
          <cell r="V3250">
            <v>0</v>
          </cell>
          <cell r="W3250">
            <v>0</v>
          </cell>
          <cell r="X3250">
            <v>0</v>
          </cell>
          <cell r="Y3250">
            <v>0</v>
          </cell>
          <cell r="Z3250">
            <v>0</v>
          </cell>
          <cell r="AA3250">
            <v>0</v>
          </cell>
          <cell r="AB3250">
            <v>0</v>
          </cell>
          <cell r="AC3250">
            <v>0</v>
          </cell>
          <cell r="AD3250">
            <v>0</v>
          </cell>
          <cell r="AE3250">
            <v>0</v>
          </cell>
        </row>
        <row r="3251">
          <cell r="A3251" t="str">
            <v>PHB02-TUex</v>
          </cell>
          <cell r="B3251" t="str">
            <v>WATER BOTTLE COLORISSIMO, 700 ml</v>
          </cell>
          <cell r="C3251" t="str">
            <v>turquoise</v>
          </cell>
          <cell r="D3251">
            <v>0</v>
          </cell>
          <cell r="E3251">
            <v>0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  <cell r="J3251">
            <v>0</v>
          </cell>
          <cell r="K3251">
            <v>0</v>
          </cell>
          <cell r="L3251">
            <v>0</v>
          </cell>
          <cell r="M3251">
            <v>0</v>
          </cell>
          <cell r="N3251">
            <v>0</v>
          </cell>
          <cell r="O3251">
            <v>0</v>
          </cell>
          <cell r="P3251">
            <v>0</v>
          </cell>
          <cell r="Q3251">
            <v>0</v>
          </cell>
          <cell r="R3251">
            <v>0</v>
          </cell>
          <cell r="S3251">
            <v>0</v>
          </cell>
          <cell r="T3251">
            <v>0</v>
          </cell>
          <cell r="U3251">
            <v>0</v>
          </cell>
          <cell r="V3251">
            <v>0</v>
          </cell>
          <cell r="W3251">
            <v>0</v>
          </cell>
          <cell r="X3251">
            <v>0</v>
          </cell>
          <cell r="Y3251">
            <v>0</v>
          </cell>
          <cell r="Z3251">
            <v>0</v>
          </cell>
          <cell r="AA3251">
            <v>0</v>
          </cell>
          <cell r="AB3251">
            <v>0</v>
          </cell>
          <cell r="AC3251">
            <v>0</v>
          </cell>
          <cell r="AD3251">
            <v>0</v>
          </cell>
          <cell r="AE3251">
            <v>0</v>
          </cell>
        </row>
        <row r="3252">
          <cell r="A3252" t="str">
            <v>PHB02-YLex</v>
          </cell>
          <cell r="B3252" t="str">
            <v>WATER BOTTLE COLORISSIMO, 700 ml</v>
          </cell>
          <cell r="C3252" t="str">
            <v>yellow</v>
          </cell>
          <cell r="D3252">
            <v>0</v>
          </cell>
          <cell r="E3252">
            <v>0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  <cell r="J3252">
            <v>0</v>
          </cell>
          <cell r="K3252">
            <v>0</v>
          </cell>
          <cell r="L3252">
            <v>0</v>
          </cell>
          <cell r="M3252">
            <v>0</v>
          </cell>
          <cell r="N3252">
            <v>0</v>
          </cell>
          <cell r="O3252">
            <v>0</v>
          </cell>
          <cell r="P3252">
            <v>0</v>
          </cell>
          <cell r="Q3252">
            <v>0</v>
          </cell>
          <cell r="R3252">
            <v>0</v>
          </cell>
          <cell r="S3252">
            <v>0</v>
          </cell>
          <cell r="T3252">
            <v>0</v>
          </cell>
          <cell r="U3252">
            <v>0</v>
          </cell>
          <cell r="V3252">
            <v>0</v>
          </cell>
          <cell r="W3252">
            <v>0</v>
          </cell>
          <cell r="X3252">
            <v>0</v>
          </cell>
          <cell r="Y3252">
            <v>0</v>
          </cell>
          <cell r="Z3252">
            <v>0</v>
          </cell>
          <cell r="AA3252">
            <v>0</v>
          </cell>
          <cell r="AB3252">
            <v>0</v>
          </cell>
          <cell r="AC3252">
            <v>0</v>
          </cell>
          <cell r="AD3252">
            <v>0</v>
          </cell>
          <cell r="AE3252">
            <v>0</v>
          </cell>
        </row>
        <row r="3253">
          <cell r="A3253" t="str">
            <v>PHBN01-BL</v>
          </cell>
          <cell r="B3253" t="str">
            <v>NORDIC BUTELKA TERMICZNA, 500 ml.</v>
          </cell>
          <cell r="C3253" t="str">
            <v>black</v>
          </cell>
          <cell r="D3253">
            <v>27</v>
          </cell>
          <cell r="E3253">
            <v>0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  <cell r="J3253">
            <v>0</v>
          </cell>
          <cell r="K3253">
            <v>0</v>
          </cell>
          <cell r="L3253">
            <v>0</v>
          </cell>
          <cell r="M3253">
            <v>0</v>
          </cell>
          <cell r="N3253">
            <v>0</v>
          </cell>
          <cell r="O3253">
            <v>0</v>
          </cell>
          <cell r="P3253">
            <v>0</v>
          </cell>
          <cell r="Q3253">
            <v>0</v>
          </cell>
          <cell r="R3253">
            <v>0</v>
          </cell>
          <cell r="S3253">
            <v>0</v>
          </cell>
          <cell r="T3253">
            <v>0</v>
          </cell>
          <cell r="U3253">
            <v>0</v>
          </cell>
          <cell r="V3253">
            <v>0</v>
          </cell>
          <cell r="W3253">
            <v>0</v>
          </cell>
          <cell r="X3253">
            <v>0</v>
          </cell>
          <cell r="Y3253">
            <v>0</v>
          </cell>
          <cell r="Z3253">
            <v>0</v>
          </cell>
          <cell r="AA3253">
            <v>0</v>
          </cell>
          <cell r="AB3253">
            <v>0</v>
          </cell>
          <cell r="AC3253">
            <v>0</v>
          </cell>
          <cell r="AD3253">
            <v>0</v>
          </cell>
          <cell r="AE3253">
            <v>0</v>
          </cell>
        </row>
        <row r="3254">
          <cell r="A3254" t="str">
            <v>PHBN01-GR</v>
          </cell>
          <cell r="B3254" t="str">
            <v>NORDIC BUTELKA TERMICZNA, 500 ml.</v>
          </cell>
          <cell r="C3254" t="str">
            <v>green</v>
          </cell>
          <cell r="D3254">
            <v>0</v>
          </cell>
          <cell r="E3254">
            <v>0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  <cell r="J3254">
            <v>0</v>
          </cell>
          <cell r="K3254">
            <v>0</v>
          </cell>
          <cell r="L3254">
            <v>0</v>
          </cell>
          <cell r="M3254">
            <v>0</v>
          </cell>
          <cell r="N3254">
            <v>0</v>
          </cell>
          <cell r="O3254">
            <v>0</v>
          </cell>
          <cell r="P3254">
            <v>0</v>
          </cell>
          <cell r="Q3254">
            <v>0</v>
          </cell>
          <cell r="R3254">
            <v>0</v>
          </cell>
          <cell r="S3254">
            <v>0</v>
          </cell>
          <cell r="T3254">
            <v>0</v>
          </cell>
          <cell r="U3254">
            <v>0</v>
          </cell>
          <cell r="V3254">
            <v>0</v>
          </cell>
          <cell r="W3254">
            <v>0</v>
          </cell>
          <cell r="X3254">
            <v>0</v>
          </cell>
          <cell r="Y3254">
            <v>0</v>
          </cell>
          <cell r="Z3254">
            <v>0</v>
          </cell>
          <cell r="AA3254">
            <v>0</v>
          </cell>
          <cell r="AB3254">
            <v>0</v>
          </cell>
          <cell r="AC3254">
            <v>0</v>
          </cell>
          <cell r="AD3254">
            <v>0</v>
          </cell>
          <cell r="AE3254">
            <v>0</v>
          </cell>
        </row>
        <row r="3255">
          <cell r="A3255" t="str">
            <v>PHBN01-GY</v>
          </cell>
          <cell r="B3255" t="str">
            <v>NORDIC BUTELKA TERMICZNA, 500 ml.</v>
          </cell>
          <cell r="C3255" t="str">
            <v>gray</v>
          </cell>
          <cell r="D3255">
            <v>27</v>
          </cell>
          <cell r="E3255">
            <v>0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  <cell r="J3255">
            <v>0</v>
          </cell>
          <cell r="K3255">
            <v>0</v>
          </cell>
          <cell r="L3255">
            <v>0</v>
          </cell>
          <cell r="M3255">
            <v>0</v>
          </cell>
          <cell r="N3255">
            <v>0</v>
          </cell>
          <cell r="O3255">
            <v>0</v>
          </cell>
          <cell r="P3255">
            <v>0</v>
          </cell>
          <cell r="Q3255">
            <v>0</v>
          </cell>
          <cell r="R3255">
            <v>0</v>
          </cell>
          <cell r="S3255">
            <v>0</v>
          </cell>
          <cell r="T3255">
            <v>0</v>
          </cell>
          <cell r="U3255">
            <v>0</v>
          </cell>
          <cell r="V3255">
            <v>0</v>
          </cell>
          <cell r="W3255">
            <v>0</v>
          </cell>
          <cell r="X3255">
            <v>0</v>
          </cell>
          <cell r="Y3255">
            <v>0</v>
          </cell>
          <cell r="Z3255">
            <v>0</v>
          </cell>
          <cell r="AA3255">
            <v>0</v>
          </cell>
          <cell r="AB3255">
            <v>0</v>
          </cell>
          <cell r="AC3255">
            <v>0</v>
          </cell>
          <cell r="AD3255">
            <v>0</v>
          </cell>
          <cell r="AE3255">
            <v>0</v>
          </cell>
        </row>
        <row r="3256">
          <cell r="A3256" t="str">
            <v>PHBN01-NB</v>
          </cell>
          <cell r="B3256" t="str">
            <v>NORDIC BUTELKA TERMICZNA, 500 ml.</v>
          </cell>
          <cell r="C3256" t="str">
            <v>navy blue</v>
          </cell>
          <cell r="D3256">
            <v>10</v>
          </cell>
          <cell r="E3256">
            <v>0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  <cell r="J3256">
            <v>0</v>
          </cell>
          <cell r="K3256">
            <v>0</v>
          </cell>
          <cell r="L3256">
            <v>0</v>
          </cell>
          <cell r="M3256">
            <v>0</v>
          </cell>
          <cell r="N3256">
            <v>0</v>
          </cell>
          <cell r="O3256">
            <v>0</v>
          </cell>
          <cell r="P3256">
            <v>0</v>
          </cell>
          <cell r="Q3256">
            <v>0</v>
          </cell>
          <cell r="R3256">
            <v>0</v>
          </cell>
          <cell r="S3256">
            <v>0</v>
          </cell>
          <cell r="T3256">
            <v>0</v>
          </cell>
          <cell r="U3256">
            <v>0</v>
          </cell>
          <cell r="V3256">
            <v>0</v>
          </cell>
          <cell r="W3256">
            <v>0</v>
          </cell>
          <cell r="X3256">
            <v>0</v>
          </cell>
          <cell r="Y3256">
            <v>0</v>
          </cell>
          <cell r="Z3256">
            <v>0</v>
          </cell>
          <cell r="AA3256">
            <v>0</v>
          </cell>
          <cell r="AB3256">
            <v>0</v>
          </cell>
          <cell r="AC3256">
            <v>0</v>
          </cell>
          <cell r="AD3256">
            <v>0</v>
          </cell>
          <cell r="AE3256">
            <v>0</v>
          </cell>
        </row>
        <row r="3257">
          <cell r="A3257" t="str">
            <v>PHBN01-OR</v>
          </cell>
          <cell r="B3257" t="str">
            <v>NORDIC BUTELKA TERMICZNA, 500 ml.</v>
          </cell>
          <cell r="C3257" t="str">
            <v>orange</v>
          </cell>
          <cell r="D3257">
            <v>0</v>
          </cell>
          <cell r="E3257">
            <v>0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  <cell r="J3257">
            <v>0</v>
          </cell>
          <cell r="K3257">
            <v>0</v>
          </cell>
          <cell r="L3257">
            <v>0</v>
          </cell>
          <cell r="M3257">
            <v>0</v>
          </cell>
          <cell r="N3257">
            <v>0</v>
          </cell>
          <cell r="O3257">
            <v>0</v>
          </cell>
          <cell r="P3257">
            <v>0</v>
          </cell>
          <cell r="Q3257">
            <v>0</v>
          </cell>
          <cell r="R3257">
            <v>0</v>
          </cell>
          <cell r="S3257">
            <v>0</v>
          </cell>
          <cell r="T3257">
            <v>0</v>
          </cell>
          <cell r="U3257">
            <v>0</v>
          </cell>
          <cell r="V3257">
            <v>0</v>
          </cell>
          <cell r="W3257">
            <v>0</v>
          </cell>
          <cell r="X3257">
            <v>0</v>
          </cell>
          <cell r="Y3257">
            <v>0</v>
          </cell>
          <cell r="Z3257">
            <v>0</v>
          </cell>
          <cell r="AA3257">
            <v>0</v>
          </cell>
          <cell r="AB3257">
            <v>0</v>
          </cell>
          <cell r="AC3257">
            <v>0</v>
          </cell>
          <cell r="AD3257">
            <v>0</v>
          </cell>
          <cell r="AE3257">
            <v>0</v>
          </cell>
        </row>
        <row r="3258">
          <cell r="A3258" t="str">
            <v>PHBN01-RE</v>
          </cell>
          <cell r="B3258" t="str">
            <v>NORDIC BUTELKA TERMICZNA, 500 ml.</v>
          </cell>
          <cell r="C3258" t="str">
            <v>red</v>
          </cell>
          <cell r="D3258">
            <v>27</v>
          </cell>
          <cell r="E3258">
            <v>0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  <cell r="J3258">
            <v>0</v>
          </cell>
          <cell r="K3258">
            <v>0</v>
          </cell>
          <cell r="L3258">
            <v>0</v>
          </cell>
          <cell r="M3258">
            <v>0</v>
          </cell>
          <cell r="N3258">
            <v>0</v>
          </cell>
          <cell r="O3258">
            <v>0</v>
          </cell>
          <cell r="P3258">
            <v>0</v>
          </cell>
          <cell r="Q3258">
            <v>0</v>
          </cell>
          <cell r="R3258">
            <v>0</v>
          </cell>
          <cell r="S3258">
            <v>0</v>
          </cell>
          <cell r="T3258">
            <v>0</v>
          </cell>
          <cell r="U3258">
            <v>0</v>
          </cell>
          <cell r="V3258">
            <v>0</v>
          </cell>
          <cell r="W3258">
            <v>0</v>
          </cell>
          <cell r="X3258">
            <v>0</v>
          </cell>
          <cell r="Y3258">
            <v>0</v>
          </cell>
          <cell r="Z3258">
            <v>0</v>
          </cell>
          <cell r="AA3258">
            <v>0</v>
          </cell>
          <cell r="AB3258">
            <v>0</v>
          </cell>
          <cell r="AC3258">
            <v>0</v>
          </cell>
          <cell r="AD3258">
            <v>0</v>
          </cell>
          <cell r="AE3258">
            <v>0</v>
          </cell>
        </row>
        <row r="3259">
          <cell r="A3259" t="str">
            <v>PHBTN01-BL</v>
          </cell>
          <cell r="B3259" t="str">
            <v>NORDIC BIDOTERM, 650 ml.</v>
          </cell>
          <cell r="C3259" t="str">
            <v>black</v>
          </cell>
          <cell r="D3259">
            <v>5361</v>
          </cell>
          <cell r="E3259">
            <v>0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  <cell r="J3259">
            <v>0</v>
          </cell>
          <cell r="K3259">
            <v>0</v>
          </cell>
          <cell r="L3259">
            <v>0</v>
          </cell>
          <cell r="M3259">
            <v>0</v>
          </cell>
          <cell r="N3259">
            <v>0</v>
          </cell>
          <cell r="O3259">
            <v>0</v>
          </cell>
          <cell r="P3259">
            <v>0</v>
          </cell>
          <cell r="Q3259">
            <v>0</v>
          </cell>
          <cell r="R3259">
            <v>0</v>
          </cell>
          <cell r="S3259">
            <v>0</v>
          </cell>
          <cell r="T3259">
            <v>0</v>
          </cell>
          <cell r="U3259">
            <v>0</v>
          </cell>
          <cell r="V3259">
            <v>0</v>
          </cell>
          <cell r="W3259">
            <v>0</v>
          </cell>
          <cell r="X3259">
            <v>0</v>
          </cell>
          <cell r="Y3259">
            <v>0</v>
          </cell>
          <cell r="Z3259">
            <v>0</v>
          </cell>
          <cell r="AA3259">
            <v>0</v>
          </cell>
          <cell r="AB3259">
            <v>0</v>
          </cell>
          <cell r="AC3259">
            <v>0</v>
          </cell>
          <cell r="AD3259">
            <v>0</v>
          </cell>
          <cell r="AE3259">
            <v>0</v>
          </cell>
        </row>
        <row r="3260">
          <cell r="A3260" t="str">
            <v>PHBTN01-GR</v>
          </cell>
          <cell r="B3260" t="str">
            <v>NORDIC BIDOTERM, 650 ml.</v>
          </cell>
          <cell r="C3260" t="str">
            <v>green</v>
          </cell>
          <cell r="D3260">
            <v>2076</v>
          </cell>
          <cell r="E3260">
            <v>0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  <cell r="J3260">
            <v>0</v>
          </cell>
          <cell r="K3260">
            <v>0</v>
          </cell>
          <cell r="L3260">
            <v>0</v>
          </cell>
          <cell r="M3260">
            <v>0</v>
          </cell>
          <cell r="N3260">
            <v>0</v>
          </cell>
          <cell r="O3260">
            <v>0</v>
          </cell>
          <cell r="P3260">
            <v>0</v>
          </cell>
          <cell r="Q3260">
            <v>0</v>
          </cell>
          <cell r="R3260">
            <v>0</v>
          </cell>
          <cell r="S3260">
            <v>0</v>
          </cell>
          <cell r="T3260">
            <v>0</v>
          </cell>
          <cell r="U3260">
            <v>0</v>
          </cell>
          <cell r="V3260">
            <v>0</v>
          </cell>
          <cell r="W3260">
            <v>0</v>
          </cell>
          <cell r="X3260">
            <v>0</v>
          </cell>
          <cell r="Y3260">
            <v>0</v>
          </cell>
          <cell r="Z3260">
            <v>0</v>
          </cell>
          <cell r="AA3260">
            <v>0</v>
          </cell>
          <cell r="AB3260">
            <v>0</v>
          </cell>
          <cell r="AC3260">
            <v>0</v>
          </cell>
          <cell r="AD3260">
            <v>0</v>
          </cell>
          <cell r="AE3260">
            <v>0</v>
          </cell>
        </row>
        <row r="3261">
          <cell r="A3261" t="str">
            <v>PHBTN01-GY</v>
          </cell>
          <cell r="B3261" t="str">
            <v>NORDIC BIDOTERM, 650 ml.</v>
          </cell>
          <cell r="C3261" t="str">
            <v>gray</v>
          </cell>
          <cell r="D3261">
            <v>2534</v>
          </cell>
          <cell r="E3261">
            <v>0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  <cell r="J3261">
            <v>0</v>
          </cell>
          <cell r="K3261">
            <v>0</v>
          </cell>
          <cell r="L3261">
            <v>0</v>
          </cell>
          <cell r="M3261">
            <v>0</v>
          </cell>
          <cell r="N3261">
            <v>0</v>
          </cell>
          <cell r="O3261">
            <v>0</v>
          </cell>
          <cell r="P3261">
            <v>0</v>
          </cell>
          <cell r="Q3261">
            <v>0</v>
          </cell>
          <cell r="R3261">
            <v>0</v>
          </cell>
          <cell r="S3261">
            <v>0</v>
          </cell>
          <cell r="T3261">
            <v>0</v>
          </cell>
          <cell r="U3261">
            <v>0</v>
          </cell>
          <cell r="V3261">
            <v>0</v>
          </cell>
          <cell r="W3261">
            <v>0</v>
          </cell>
          <cell r="X3261">
            <v>0</v>
          </cell>
          <cell r="Y3261">
            <v>0</v>
          </cell>
          <cell r="Z3261">
            <v>0</v>
          </cell>
          <cell r="AA3261">
            <v>0</v>
          </cell>
          <cell r="AB3261">
            <v>0</v>
          </cell>
          <cell r="AC3261">
            <v>0</v>
          </cell>
          <cell r="AD3261">
            <v>0</v>
          </cell>
          <cell r="AE3261">
            <v>0</v>
          </cell>
        </row>
        <row r="3262">
          <cell r="A3262" t="str">
            <v>PHBTN01-LB</v>
          </cell>
          <cell r="B3262" t="str">
            <v>NORDIC BIDOTERM, 650 ml.</v>
          </cell>
          <cell r="C3262" t="str">
            <v>light blue</v>
          </cell>
          <cell r="D3262">
            <v>2642</v>
          </cell>
          <cell r="E3262">
            <v>0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  <cell r="J3262">
            <v>0</v>
          </cell>
          <cell r="K3262">
            <v>0</v>
          </cell>
          <cell r="L3262">
            <v>0</v>
          </cell>
          <cell r="M3262">
            <v>0</v>
          </cell>
          <cell r="N3262">
            <v>0</v>
          </cell>
          <cell r="O3262">
            <v>0</v>
          </cell>
          <cell r="P3262">
            <v>0</v>
          </cell>
          <cell r="Q3262">
            <v>0</v>
          </cell>
          <cell r="R3262">
            <v>0</v>
          </cell>
          <cell r="S3262">
            <v>0</v>
          </cell>
          <cell r="T3262">
            <v>0</v>
          </cell>
          <cell r="U3262">
            <v>0</v>
          </cell>
          <cell r="V3262">
            <v>0</v>
          </cell>
          <cell r="W3262">
            <v>0</v>
          </cell>
          <cell r="X3262">
            <v>0</v>
          </cell>
          <cell r="Y3262">
            <v>0</v>
          </cell>
          <cell r="Z3262">
            <v>0</v>
          </cell>
          <cell r="AA3262">
            <v>0</v>
          </cell>
          <cell r="AB3262">
            <v>0</v>
          </cell>
          <cell r="AC3262">
            <v>0</v>
          </cell>
          <cell r="AD3262">
            <v>0</v>
          </cell>
          <cell r="AE3262">
            <v>0</v>
          </cell>
        </row>
        <row r="3263">
          <cell r="A3263" t="str">
            <v>PHBTN01-NB</v>
          </cell>
          <cell r="B3263" t="str">
            <v>NORDIC BIDOTERM, 650 ml.</v>
          </cell>
          <cell r="C3263" t="str">
            <v>navy blue</v>
          </cell>
          <cell r="D3263">
            <v>3034</v>
          </cell>
          <cell r="E3263">
            <v>0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  <cell r="J3263">
            <v>0</v>
          </cell>
          <cell r="K3263">
            <v>0</v>
          </cell>
          <cell r="L3263">
            <v>0</v>
          </cell>
          <cell r="M3263">
            <v>0</v>
          </cell>
          <cell r="N3263">
            <v>0</v>
          </cell>
          <cell r="O3263">
            <v>0</v>
          </cell>
          <cell r="P3263">
            <v>0</v>
          </cell>
          <cell r="Q3263">
            <v>0</v>
          </cell>
          <cell r="R3263">
            <v>0</v>
          </cell>
          <cell r="S3263">
            <v>0</v>
          </cell>
          <cell r="T3263">
            <v>0</v>
          </cell>
          <cell r="U3263">
            <v>0</v>
          </cell>
          <cell r="V3263">
            <v>0</v>
          </cell>
          <cell r="W3263">
            <v>0</v>
          </cell>
          <cell r="X3263">
            <v>0</v>
          </cell>
          <cell r="Y3263">
            <v>0</v>
          </cell>
          <cell r="Z3263">
            <v>0</v>
          </cell>
          <cell r="AA3263">
            <v>0</v>
          </cell>
          <cell r="AB3263">
            <v>0</v>
          </cell>
          <cell r="AC3263">
            <v>0</v>
          </cell>
          <cell r="AD3263">
            <v>0</v>
          </cell>
          <cell r="AE3263">
            <v>0</v>
          </cell>
        </row>
        <row r="3264">
          <cell r="A3264" t="str">
            <v>PHBTN01-OR</v>
          </cell>
          <cell r="B3264" t="str">
            <v>NORDIC BIDOTERM, 650 ml.</v>
          </cell>
          <cell r="C3264" t="str">
            <v>orange</v>
          </cell>
          <cell r="D3264">
            <v>2531</v>
          </cell>
          <cell r="E3264">
            <v>0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  <cell r="J3264">
            <v>0</v>
          </cell>
          <cell r="K3264">
            <v>0</v>
          </cell>
          <cell r="L3264">
            <v>0</v>
          </cell>
          <cell r="M3264">
            <v>0</v>
          </cell>
          <cell r="N3264">
            <v>0</v>
          </cell>
          <cell r="O3264">
            <v>0</v>
          </cell>
          <cell r="P3264">
            <v>0</v>
          </cell>
          <cell r="Q3264">
            <v>0</v>
          </cell>
          <cell r="R3264">
            <v>0</v>
          </cell>
          <cell r="S3264">
            <v>0</v>
          </cell>
          <cell r="T3264">
            <v>0</v>
          </cell>
          <cell r="U3264">
            <v>0</v>
          </cell>
          <cell r="V3264">
            <v>0</v>
          </cell>
          <cell r="W3264">
            <v>0</v>
          </cell>
          <cell r="X3264">
            <v>0</v>
          </cell>
          <cell r="Y3264">
            <v>0</v>
          </cell>
          <cell r="Z3264">
            <v>0</v>
          </cell>
          <cell r="AA3264">
            <v>0</v>
          </cell>
          <cell r="AB3264">
            <v>0</v>
          </cell>
          <cell r="AC3264">
            <v>0</v>
          </cell>
          <cell r="AD3264">
            <v>0</v>
          </cell>
          <cell r="AE3264">
            <v>0</v>
          </cell>
        </row>
        <row r="3265">
          <cell r="A3265" t="str">
            <v>PHBTN01-RE</v>
          </cell>
          <cell r="B3265" t="str">
            <v>NORDIC BIDOTERM, 650 ml.</v>
          </cell>
          <cell r="C3265" t="str">
            <v>red</v>
          </cell>
          <cell r="D3265">
            <v>4508</v>
          </cell>
          <cell r="E3265">
            <v>0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  <cell r="J3265">
            <v>0</v>
          </cell>
          <cell r="K3265">
            <v>0</v>
          </cell>
          <cell r="L3265">
            <v>0</v>
          </cell>
          <cell r="M3265">
            <v>0</v>
          </cell>
          <cell r="N3265">
            <v>0</v>
          </cell>
          <cell r="O3265">
            <v>0</v>
          </cell>
          <cell r="P3265">
            <v>0</v>
          </cell>
          <cell r="Q3265">
            <v>0</v>
          </cell>
          <cell r="R3265">
            <v>0</v>
          </cell>
          <cell r="S3265">
            <v>0</v>
          </cell>
          <cell r="T3265">
            <v>0</v>
          </cell>
          <cell r="U3265">
            <v>0</v>
          </cell>
          <cell r="V3265">
            <v>0</v>
          </cell>
          <cell r="W3265">
            <v>0</v>
          </cell>
          <cell r="X3265">
            <v>0</v>
          </cell>
          <cell r="Y3265">
            <v>0</v>
          </cell>
          <cell r="Z3265">
            <v>0</v>
          </cell>
          <cell r="AA3265">
            <v>0</v>
          </cell>
          <cell r="AB3265">
            <v>0</v>
          </cell>
          <cell r="AC3265">
            <v>0</v>
          </cell>
          <cell r="AD3265">
            <v>0</v>
          </cell>
          <cell r="AE3265">
            <v>0</v>
          </cell>
        </row>
        <row r="3266">
          <cell r="A3266" t="str">
            <v>PHBTN01-TU</v>
          </cell>
          <cell r="B3266" t="str">
            <v>NORDIC BIDOTERM, 650 ml.</v>
          </cell>
          <cell r="C3266" t="str">
            <v>turquoise</v>
          </cell>
          <cell r="D3266">
            <v>2520</v>
          </cell>
          <cell r="E3266">
            <v>0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  <cell r="J3266">
            <v>0</v>
          </cell>
          <cell r="K3266">
            <v>0</v>
          </cell>
          <cell r="L3266">
            <v>0</v>
          </cell>
          <cell r="M3266">
            <v>0</v>
          </cell>
          <cell r="N3266">
            <v>0</v>
          </cell>
          <cell r="O3266">
            <v>0</v>
          </cell>
          <cell r="P3266">
            <v>0</v>
          </cell>
          <cell r="Q3266">
            <v>0</v>
          </cell>
          <cell r="R3266">
            <v>0</v>
          </cell>
          <cell r="S3266">
            <v>0</v>
          </cell>
          <cell r="T3266">
            <v>0</v>
          </cell>
          <cell r="U3266">
            <v>0</v>
          </cell>
          <cell r="V3266">
            <v>0</v>
          </cell>
          <cell r="W3266">
            <v>0</v>
          </cell>
          <cell r="X3266">
            <v>0</v>
          </cell>
          <cell r="Y3266">
            <v>0</v>
          </cell>
          <cell r="Z3266">
            <v>0</v>
          </cell>
          <cell r="AA3266">
            <v>0</v>
          </cell>
          <cell r="AB3266">
            <v>0</v>
          </cell>
          <cell r="AC3266">
            <v>0</v>
          </cell>
          <cell r="AD3266">
            <v>0</v>
          </cell>
          <cell r="AE3266">
            <v>0</v>
          </cell>
        </row>
        <row r="3267">
          <cell r="A3267" t="str">
            <v>PHBTN01-YL</v>
          </cell>
          <cell r="B3267" t="str">
            <v>NORDIC BIDOTERM, 650 ml.</v>
          </cell>
          <cell r="C3267" t="str">
            <v>yellow</v>
          </cell>
          <cell r="D3267">
            <v>2527</v>
          </cell>
          <cell r="E3267">
            <v>0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  <cell r="J3267">
            <v>0</v>
          </cell>
          <cell r="K3267">
            <v>0</v>
          </cell>
          <cell r="L3267">
            <v>0</v>
          </cell>
          <cell r="M3267">
            <v>0</v>
          </cell>
          <cell r="N3267">
            <v>0</v>
          </cell>
          <cell r="O3267">
            <v>0</v>
          </cell>
          <cell r="P3267">
            <v>0</v>
          </cell>
          <cell r="Q3267">
            <v>0</v>
          </cell>
          <cell r="R3267">
            <v>0</v>
          </cell>
          <cell r="S3267">
            <v>0</v>
          </cell>
          <cell r="T3267">
            <v>0</v>
          </cell>
          <cell r="U3267">
            <v>0</v>
          </cell>
          <cell r="V3267">
            <v>0</v>
          </cell>
          <cell r="W3267">
            <v>0</v>
          </cell>
          <cell r="X3267">
            <v>0</v>
          </cell>
          <cell r="Y3267">
            <v>0</v>
          </cell>
          <cell r="Z3267">
            <v>0</v>
          </cell>
          <cell r="AA3267">
            <v>0</v>
          </cell>
          <cell r="AB3267">
            <v>0</v>
          </cell>
          <cell r="AC3267">
            <v>0</v>
          </cell>
          <cell r="AD3267">
            <v>0</v>
          </cell>
          <cell r="AE3267">
            <v>0</v>
          </cell>
        </row>
        <row r="3268">
          <cell r="A3268" t="str">
            <v>PHCM01-BL</v>
          </cell>
          <cell r="B3268" t="str">
            <v>NORDIC KUBEK NA KAWĘ, 350 ml</v>
          </cell>
          <cell r="C3268" t="str">
            <v/>
          </cell>
          <cell r="D3268">
            <v>2529</v>
          </cell>
          <cell r="E3268">
            <v>0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  <cell r="AC3268">
            <v>0</v>
          </cell>
          <cell r="AD3268">
            <v>0</v>
          </cell>
          <cell r="AE3268">
            <v>0</v>
          </cell>
        </row>
        <row r="3269">
          <cell r="A3269" t="str">
            <v>PHCM01-GR</v>
          </cell>
          <cell r="B3269" t="str">
            <v>NORDIC KUBEK NA KAWĘ, 350 ml</v>
          </cell>
          <cell r="C3269" t="str">
            <v/>
          </cell>
          <cell r="D3269">
            <v>1830</v>
          </cell>
          <cell r="E3269">
            <v>0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  <cell r="J3269">
            <v>0</v>
          </cell>
          <cell r="K3269">
            <v>0</v>
          </cell>
          <cell r="L3269">
            <v>0</v>
          </cell>
          <cell r="M3269">
            <v>0</v>
          </cell>
          <cell r="N3269">
            <v>0</v>
          </cell>
          <cell r="O3269">
            <v>0</v>
          </cell>
          <cell r="P3269">
            <v>0</v>
          </cell>
          <cell r="Q3269">
            <v>0</v>
          </cell>
          <cell r="R3269">
            <v>0</v>
          </cell>
          <cell r="S3269">
            <v>0</v>
          </cell>
          <cell r="T3269">
            <v>0</v>
          </cell>
          <cell r="U3269">
            <v>0</v>
          </cell>
          <cell r="V3269">
            <v>0</v>
          </cell>
          <cell r="W3269">
            <v>0</v>
          </cell>
          <cell r="X3269">
            <v>0</v>
          </cell>
          <cell r="Y3269">
            <v>0</v>
          </cell>
          <cell r="Z3269">
            <v>0</v>
          </cell>
          <cell r="AA3269">
            <v>0</v>
          </cell>
          <cell r="AB3269">
            <v>0</v>
          </cell>
          <cell r="AC3269">
            <v>0</v>
          </cell>
          <cell r="AD3269">
            <v>0</v>
          </cell>
          <cell r="AE3269">
            <v>0</v>
          </cell>
        </row>
        <row r="3270">
          <cell r="A3270" t="str">
            <v>PHCM01-GY</v>
          </cell>
          <cell r="B3270" t="str">
            <v>NORDIC KUBEK NA KAWĘ, 350 ml</v>
          </cell>
          <cell r="C3270" t="str">
            <v/>
          </cell>
          <cell r="D3270">
            <v>2529</v>
          </cell>
          <cell r="E3270">
            <v>0</v>
          </cell>
          <cell r="F3270">
            <v>0</v>
          </cell>
          <cell r="G3270">
            <v>0</v>
          </cell>
          <cell r="H3270">
            <v>0</v>
          </cell>
          <cell r="I3270">
            <v>0</v>
          </cell>
          <cell r="J3270">
            <v>0</v>
          </cell>
          <cell r="K3270">
            <v>0</v>
          </cell>
          <cell r="L3270">
            <v>0</v>
          </cell>
          <cell r="M3270">
            <v>0</v>
          </cell>
          <cell r="N3270">
            <v>0</v>
          </cell>
          <cell r="O3270">
            <v>0</v>
          </cell>
          <cell r="P3270">
            <v>0</v>
          </cell>
          <cell r="Q3270">
            <v>0</v>
          </cell>
          <cell r="R3270">
            <v>0</v>
          </cell>
          <cell r="S3270">
            <v>0</v>
          </cell>
          <cell r="T3270">
            <v>0</v>
          </cell>
          <cell r="U3270">
            <v>0</v>
          </cell>
          <cell r="V3270">
            <v>0</v>
          </cell>
          <cell r="W3270">
            <v>0</v>
          </cell>
          <cell r="X3270">
            <v>0</v>
          </cell>
          <cell r="Y3270">
            <v>0</v>
          </cell>
          <cell r="Z3270">
            <v>0</v>
          </cell>
          <cell r="AA3270">
            <v>0</v>
          </cell>
          <cell r="AB3270">
            <v>0</v>
          </cell>
          <cell r="AC3270">
            <v>0</v>
          </cell>
          <cell r="AD3270">
            <v>0</v>
          </cell>
          <cell r="AE3270">
            <v>0</v>
          </cell>
        </row>
        <row r="3271">
          <cell r="A3271" t="str">
            <v>PHCM01-LB</v>
          </cell>
          <cell r="B3271" t="str">
            <v>NORDIC KUBEK NA KAWĘ, 350 ml</v>
          </cell>
          <cell r="C3271" t="str">
            <v/>
          </cell>
          <cell r="D3271">
            <v>2529</v>
          </cell>
          <cell r="E3271">
            <v>0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  <cell r="J3271">
            <v>0</v>
          </cell>
          <cell r="K3271">
            <v>0</v>
          </cell>
          <cell r="L3271">
            <v>0</v>
          </cell>
          <cell r="M3271">
            <v>0</v>
          </cell>
          <cell r="N3271">
            <v>0</v>
          </cell>
          <cell r="O3271">
            <v>0</v>
          </cell>
          <cell r="P3271">
            <v>0</v>
          </cell>
          <cell r="Q3271">
            <v>0</v>
          </cell>
          <cell r="R3271">
            <v>0</v>
          </cell>
          <cell r="S3271">
            <v>0</v>
          </cell>
          <cell r="T3271">
            <v>0</v>
          </cell>
          <cell r="U3271">
            <v>0</v>
          </cell>
          <cell r="V3271">
            <v>0</v>
          </cell>
          <cell r="W3271">
            <v>0</v>
          </cell>
          <cell r="X3271">
            <v>0</v>
          </cell>
          <cell r="Y3271">
            <v>0</v>
          </cell>
          <cell r="Z3271">
            <v>0</v>
          </cell>
          <cell r="AA3271">
            <v>0</v>
          </cell>
          <cell r="AB3271">
            <v>0</v>
          </cell>
          <cell r="AC3271">
            <v>0</v>
          </cell>
          <cell r="AD3271">
            <v>0</v>
          </cell>
          <cell r="AE3271">
            <v>0</v>
          </cell>
        </row>
        <row r="3272">
          <cell r="A3272" t="str">
            <v>PHCM01-NB</v>
          </cell>
          <cell r="B3272" t="str">
            <v>NORDIC KUBEK NA KAWĘ, 350 ml</v>
          </cell>
          <cell r="C3272" t="str">
            <v/>
          </cell>
          <cell r="D3272">
            <v>2529</v>
          </cell>
          <cell r="E3272">
            <v>0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  <cell r="J3272">
            <v>0</v>
          </cell>
          <cell r="K3272">
            <v>0</v>
          </cell>
          <cell r="L3272">
            <v>0</v>
          </cell>
          <cell r="M3272">
            <v>0</v>
          </cell>
          <cell r="N3272">
            <v>0</v>
          </cell>
          <cell r="O3272">
            <v>0</v>
          </cell>
          <cell r="P3272">
            <v>0</v>
          </cell>
          <cell r="Q3272">
            <v>0</v>
          </cell>
          <cell r="R3272">
            <v>0</v>
          </cell>
          <cell r="S3272">
            <v>0</v>
          </cell>
          <cell r="T3272">
            <v>0</v>
          </cell>
          <cell r="U3272">
            <v>0</v>
          </cell>
          <cell r="V3272">
            <v>0</v>
          </cell>
          <cell r="W3272">
            <v>0</v>
          </cell>
          <cell r="X3272">
            <v>0</v>
          </cell>
          <cell r="Y3272">
            <v>0</v>
          </cell>
          <cell r="Z3272">
            <v>0</v>
          </cell>
          <cell r="AA3272">
            <v>0</v>
          </cell>
          <cell r="AB3272">
            <v>0</v>
          </cell>
          <cell r="AC3272">
            <v>0</v>
          </cell>
          <cell r="AD3272">
            <v>0</v>
          </cell>
          <cell r="AE3272">
            <v>0</v>
          </cell>
        </row>
        <row r="3273">
          <cell r="A3273" t="str">
            <v>PHCM01-OR</v>
          </cell>
          <cell r="B3273" t="str">
            <v>NORDIC KUBEK NA KAWĘ, 350 ml</v>
          </cell>
          <cell r="C3273" t="str">
            <v/>
          </cell>
          <cell r="D3273">
            <v>1801</v>
          </cell>
          <cell r="E3273">
            <v>0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  <cell r="J3273">
            <v>0</v>
          </cell>
          <cell r="K3273">
            <v>0</v>
          </cell>
          <cell r="L3273">
            <v>0</v>
          </cell>
          <cell r="M3273">
            <v>0</v>
          </cell>
          <cell r="N3273">
            <v>0</v>
          </cell>
          <cell r="O3273">
            <v>0</v>
          </cell>
          <cell r="P3273">
            <v>0</v>
          </cell>
          <cell r="Q3273">
            <v>0</v>
          </cell>
          <cell r="R3273">
            <v>0</v>
          </cell>
          <cell r="S3273">
            <v>0</v>
          </cell>
          <cell r="T3273">
            <v>0</v>
          </cell>
          <cell r="U3273">
            <v>0</v>
          </cell>
          <cell r="V3273">
            <v>0</v>
          </cell>
          <cell r="W3273">
            <v>0</v>
          </cell>
          <cell r="X3273">
            <v>0</v>
          </cell>
          <cell r="Y3273">
            <v>0</v>
          </cell>
          <cell r="Z3273">
            <v>0</v>
          </cell>
          <cell r="AA3273">
            <v>0</v>
          </cell>
          <cell r="AB3273">
            <v>0</v>
          </cell>
          <cell r="AC3273">
            <v>0</v>
          </cell>
          <cell r="AD3273">
            <v>0</v>
          </cell>
          <cell r="AE3273">
            <v>0</v>
          </cell>
        </row>
        <row r="3274">
          <cell r="A3274" t="str">
            <v>PHCM01-PR</v>
          </cell>
          <cell r="B3274" t="str">
            <v>NORDIC KUBEK NA KAWĘ, 350 ml</v>
          </cell>
          <cell r="C3274" t="str">
            <v/>
          </cell>
          <cell r="D3274">
            <v>0</v>
          </cell>
          <cell r="E3274">
            <v>0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  <cell r="J3274">
            <v>0</v>
          </cell>
          <cell r="K3274">
            <v>0</v>
          </cell>
          <cell r="L3274">
            <v>0</v>
          </cell>
          <cell r="M3274">
            <v>0</v>
          </cell>
          <cell r="N3274">
            <v>0</v>
          </cell>
          <cell r="O3274">
            <v>0</v>
          </cell>
          <cell r="P3274">
            <v>0</v>
          </cell>
          <cell r="Q3274">
            <v>0</v>
          </cell>
          <cell r="R3274">
            <v>0</v>
          </cell>
          <cell r="S3274">
            <v>0</v>
          </cell>
          <cell r="T3274">
            <v>0</v>
          </cell>
          <cell r="U3274">
            <v>0</v>
          </cell>
          <cell r="V3274">
            <v>0</v>
          </cell>
          <cell r="W3274">
            <v>0</v>
          </cell>
          <cell r="X3274">
            <v>0</v>
          </cell>
          <cell r="Y3274">
            <v>0</v>
          </cell>
          <cell r="Z3274">
            <v>0</v>
          </cell>
          <cell r="AA3274">
            <v>0</v>
          </cell>
          <cell r="AB3274">
            <v>0</v>
          </cell>
          <cell r="AC3274">
            <v>0</v>
          </cell>
          <cell r="AD3274">
            <v>0</v>
          </cell>
          <cell r="AE3274">
            <v>0</v>
          </cell>
        </row>
        <row r="3275">
          <cell r="A3275" t="str">
            <v>PHCM01-RE</v>
          </cell>
          <cell r="B3275" t="str">
            <v>NORDIC KUBEK NA KAWĘ, 350 ml</v>
          </cell>
          <cell r="C3275" t="str">
            <v/>
          </cell>
          <cell r="D3275">
            <v>1871</v>
          </cell>
          <cell r="E3275">
            <v>0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  <cell r="J3275">
            <v>0</v>
          </cell>
          <cell r="K3275">
            <v>0</v>
          </cell>
          <cell r="L3275">
            <v>0</v>
          </cell>
          <cell r="M3275">
            <v>0</v>
          </cell>
          <cell r="N3275">
            <v>0</v>
          </cell>
          <cell r="O3275">
            <v>0</v>
          </cell>
          <cell r="P3275">
            <v>0</v>
          </cell>
          <cell r="Q3275">
            <v>0</v>
          </cell>
          <cell r="R3275">
            <v>0</v>
          </cell>
          <cell r="S3275">
            <v>0</v>
          </cell>
          <cell r="T3275">
            <v>0</v>
          </cell>
          <cell r="U3275">
            <v>0</v>
          </cell>
          <cell r="V3275">
            <v>0</v>
          </cell>
          <cell r="W3275">
            <v>0</v>
          </cell>
          <cell r="X3275">
            <v>0</v>
          </cell>
          <cell r="Y3275">
            <v>0</v>
          </cell>
          <cell r="Z3275">
            <v>0</v>
          </cell>
          <cell r="AA3275">
            <v>0</v>
          </cell>
          <cell r="AB3275">
            <v>0</v>
          </cell>
          <cell r="AC3275">
            <v>0</v>
          </cell>
          <cell r="AD3275">
            <v>0</v>
          </cell>
          <cell r="AE3275">
            <v>0</v>
          </cell>
        </row>
        <row r="3276">
          <cell r="A3276" t="str">
            <v>PHCM01-RO</v>
          </cell>
          <cell r="B3276" t="str">
            <v>NORDIC KUBEK NA KAWĘ, 350 ml</v>
          </cell>
          <cell r="C3276" t="str">
            <v/>
          </cell>
          <cell r="D3276">
            <v>2529</v>
          </cell>
          <cell r="E3276">
            <v>0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  <cell r="J3276">
            <v>0</v>
          </cell>
          <cell r="K3276">
            <v>0</v>
          </cell>
          <cell r="L3276">
            <v>0</v>
          </cell>
          <cell r="M3276">
            <v>0</v>
          </cell>
          <cell r="N3276">
            <v>0</v>
          </cell>
          <cell r="O3276">
            <v>0</v>
          </cell>
          <cell r="P3276">
            <v>0</v>
          </cell>
          <cell r="Q3276">
            <v>0</v>
          </cell>
          <cell r="R3276">
            <v>0</v>
          </cell>
          <cell r="S3276">
            <v>0</v>
          </cell>
          <cell r="T3276">
            <v>0</v>
          </cell>
          <cell r="U3276">
            <v>0</v>
          </cell>
          <cell r="V3276">
            <v>0</v>
          </cell>
          <cell r="W3276">
            <v>0</v>
          </cell>
          <cell r="X3276">
            <v>0</v>
          </cell>
          <cell r="Y3276">
            <v>0</v>
          </cell>
          <cell r="Z3276">
            <v>0</v>
          </cell>
          <cell r="AA3276">
            <v>0</v>
          </cell>
          <cell r="AB3276">
            <v>0</v>
          </cell>
          <cell r="AC3276">
            <v>0</v>
          </cell>
          <cell r="AD3276">
            <v>0</v>
          </cell>
          <cell r="AE3276">
            <v>0</v>
          </cell>
        </row>
        <row r="3277">
          <cell r="A3277" t="str">
            <v>PHCM01-TU</v>
          </cell>
          <cell r="B3277" t="str">
            <v>NORDIC KUBEK NA KAWĘ, 350 ml</v>
          </cell>
          <cell r="C3277" t="str">
            <v/>
          </cell>
          <cell r="D3277">
            <v>2529</v>
          </cell>
          <cell r="E3277">
            <v>0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  <cell r="J3277">
            <v>0</v>
          </cell>
          <cell r="K3277">
            <v>0</v>
          </cell>
          <cell r="L3277">
            <v>0</v>
          </cell>
          <cell r="M3277">
            <v>0</v>
          </cell>
          <cell r="N3277">
            <v>0</v>
          </cell>
          <cell r="O3277">
            <v>0</v>
          </cell>
          <cell r="P3277">
            <v>0</v>
          </cell>
          <cell r="Q3277">
            <v>0</v>
          </cell>
          <cell r="R3277">
            <v>0</v>
          </cell>
          <cell r="S3277">
            <v>0</v>
          </cell>
          <cell r="T3277">
            <v>0</v>
          </cell>
          <cell r="U3277">
            <v>0</v>
          </cell>
          <cell r="V3277">
            <v>0</v>
          </cell>
          <cell r="W3277">
            <v>0</v>
          </cell>
          <cell r="X3277">
            <v>0</v>
          </cell>
          <cell r="Y3277">
            <v>0</v>
          </cell>
          <cell r="Z3277">
            <v>0</v>
          </cell>
          <cell r="AA3277">
            <v>0</v>
          </cell>
          <cell r="AB3277">
            <v>0</v>
          </cell>
          <cell r="AC3277">
            <v>0</v>
          </cell>
          <cell r="AD3277">
            <v>0</v>
          </cell>
          <cell r="AE3277">
            <v>0</v>
          </cell>
        </row>
        <row r="3278">
          <cell r="A3278" t="str">
            <v>PHCM01-YL</v>
          </cell>
          <cell r="B3278" t="str">
            <v>NORDIC KUBEK NA KAWĘ, 350 ml</v>
          </cell>
          <cell r="C3278" t="str">
            <v/>
          </cell>
          <cell r="D3278">
            <v>2529</v>
          </cell>
          <cell r="E3278">
            <v>0</v>
          </cell>
          <cell r="F3278">
            <v>0</v>
          </cell>
          <cell r="G3278">
            <v>0</v>
          </cell>
          <cell r="H3278">
            <v>0</v>
          </cell>
          <cell r="I3278">
            <v>0</v>
          </cell>
          <cell r="J3278">
            <v>0</v>
          </cell>
          <cell r="K3278">
            <v>0</v>
          </cell>
          <cell r="L3278">
            <v>0</v>
          </cell>
          <cell r="M3278">
            <v>0</v>
          </cell>
          <cell r="N3278">
            <v>0</v>
          </cell>
          <cell r="O3278">
            <v>0</v>
          </cell>
          <cell r="P3278">
            <v>0</v>
          </cell>
          <cell r="Q3278">
            <v>0</v>
          </cell>
          <cell r="R3278">
            <v>0</v>
          </cell>
          <cell r="S3278">
            <v>0</v>
          </cell>
          <cell r="T3278">
            <v>0</v>
          </cell>
          <cell r="U3278">
            <v>0</v>
          </cell>
          <cell r="V3278">
            <v>0</v>
          </cell>
          <cell r="W3278">
            <v>0</v>
          </cell>
          <cell r="X3278">
            <v>0</v>
          </cell>
          <cell r="Y3278">
            <v>0</v>
          </cell>
          <cell r="Z3278">
            <v>0</v>
          </cell>
          <cell r="AA3278">
            <v>0</v>
          </cell>
          <cell r="AB3278">
            <v>0</v>
          </cell>
          <cell r="AC3278">
            <v>0</v>
          </cell>
          <cell r="AD3278">
            <v>0</v>
          </cell>
          <cell r="AE3278">
            <v>0</v>
          </cell>
        </row>
        <row r="3279">
          <cell r="A3279" t="str">
            <v>PHD01-BL</v>
          </cell>
          <cell r="B3279" t="str">
            <v>kubek termiczny</v>
          </cell>
          <cell r="C3279" t="str">
            <v>black</v>
          </cell>
          <cell r="D3279">
            <v>0</v>
          </cell>
          <cell r="E3279">
            <v>0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  <cell r="J3279">
            <v>0</v>
          </cell>
          <cell r="K3279">
            <v>0</v>
          </cell>
          <cell r="L3279">
            <v>0</v>
          </cell>
          <cell r="M3279">
            <v>0</v>
          </cell>
          <cell r="N3279">
            <v>0</v>
          </cell>
          <cell r="O3279">
            <v>0</v>
          </cell>
          <cell r="P3279">
            <v>0</v>
          </cell>
          <cell r="Q3279">
            <v>0</v>
          </cell>
          <cell r="R3279">
            <v>0</v>
          </cell>
          <cell r="S3279">
            <v>0</v>
          </cell>
          <cell r="T3279">
            <v>0</v>
          </cell>
          <cell r="U3279">
            <v>0</v>
          </cell>
          <cell r="V3279">
            <v>0</v>
          </cell>
          <cell r="W3279">
            <v>0</v>
          </cell>
          <cell r="X3279">
            <v>0</v>
          </cell>
          <cell r="Y3279">
            <v>0</v>
          </cell>
          <cell r="Z3279">
            <v>0</v>
          </cell>
          <cell r="AA3279">
            <v>0</v>
          </cell>
          <cell r="AB3279">
            <v>0</v>
          </cell>
          <cell r="AC3279">
            <v>0</v>
          </cell>
          <cell r="AD3279">
            <v>0</v>
          </cell>
          <cell r="AE3279">
            <v>0</v>
          </cell>
        </row>
        <row r="3280">
          <cell r="A3280" t="str">
            <v>PHD01-BLex</v>
          </cell>
          <cell r="B3280" t="str">
            <v>THERMAL MUG COLORISSIMO WITH HANDLE, 450 ml</v>
          </cell>
          <cell r="C3280" t="str">
            <v>black</v>
          </cell>
          <cell r="D3280">
            <v>0</v>
          </cell>
          <cell r="E3280">
            <v>0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  <cell r="J3280">
            <v>0</v>
          </cell>
          <cell r="K3280">
            <v>0</v>
          </cell>
          <cell r="L3280">
            <v>0</v>
          </cell>
          <cell r="M3280">
            <v>0</v>
          </cell>
          <cell r="N3280">
            <v>0</v>
          </cell>
          <cell r="O3280">
            <v>0</v>
          </cell>
          <cell r="P3280">
            <v>0</v>
          </cell>
          <cell r="Q3280">
            <v>0</v>
          </cell>
          <cell r="R3280">
            <v>0</v>
          </cell>
          <cell r="S3280">
            <v>0</v>
          </cell>
          <cell r="T3280">
            <v>0</v>
          </cell>
          <cell r="U3280">
            <v>0</v>
          </cell>
          <cell r="V3280">
            <v>0</v>
          </cell>
          <cell r="W3280">
            <v>0</v>
          </cell>
          <cell r="X3280">
            <v>0</v>
          </cell>
          <cell r="Y3280">
            <v>0</v>
          </cell>
          <cell r="Z3280">
            <v>0</v>
          </cell>
          <cell r="AA3280">
            <v>0</v>
          </cell>
          <cell r="AB3280">
            <v>0</v>
          </cell>
          <cell r="AC3280">
            <v>0</v>
          </cell>
          <cell r="AD3280">
            <v>0</v>
          </cell>
          <cell r="AE3280">
            <v>0</v>
          </cell>
        </row>
        <row r="3281">
          <cell r="A3281" t="str">
            <v>PHD01-GR</v>
          </cell>
          <cell r="B3281" t="str">
            <v>kubek termiczny</v>
          </cell>
          <cell r="C3281" t="str">
            <v>green</v>
          </cell>
          <cell r="D3281">
            <v>1</v>
          </cell>
          <cell r="E3281">
            <v>0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  <cell r="J3281">
            <v>0</v>
          </cell>
          <cell r="K3281">
            <v>0</v>
          </cell>
          <cell r="L3281">
            <v>0</v>
          </cell>
          <cell r="M3281">
            <v>0</v>
          </cell>
          <cell r="N3281">
            <v>0</v>
          </cell>
          <cell r="O3281">
            <v>0</v>
          </cell>
          <cell r="P3281">
            <v>0</v>
          </cell>
          <cell r="Q3281">
            <v>0</v>
          </cell>
          <cell r="R3281">
            <v>0</v>
          </cell>
          <cell r="S3281">
            <v>0</v>
          </cell>
          <cell r="T3281">
            <v>0</v>
          </cell>
          <cell r="U3281">
            <v>0</v>
          </cell>
          <cell r="V3281">
            <v>0</v>
          </cell>
          <cell r="W3281">
            <v>0</v>
          </cell>
          <cell r="X3281">
            <v>0</v>
          </cell>
          <cell r="Y3281">
            <v>0</v>
          </cell>
          <cell r="Z3281">
            <v>0</v>
          </cell>
          <cell r="AA3281">
            <v>0</v>
          </cell>
          <cell r="AB3281">
            <v>0</v>
          </cell>
          <cell r="AC3281">
            <v>0</v>
          </cell>
          <cell r="AD3281">
            <v>0</v>
          </cell>
          <cell r="AE3281">
            <v>0</v>
          </cell>
        </row>
        <row r="3282">
          <cell r="A3282" t="str">
            <v>PHD01-GRex</v>
          </cell>
          <cell r="B3282" t="str">
            <v>THERMAL MUG COLORISSIMO WITH HANDLE, 450 ml</v>
          </cell>
          <cell r="C3282" t="str">
            <v>green</v>
          </cell>
          <cell r="D3282">
            <v>0</v>
          </cell>
          <cell r="E3282">
            <v>0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  <cell r="J3282">
            <v>0</v>
          </cell>
          <cell r="K3282">
            <v>0</v>
          </cell>
          <cell r="L3282">
            <v>0</v>
          </cell>
          <cell r="M3282">
            <v>0</v>
          </cell>
          <cell r="N3282">
            <v>0</v>
          </cell>
          <cell r="O3282">
            <v>0</v>
          </cell>
          <cell r="P3282">
            <v>0</v>
          </cell>
          <cell r="Q3282">
            <v>0</v>
          </cell>
          <cell r="R3282">
            <v>0</v>
          </cell>
          <cell r="S3282">
            <v>0</v>
          </cell>
          <cell r="T3282">
            <v>0</v>
          </cell>
          <cell r="U3282">
            <v>0</v>
          </cell>
          <cell r="V3282">
            <v>0</v>
          </cell>
          <cell r="W3282">
            <v>0</v>
          </cell>
          <cell r="X3282">
            <v>0</v>
          </cell>
          <cell r="Y3282">
            <v>0</v>
          </cell>
          <cell r="Z3282">
            <v>0</v>
          </cell>
          <cell r="AA3282">
            <v>0</v>
          </cell>
          <cell r="AB3282">
            <v>0</v>
          </cell>
          <cell r="AC3282">
            <v>0</v>
          </cell>
          <cell r="AD3282">
            <v>0</v>
          </cell>
          <cell r="AE3282">
            <v>0</v>
          </cell>
        </row>
        <row r="3283">
          <cell r="A3283" t="str">
            <v>PHD01-GY</v>
          </cell>
          <cell r="B3283" t="str">
            <v>kubek termiczny</v>
          </cell>
          <cell r="C3283" t="str">
            <v>gray</v>
          </cell>
          <cell r="D3283">
            <v>0</v>
          </cell>
          <cell r="E3283">
            <v>0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  <cell r="J3283">
            <v>0</v>
          </cell>
          <cell r="K3283">
            <v>0</v>
          </cell>
          <cell r="L3283">
            <v>0</v>
          </cell>
          <cell r="M3283">
            <v>0</v>
          </cell>
          <cell r="N3283">
            <v>0</v>
          </cell>
          <cell r="O3283">
            <v>0</v>
          </cell>
          <cell r="P3283">
            <v>0</v>
          </cell>
          <cell r="Q3283">
            <v>0</v>
          </cell>
          <cell r="R3283">
            <v>0</v>
          </cell>
          <cell r="S3283">
            <v>0</v>
          </cell>
          <cell r="T3283">
            <v>0</v>
          </cell>
          <cell r="U3283">
            <v>0</v>
          </cell>
          <cell r="V3283">
            <v>0</v>
          </cell>
          <cell r="W3283">
            <v>0</v>
          </cell>
          <cell r="X3283">
            <v>0</v>
          </cell>
          <cell r="Y3283">
            <v>0</v>
          </cell>
          <cell r="Z3283">
            <v>0</v>
          </cell>
          <cell r="AA3283">
            <v>0</v>
          </cell>
          <cell r="AB3283">
            <v>0</v>
          </cell>
          <cell r="AC3283">
            <v>0</v>
          </cell>
          <cell r="AD3283">
            <v>0</v>
          </cell>
          <cell r="AE3283">
            <v>0</v>
          </cell>
        </row>
        <row r="3284">
          <cell r="A3284" t="str">
            <v>PHD01-GYex</v>
          </cell>
          <cell r="B3284" t="str">
            <v>THERMAL MUG COLORISSIMO WITH HANDLE, 450 ml</v>
          </cell>
          <cell r="C3284" t="str">
            <v>gray</v>
          </cell>
          <cell r="D3284">
            <v>0</v>
          </cell>
          <cell r="E3284">
            <v>0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  <cell r="J3284">
            <v>0</v>
          </cell>
          <cell r="K3284">
            <v>0</v>
          </cell>
          <cell r="L3284">
            <v>0</v>
          </cell>
          <cell r="M3284">
            <v>0</v>
          </cell>
          <cell r="N3284">
            <v>0</v>
          </cell>
          <cell r="O3284">
            <v>0</v>
          </cell>
          <cell r="P3284">
            <v>0</v>
          </cell>
          <cell r="Q3284">
            <v>0</v>
          </cell>
          <cell r="R3284">
            <v>0</v>
          </cell>
          <cell r="S3284">
            <v>0</v>
          </cell>
          <cell r="T3284">
            <v>0</v>
          </cell>
          <cell r="U3284">
            <v>0</v>
          </cell>
          <cell r="V3284">
            <v>0</v>
          </cell>
          <cell r="W3284">
            <v>0</v>
          </cell>
          <cell r="X3284">
            <v>0</v>
          </cell>
          <cell r="Y3284">
            <v>0</v>
          </cell>
          <cell r="Z3284">
            <v>0</v>
          </cell>
          <cell r="AA3284">
            <v>0</v>
          </cell>
          <cell r="AB3284">
            <v>0</v>
          </cell>
          <cell r="AC3284">
            <v>0</v>
          </cell>
          <cell r="AD3284">
            <v>0</v>
          </cell>
          <cell r="AE3284">
            <v>0</v>
          </cell>
        </row>
        <row r="3285">
          <cell r="A3285" t="str">
            <v>PHD01-LB</v>
          </cell>
          <cell r="B3285" t="str">
            <v>kubek termiczny</v>
          </cell>
          <cell r="C3285" t="str">
            <v>blue</v>
          </cell>
          <cell r="D3285">
            <v>0</v>
          </cell>
          <cell r="E3285">
            <v>0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  <cell r="J3285">
            <v>0</v>
          </cell>
          <cell r="K3285">
            <v>0</v>
          </cell>
          <cell r="L3285">
            <v>0</v>
          </cell>
          <cell r="M3285">
            <v>0</v>
          </cell>
          <cell r="N3285">
            <v>0</v>
          </cell>
          <cell r="O3285">
            <v>0</v>
          </cell>
          <cell r="P3285">
            <v>0</v>
          </cell>
          <cell r="Q3285">
            <v>0</v>
          </cell>
          <cell r="R3285">
            <v>0</v>
          </cell>
          <cell r="S3285">
            <v>0</v>
          </cell>
          <cell r="T3285">
            <v>0</v>
          </cell>
          <cell r="U3285">
            <v>0</v>
          </cell>
          <cell r="V3285">
            <v>0</v>
          </cell>
          <cell r="W3285">
            <v>0</v>
          </cell>
          <cell r="X3285">
            <v>0</v>
          </cell>
          <cell r="Y3285">
            <v>0</v>
          </cell>
          <cell r="Z3285">
            <v>0</v>
          </cell>
          <cell r="AA3285">
            <v>0</v>
          </cell>
          <cell r="AB3285">
            <v>0</v>
          </cell>
          <cell r="AC3285">
            <v>0</v>
          </cell>
          <cell r="AD3285">
            <v>0</v>
          </cell>
          <cell r="AE3285">
            <v>0</v>
          </cell>
        </row>
        <row r="3286">
          <cell r="A3286" t="str">
            <v>PHD01-LBex</v>
          </cell>
          <cell r="B3286" t="str">
            <v>THERMAL MUG COLORISSIMO WITH HANDLE, 450 ml</v>
          </cell>
          <cell r="C3286" t="str">
            <v>blue</v>
          </cell>
          <cell r="D3286">
            <v>0</v>
          </cell>
          <cell r="E3286">
            <v>0</v>
          </cell>
          <cell r="F3286">
            <v>0</v>
          </cell>
          <cell r="G3286">
            <v>0</v>
          </cell>
          <cell r="H3286">
            <v>0</v>
          </cell>
          <cell r="I3286">
            <v>0</v>
          </cell>
          <cell r="J3286">
            <v>0</v>
          </cell>
          <cell r="K3286">
            <v>0</v>
          </cell>
          <cell r="L3286">
            <v>0</v>
          </cell>
          <cell r="M3286">
            <v>0</v>
          </cell>
          <cell r="N3286">
            <v>0</v>
          </cell>
          <cell r="O3286">
            <v>0</v>
          </cell>
          <cell r="P3286">
            <v>0</v>
          </cell>
          <cell r="Q3286">
            <v>0</v>
          </cell>
          <cell r="R3286">
            <v>0</v>
          </cell>
          <cell r="S3286">
            <v>0</v>
          </cell>
          <cell r="T3286">
            <v>0</v>
          </cell>
          <cell r="U3286">
            <v>0</v>
          </cell>
          <cell r="V3286">
            <v>0</v>
          </cell>
          <cell r="W3286">
            <v>0</v>
          </cell>
          <cell r="X3286">
            <v>0</v>
          </cell>
          <cell r="Y3286">
            <v>0</v>
          </cell>
          <cell r="Z3286">
            <v>0</v>
          </cell>
          <cell r="AA3286">
            <v>0</v>
          </cell>
          <cell r="AB3286">
            <v>0</v>
          </cell>
          <cell r="AC3286">
            <v>0</v>
          </cell>
          <cell r="AD3286">
            <v>0</v>
          </cell>
          <cell r="AE3286">
            <v>0</v>
          </cell>
        </row>
        <row r="3287">
          <cell r="A3287" t="str">
            <v>PHD01-NB</v>
          </cell>
          <cell r="B3287" t="str">
            <v>kubek termiczny</v>
          </cell>
          <cell r="C3287" t="str">
            <v>navy blue</v>
          </cell>
          <cell r="D3287">
            <v>0</v>
          </cell>
          <cell r="E3287">
            <v>0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  <cell r="J3287">
            <v>0</v>
          </cell>
          <cell r="K3287">
            <v>0</v>
          </cell>
          <cell r="L3287">
            <v>0</v>
          </cell>
          <cell r="M3287">
            <v>0</v>
          </cell>
          <cell r="N3287">
            <v>0</v>
          </cell>
          <cell r="O3287">
            <v>0</v>
          </cell>
          <cell r="P3287">
            <v>0</v>
          </cell>
          <cell r="Q3287">
            <v>0</v>
          </cell>
          <cell r="R3287">
            <v>0</v>
          </cell>
          <cell r="S3287">
            <v>0</v>
          </cell>
          <cell r="T3287">
            <v>0</v>
          </cell>
          <cell r="U3287">
            <v>0</v>
          </cell>
          <cell r="V3287">
            <v>0</v>
          </cell>
          <cell r="W3287">
            <v>0</v>
          </cell>
          <cell r="X3287">
            <v>0</v>
          </cell>
          <cell r="Y3287">
            <v>0</v>
          </cell>
          <cell r="Z3287">
            <v>0</v>
          </cell>
          <cell r="AA3287">
            <v>0</v>
          </cell>
          <cell r="AB3287">
            <v>0</v>
          </cell>
          <cell r="AC3287">
            <v>0</v>
          </cell>
          <cell r="AD3287">
            <v>0</v>
          </cell>
          <cell r="AE3287">
            <v>0</v>
          </cell>
        </row>
        <row r="3288">
          <cell r="A3288" t="str">
            <v>PHD01-NBex</v>
          </cell>
          <cell r="B3288" t="str">
            <v>THERMAL MUG COLORISSIMO WITH HANDLE, 450 ml</v>
          </cell>
          <cell r="C3288" t="str">
            <v>navy blue</v>
          </cell>
          <cell r="D3288">
            <v>0</v>
          </cell>
          <cell r="E3288">
            <v>0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  <cell r="J3288">
            <v>0</v>
          </cell>
          <cell r="K3288">
            <v>0</v>
          </cell>
          <cell r="L3288">
            <v>0</v>
          </cell>
          <cell r="M3288">
            <v>0</v>
          </cell>
          <cell r="N3288">
            <v>0</v>
          </cell>
          <cell r="O3288">
            <v>0</v>
          </cell>
          <cell r="P3288">
            <v>0</v>
          </cell>
          <cell r="Q3288">
            <v>0</v>
          </cell>
          <cell r="R3288">
            <v>0</v>
          </cell>
          <cell r="S3288">
            <v>0</v>
          </cell>
          <cell r="T3288">
            <v>0</v>
          </cell>
          <cell r="U3288">
            <v>0</v>
          </cell>
          <cell r="V3288">
            <v>0</v>
          </cell>
          <cell r="W3288">
            <v>0</v>
          </cell>
          <cell r="X3288">
            <v>0</v>
          </cell>
          <cell r="Y3288">
            <v>0</v>
          </cell>
          <cell r="Z3288">
            <v>0</v>
          </cell>
          <cell r="AA3288">
            <v>0</v>
          </cell>
          <cell r="AB3288">
            <v>0</v>
          </cell>
          <cell r="AC3288">
            <v>0</v>
          </cell>
          <cell r="AD3288">
            <v>0</v>
          </cell>
          <cell r="AE3288">
            <v>0</v>
          </cell>
        </row>
        <row r="3289">
          <cell r="A3289" t="str">
            <v>PHD01-OR</v>
          </cell>
          <cell r="B3289" t="str">
            <v>kubek termiczny</v>
          </cell>
          <cell r="C3289" t="str">
            <v>orange</v>
          </cell>
          <cell r="D3289">
            <v>1</v>
          </cell>
          <cell r="E3289">
            <v>0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  <cell r="J3289">
            <v>0</v>
          </cell>
          <cell r="K3289">
            <v>0</v>
          </cell>
          <cell r="L3289">
            <v>0</v>
          </cell>
          <cell r="M3289">
            <v>0</v>
          </cell>
          <cell r="N3289">
            <v>0</v>
          </cell>
          <cell r="O3289">
            <v>0</v>
          </cell>
          <cell r="P3289">
            <v>0</v>
          </cell>
          <cell r="Q3289">
            <v>0</v>
          </cell>
          <cell r="R3289">
            <v>0</v>
          </cell>
          <cell r="S3289">
            <v>0</v>
          </cell>
          <cell r="T3289">
            <v>0</v>
          </cell>
          <cell r="U3289">
            <v>0</v>
          </cell>
          <cell r="V3289">
            <v>0</v>
          </cell>
          <cell r="W3289">
            <v>0</v>
          </cell>
          <cell r="X3289">
            <v>0</v>
          </cell>
          <cell r="Y3289">
            <v>0</v>
          </cell>
          <cell r="Z3289">
            <v>0</v>
          </cell>
          <cell r="AA3289">
            <v>0</v>
          </cell>
          <cell r="AB3289">
            <v>0</v>
          </cell>
          <cell r="AC3289">
            <v>0</v>
          </cell>
          <cell r="AD3289">
            <v>0</v>
          </cell>
          <cell r="AE3289">
            <v>0</v>
          </cell>
        </row>
        <row r="3290">
          <cell r="A3290" t="str">
            <v>PHD01-ORex</v>
          </cell>
          <cell r="B3290" t="str">
            <v>THERMAL MUG COLORISSIMO WITH HANDLE, 450 ml</v>
          </cell>
          <cell r="C3290" t="str">
            <v>orange</v>
          </cell>
          <cell r="D3290">
            <v>0</v>
          </cell>
          <cell r="E3290">
            <v>0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  <cell r="J3290">
            <v>0</v>
          </cell>
          <cell r="K3290">
            <v>0</v>
          </cell>
          <cell r="L3290">
            <v>0</v>
          </cell>
          <cell r="M3290">
            <v>0</v>
          </cell>
          <cell r="N3290">
            <v>0</v>
          </cell>
          <cell r="O3290">
            <v>0</v>
          </cell>
          <cell r="P3290">
            <v>0</v>
          </cell>
          <cell r="Q3290">
            <v>0</v>
          </cell>
          <cell r="R3290">
            <v>0</v>
          </cell>
          <cell r="S3290">
            <v>0</v>
          </cell>
          <cell r="T3290">
            <v>0</v>
          </cell>
          <cell r="U3290">
            <v>0</v>
          </cell>
          <cell r="V3290">
            <v>0</v>
          </cell>
          <cell r="W3290">
            <v>0</v>
          </cell>
          <cell r="X3290">
            <v>0</v>
          </cell>
          <cell r="Y3290">
            <v>0</v>
          </cell>
          <cell r="Z3290">
            <v>0</v>
          </cell>
          <cell r="AA3290">
            <v>0</v>
          </cell>
          <cell r="AB3290">
            <v>0</v>
          </cell>
          <cell r="AC3290">
            <v>0</v>
          </cell>
          <cell r="AD3290">
            <v>0</v>
          </cell>
          <cell r="AE3290">
            <v>0</v>
          </cell>
        </row>
        <row r="3291">
          <cell r="A3291" t="str">
            <v>PHD01-PR</v>
          </cell>
          <cell r="B3291" t="str">
            <v>kubek termiczny</v>
          </cell>
          <cell r="C3291" t="str">
            <v>purple</v>
          </cell>
          <cell r="D3291">
            <v>1</v>
          </cell>
          <cell r="E3291">
            <v>0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  <cell r="J3291">
            <v>0</v>
          </cell>
          <cell r="K3291">
            <v>0</v>
          </cell>
          <cell r="L3291">
            <v>0</v>
          </cell>
          <cell r="M3291">
            <v>0</v>
          </cell>
          <cell r="N3291">
            <v>0</v>
          </cell>
          <cell r="O3291">
            <v>0</v>
          </cell>
          <cell r="P3291">
            <v>0</v>
          </cell>
          <cell r="Q3291">
            <v>0</v>
          </cell>
          <cell r="R3291">
            <v>0</v>
          </cell>
          <cell r="S3291">
            <v>0</v>
          </cell>
          <cell r="T3291">
            <v>0</v>
          </cell>
          <cell r="U3291">
            <v>0</v>
          </cell>
          <cell r="V3291">
            <v>0</v>
          </cell>
          <cell r="W3291">
            <v>0</v>
          </cell>
          <cell r="X3291">
            <v>0</v>
          </cell>
          <cell r="Y3291">
            <v>0</v>
          </cell>
          <cell r="Z3291">
            <v>0</v>
          </cell>
          <cell r="AA3291">
            <v>0</v>
          </cell>
          <cell r="AB3291">
            <v>0</v>
          </cell>
          <cell r="AC3291">
            <v>0</v>
          </cell>
          <cell r="AD3291">
            <v>0</v>
          </cell>
          <cell r="AE3291">
            <v>0</v>
          </cell>
        </row>
        <row r="3292">
          <cell r="A3292" t="str">
            <v>PHD01-PRex</v>
          </cell>
          <cell r="B3292" t="str">
            <v>THERMAL MUG COLORISSIMO WITH HANDLE, 450 ml</v>
          </cell>
          <cell r="C3292" t="str">
            <v>purple</v>
          </cell>
          <cell r="D3292">
            <v>0</v>
          </cell>
          <cell r="E3292">
            <v>0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  <cell r="J3292">
            <v>0</v>
          </cell>
          <cell r="K3292">
            <v>0</v>
          </cell>
          <cell r="L3292">
            <v>0</v>
          </cell>
          <cell r="M3292">
            <v>0</v>
          </cell>
          <cell r="N3292">
            <v>0</v>
          </cell>
          <cell r="O3292">
            <v>0</v>
          </cell>
          <cell r="P3292">
            <v>0</v>
          </cell>
          <cell r="Q3292">
            <v>0</v>
          </cell>
          <cell r="R3292">
            <v>0</v>
          </cell>
          <cell r="S3292">
            <v>0</v>
          </cell>
          <cell r="T3292">
            <v>0</v>
          </cell>
          <cell r="U3292">
            <v>0</v>
          </cell>
          <cell r="V3292">
            <v>0</v>
          </cell>
          <cell r="W3292">
            <v>0</v>
          </cell>
          <cell r="X3292">
            <v>0</v>
          </cell>
          <cell r="Y3292">
            <v>0</v>
          </cell>
          <cell r="Z3292">
            <v>0</v>
          </cell>
          <cell r="AA3292">
            <v>0</v>
          </cell>
          <cell r="AB3292">
            <v>0</v>
          </cell>
          <cell r="AC3292">
            <v>0</v>
          </cell>
          <cell r="AD3292">
            <v>0</v>
          </cell>
          <cell r="AE3292">
            <v>0</v>
          </cell>
        </row>
        <row r="3293">
          <cell r="A3293" t="str">
            <v>PHD01-RE</v>
          </cell>
          <cell r="B3293" t="str">
            <v>kubek termiczny</v>
          </cell>
          <cell r="C3293" t="str">
            <v>red</v>
          </cell>
          <cell r="D3293">
            <v>1</v>
          </cell>
          <cell r="E3293">
            <v>0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  <cell r="J3293">
            <v>0</v>
          </cell>
          <cell r="K3293">
            <v>0</v>
          </cell>
          <cell r="L3293">
            <v>0</v>
          </cell>
          <cell r="M3293">
            <v>0</v>
          </cell>
          <cell r="N3293">
            <v>0</v>
          </cell>
          <cell r="O3293">
            <v>0</v>
          </cell>
          <cell r="P3293">
            <v>0</v>
          </cell>
          <cell r="Q3293">
            <v>0</v>
          </cell>
          <cell r="R3293">
            <v>0</v>
          </cell>
          <cell r="S3293">
            <v>0</v>
          </cell>
          <cell r="T3293">
            <v>0</v>
          </cell>
          <cell r="U3293">
            <v>0</v>
          </cell>
          <cell r="V3293">
            <v>0</v>
          </cell>
          <cell r="W3293">
            <v>0</v>
          </cell>
          <cell r="X3293">
            <v>0</v>
          </cell>
          <cell r="Y3293">
            <v>0</v>
          </cell>
          <cell r="Z3293">
            <v>0</v>
          </cell>
          <cell r="AA3293">
            <v>0</v>
          </cell>
          <cell r="AB3293">
            <v>0</v>
          </cell>
          <cell r="AC3293">
            <v>0</v>
          </cell>
          <cell r="AD3293">
            <v>0</v>
          </cell>
          <cell r="AE3293">
            <v>0</v>
          </cell>
        </row>
        <row r="3294">
          <cell r="A3294" t="str">
            <v>PHD01-REex</v>
          </cell>
          <cell r="B3294" t="str">
            <v>THERMAL MUG COLORISSIMO WITH HANDLE, 450 ml</v>
          </cell>
          <cell r="C3294" t="str">
            <v>red</v>
          </cell>
          <cell r="D3294">
            <v>0</v>
          </cell>
          <cell r="E3294">
            <v>0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  <cell r="J3294">
            <v>0</v>
          </cell>
          <cell r="K3294">
            <v>0</v>
          </cell>
          <cell r="L3294">
            <v>0</v>
          </cell>
          <cell r="M3294">
            <v>0</v>
          </cell>
          <cell r="N3294">
            <v>0</v>
          </cell>
          <cell r="O3294">
            <v>0</v>
          </cell>
          <cell r="P3294">
            <v>0</v>
          </cell>
          <cell r="Q3294">
            <v>0</v>
          </cell>
          <cell r="R3294">
            <v>0</v>
          </cell>
          <cell r="S3294">
            <v>0</v>
          </cell>
          <cell r="T3294">
            <v>0</v>
          </cell>
          <cell r="U3294">
            <v>0</v>
          </cell>
          <cell r="V3294">
            <v>0</v>
          </cell>
          <cell r="W3294">
            <v>0</v>
          </cell>
          <cell r="X3294">
            <v>0</v>
          </cell>
          <cell r="Y3294">
            <v>0</v>
          </cell>
          <cell r="Z3294">
            <v>0</v>
          </cell>
          <cell r="AA3294">
            <v>0</v>
          </cell>
          <cell r="AB3294">
            <v>0</v>
          </cell>
          <cell r="AC3294">
            <v>0</v>
          </cell>
          <cell r="AD3294">
            <v>0</v>
          </cell>
          <cell r="AE3294">
            <v>0</v>
          </cell>
        </row>
        <row r="3295">
          <cell r="A3295" t="str">
            <v>PHD01-RO</v>
          </cell>
          <cell r="B3295" t="str">
            <v>kubek termiczny</v>
          </cell>
          <cell r="C3295" t="str">
            <v>pink</v>
          </cell>
          <cell r="D3295">
            <v>1</v>
          </cell>
          <cell r="E3295">
            <v>0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  <cell r="J3295">
            <v>0</v>
          </cell>
          <cell r="K3295">
            <v>0</v>
          </cell>
          <cell r="L3295">
            <v>0</v>
          </cell>
          <cell r="M3295">
            <v>0</v>
          </cell>
          <cell r="N3295">
            <v>0</v>
          </cell>
          <cell r="O3295">
            <v>0</v>
          </cell>
          <cell r="P3295">
            <v>0</v>
          </cell>
          <cell r="Q3295">
            <v>0</v>
          </cell>
          <cell r="R3295">
            <v>0</v>
          </cell>
          <cell r="S3295">
            <v>0</v>
          </cell>
          <cell r="T3295">
            <v>0</v>
          </cell>
          <cell r="U3295">
            <v>0</v>
          </cell>
          <cell r="V3295">
            <v>0</v>
          </cell>
          <cell r="W3295">
            <v>0</v>
          </cell>
          <cell r="X3295">
            <v>0</v>
          </cell>
          <cell r="Y3295">
            <v>0</v>
          </cell>
          <cell r="Z3295">
            <v>0</v>
          </cell>
          <cell r="AA3295">
            <v>0</v>
          </cell>
          <cell r="AB3295">
            <v>0</v>
          </cell>
          <cell r="AC3295">
            <v>0</v>
          </cell>
          <cell r="AD3295">
            <v>0</v>
          </cell>
          <cell r="AE3295">
            <v>0</v>
          </cell>
        </row>
        <row r="3296">
          <cell r="A3296" t="str">
            <v>PHD01-ROex</v>
          </cell>
          <cell r="B3296" t="str">
            <v>THERMAL MUG COLORISSIMO WITH HANDLE, 450 ml</v>
          </cell>
          <cell r="C3296" t="str">
            <v>pink</v>
          </cell>
          <cell r="D3296">
            <v>0</v>
          </cell>
          <cell r="E3296">
            <v>0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  <cell r="J3296">
            <v>0</v>
          </cell>
          <cell r="K3296">
            <v>0</v>
          </cell>
          <cell r="L3296">
            <v>0</v>
          </cell>
          <cell r="M3296">
            <v>0</v>
          </cell>
          <cell r="N3296">
            <v>0</v>
          </cell>
          <cell r="O3296">
            <v>0</v>
          </cell>
          <cell r="P3296">
            <v>0</v>
          </cell>
          <cell r="Q3296">
            <v>0</v>
          </cell>
          <cell r="R3296">
            <v>0</v>
          </cell>
          <cell r="S3296">
            <v>0</v>
          </cell>
          <cell r="T3296">
            <v>0</v>
          </cell>
          <cell r="U3296">
            <v>0</v>
          </cell>
          <cell r="V3296">
            <v>0</v>
          </cell>
          <cell r="W3296">
            <v>0</v>
          </cell>
          <cell r="X3296">
            <v>0</v>
          </cell>
          <cell r="Y3296">
            <v>0</v>
          </cell>
          <cell r="Z3296">
            <v>0</v>
          </cell>
          <cell r="AA3296">
            <v>0</v>
          </cell>
          <cell r="AB3296">
            <v>0</v>
          </cell>
          <cell r="AC3296">
            <v>0</v>
          </cell>
          <cell r="AD3296">
            <v>0</v>
          </cell>
          <cell r="AE3296">
            <v>0</v>
          </cell>
        </row>
        <row r="3297">
          <cell r="A3297" t="str">
            <v>PHD01-TU</v>
          </cell>
          <cell r="B3297" t="str">
            <v>kubek termiczny</v>
          </cell>
          <cell r="C3297" t="str">
            <v>turquoise</v>
          </cell>
          <cell r="D3297">
            <v>1</v>
          </cell>
          <cell r="E3297">
            <v>0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  <cell r="J3297">
            <v>0</v>
          </cell>
          <cell r="K3297">
            <v>0</v>
          </cell>
          <cell r="L3297">
            <v>0</v>
          </cell>
          <cell r="M3297">
            <v>0</v>
          </cell>
          <cell r="N3297">
            <v>0</v>
          </cell>
          <cell r="O3297">
            <v>0</v>
          </cell>
          <cell r="P3297">
            <v>0</v>
          </cell>
          <cell r="Q3297">
            <v>0</v>
          </cell>
          <cell r="R3297">
            <v>0</v>
          </cell>
          <cell r="S3297">
            <v>0</v>
          </cell>
          <cell r="T3297">
            <v>0</v>
          </cell>
          <cell r="U3297">
            <v>0</v>
          </cell>
          <cell r="V3297">
            <v>0</v>
          </cell>
          <cell r="W3297">
            <v>0</v>
          </cell>
          <cell r="X3297">
            <v>0</v>
          </cell>
          <cell r="Y3297">
            <v>0</v>
          </cell>
          <cell r="Z3297">
            <v>0</v>
          </cell>
          <cell r="AA3297">
            <v>0</v>
          </cell>
          <cell r="AB3297">
            <v>0</v>
          </cell>
          <cell r="AC3297">
            <v>0</v>
          </cell>
          <cell r="AD3297">
            <v>0</v>
          </cell>
          <cell r="AE3297">
            <v>0</v>
          </cell>
        </row>
        <row r="3298">
          <cell r="A3298" t="str">
            <v>PHD01-TUex</v>
          </cell>
          <cell r="B3298" t="str">
            <v>THERMAL MUG COLORISSIMO WITH HANDLE, 450 ml</v>
          </cell>
          <cell r="C3298" t="str">
            <v>turquoise</v>
          </cell>
          <cell r="D3298">
            <v>0</v>
          </cell>
          <cell r="E3298">
            <v>0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  <cell r="J3298">
            <v>0</v>
          </cell>
          <cell r="K3298">
            <v>0</v>
          </cell>
          <cell r="L3298">
            <v>0</v>
          </cell>
          <cell r="M3298">
            <v>0</v>
          </cell>
          <cell r="N3298">
            <v>0</v>
          </cell>
          <cell r="O3298">
            <v>0</v>
          </cell>
          <cell r="P3298">
            <v>0</v>
          </cell>
          <cell r="Q3298">
            <v>0</v>
          </cell>
          <cell r="R3298">
            <v>0</v>
          </cell>
          <cell r="S3298">
            <v>0</v>
          </cell>
          <cell r="T3298">
            <v>0</v>
          </cell>
          <cell r="U3298">
            <v>0</v>
          </cell>
          <cell r="V3298">
            <v>0</v>
          </cell>
          <cell r="W3298">
            <v>0</v>
          </cell>
          <cell r="X3298">
            <v>0</v>
          </cell>
          <cell r="Y3298">
            <v>0</v>
          </cell>
          <cell r="Z3298">
            <v>0</v>
          </cell>
          <cell r="AA3298">
            <v>0</v>
          </cell>
          <cell r="AB3298">
            <v>0</v>
          </cell>
          <cell r="AC3298">
            <v>0</v>
          </cell>
          <cell r="AD3298">
            <v>0</v>
          </cell>
          <cell r="AE3298">
            <v>0</v>
          </cell>
        </row>
        <row r="3299">
          <cell r="A3299" t="str">
            <v>PHD01-YL</v>
          </cell>
          <cell r="B3299" t="str">
            <v>kubek termiczny</v>
          </cell>
          <cell r="C3299" t="str">
            <v>yellow</v>
          </cell>
          <cell r="D3299">
            <v>1</v>
          </cell>
          <cell r="E3299">
            <v>0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  <cell r="J3299">
            <v>0</v>
          </cell>
          <cell r="K3299">
            <v>0</v>
          </cell>
          <cell r="L3299">
            <v>0</v>
          </cell>
          <cell r="M3299">
            <v>0</v>
          </cell>
          <cell r="N3299">
            <v>0</v>
          </cell>
          <cell r="O3299">
            <v>0</v>
          </cell>
          <cell r="P3299">
            <v>0</v>
          </cell>
          <cell r="Q3299">
            <v>0</v>
          </cell>
          <cell r="R3299">
            <v>0</v>
          </cell>
          <cell r="S3299">
            <v>0</v>
          </cell>
          <cell r="T3299">
            <v>0</v>
          </cell>
          <cell r="U3299">
            <v>0</v>
          </cell>
          <cell r="V3299">
            <v>0</v>
          </cell>
          <cell r="W3299">
            <v>0</v>
          </cell>
          <cell r="X3299">
            <v>0</v>
          </cell>
          <cell r="Y3299">
            <v>0</v>
          </cell>
          <cell r="Z3299">
            <v>0</v>
          </cell>
          <cell r="AA3299">
            <v>0</v>
          </cell>
          <cell r="AB3299">
            <v>0</v>
          </cell>
          <cell r="AC3299">
            <v>0</v>
          </cell>
          <cell r="AD3299">
            <v>0</v>
          </cell>
          <cell r="AE3299">
            <v>0</v>
          </cell>
        </row>
        <row r="3300">
          <cell r="A3300" t="str">
            <v>PHD01-YLex</v>
          </cell>
          <cell r="B3300" t="str">
            <v>THERMAL MUG COLORISSIMO WITH HANDLE, 450 ml</v>
          </cell>
          <cell r="C3300" t="str">
            <v>yellow</v>
          </cell>
          <cell r="D3300">
            <v>0</v>
          </cell>
          <cell r="E3300">
            <v>0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  <cell r="J3300">
            <v>0</v>
          </cell>
          <cell r="K3300">
            <v>0</v>
          </cell>
          <cell r="L3300">
            <v>0</v>
          </cell>
          <cell r="M3300">
            <v>0</v>
          </cell>
          <cell r="N3300">
            <v>0</v>
          </cell>
          <cell r="O3300">
            <v>0</v>
          </cell>
          <cell r="P3300">
            <v>0</v>
          </cell>
          <cell r="Q3300">
            <v>0</v>
          </cell>
          <cell r="R3300">
            <v>0</v>
          </cell>
          <cell r="S3300">
            <v>0</v>
          </cell>
          <cell r="T3300">
            <v>0</v>
          </cell>
          <cell r="U3300">
            <v>0</v>
          </cell>
          <cell r="V3300">
            <v>0</v>
          </cell>
          <cell r="W3300">
            <v>0</v>
          </cell>
          <cell r="X3300">
            <v>0</v>
          </cell>
          <cell r="Y3300">
            <v>0</v>
          </cell>
          <cell r="Z3300">
            <v>0</v>
          </cell>
          <cell r="AA3300">
            <v>0</v>
          </cell>
          <cell r="AB3300">
            <v>0</v>
          </cell>
          <cell r="AC3300">
            <v>0</v>
          </cell>
          <cell r="AD3300">
            <v>0</v>
          </cell>
          <cell r="AE3300">
            <v>0</v>
          </cell>
        </row>
        <row r="3301">
          <cell r="A3301" t="str">
            <v>PHD02-BLex</v>
          </cell>
          <cell r="B3301" t="str">
            <v>THERMAL MUG COLORISSIMO, 450 ml</v>
          </cell>
          <cell r="C3301" t="str">
            <v>black</v>
          </cell>
          <cell r="D3301">
            <v>0</v>
          </cell>
          <cell r="E3301">
            <v>0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  <cell r="J3301">
            <v>0</v>
          </cell>
          <cell r="K3301">
            <v>0</v>
          </cell>
          <cell r="L3301">
            <v>0</v>
          </cell>
          <cell r="M3301">
            <v>0</v>
          </cell>
          <cell r="N3301">
            <v>0</v>
          </cell>
          <cell r="O3301">
            <v>0</v>
          </cell>
          <cell r="P3301">
            <v>0</v>
          </cell>
          <cell r="Q3301">
            <v>0</v>
          </cell>
          <cell r="R3301">
            <v>0</v>
          </cell>
          <cell r="S3301">
            <v>0</v>
          </cell>
          <cell r="T3301">
            <v>0</v>
          </cell>
          <cell r="U3301">
            <v>0</v>
          </cell>
          <cell r="V3301">
            <v>0</v>
          </cell>
          <cell r="W3301">
            <v>0</v>
          </cell>
          <cell r="X3301">
            <v>0</v>
          </cell>
          <cell r="Y3301">
            <v>0</v>
          </cell>
          <cell r="Z3301">
            <v>0</v>
          </cell>
          <cell r="AA3301">
            <v>0</v>
          </cell>
          <cell r="AB3301">
            <v>0</v>
          </cell>
          <cell r="AC3301">
            <v>0</v>
          </cell>
          <cell r="AD3301">
            <v>0</v>
          </cell>
          <cell r="AE3301">
            <v>0</v>
          </cell>
        </row>
        <row r="3302">
          <cell r="A3302" t="str">
            <v>PHD02-GRa</v>
          </cell>
          <cell r="B3302" t="str">
            <v>Kubek Colorissimo w pudełku</v>
          </cell>
          <cell r="C3302" t="str">
            <v>standard</v>
          </cell>
          <cell r="D3302">
            <v>36</v>
          </cell>
          <cell r="E3302">
            <v>0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  <cell r="J3302">
            <v>0</v>
          </cell>
          <cell r="K3302">
            <v>0</v>
          </cell>
          <cell r="L3302">
            <v>0</v>
          </cell>
          <cell r="M3302">
            <v>0</v>
          </cell>
          <cell r="N3302">
            <v>0</v>
          </cell>
          <cell r="O3302">
            <v>0</v>
          </cell>
          <cell r="P3302">
            <v>0</v>
          </cell>
          <cell r="Q3302">
            <v>0</v>
          </cell>
          <cell r="R3302">
            <v>0</v>
          </cell>
          <cell r="S3302">
            <v>0</v>
          </cell>
          <cell r="T3302">
            <v>0</v>
          </cell>
          <cell r="U3302">
            <v>0</v>
          </cell>
          <cell r="V3302">
            <v>0</v>
          </cell>
          <cell r="W3302">
            <v>0</v>
          </cell>
          <cell r="X3302">
            <v>0</v>
          </cell>
          <cell r="Y3302">
            <v>0</v>
          </cell>
          <cell r="Z3302">
            <v>0</v>
          </cell>
          <cell r="AA3302">
            <v>0</v>
          </cell>
          <cell r="AB3302">
            <v>0</v>
          </cell>
          <cell r="AC3302">
            <v>0</v>
          </cell>
          <cell r="AD3302">
            <v>0</v>
          </cell>
          <cell r="AE3302">
            <v>0</v>
          </cell>
        </row>
        <row r="3303">
          <cell r="A3303" t="str">
            <v>PHD02-GRex</v>
          </cell>
          <cell r="B3303" t="str">
            <v>THERMAL MUG COLORISSIMO, 450 ml</v>
          </cell>
          <cell r="C3303" t="str">
            <v>green</v>
          </cell>
          <cell r="D3303">
            <v>0</v>
          </cell>
          <cell r="E3303">
            <v>0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  <cell r="J3303">
            <v>0</v>
          </cell>
          <cell r="K3303">
            <v>0</v>
          </cell>
          <cell r="L3303">
            <v>0</v>
          </cell>
          <cell r="M3303">
            <v>0</v>
          </cell>
          <cell r="N3303">
            <v>0</v>
          </cell>
          <cell r="O3303">
            <v>0</v>
          </cell>
          <cell r="P3303">
            <v>0</v>
          </cell>
          <cell r="Q3303">
            <v>0</v>
          </cell>
          <cell r="R3303">
            <v>0</v>
          </cell>
          <cell r="S3303">
            <v>0</v>
          </cell>
          <cell r="T3303">
            <v>0</v>
          </cell>
          <cell r="U3303">
            <v>0</v>
          </cell>
          <cell r="V3303">
            <v>0</v>
          </cell>
          <cell r="W3303">
            <v>0</v>
          </cell>
          <cell r="X3303">
            <v>0</v>
          </cell>
          <cell r="Y3303">
            <v>0</v>
          </cell>
          <cell r="Z3303">
            <v>0</v>
          </cell>
          <cell r="AA3303">
            <v>0</v>
          </cell>
          <cell r="AB3303">
            <v>0</v>
          </cell>
          <cell r="AC3303">
            <v>0</v>
          </cell>
          <cell r="AD3303">
            <v>0</v>
          </cell>
          <cell r="AE3303">
            <v>0</v>
          </cell>
        </row>
        <row r="3304">
          <cell r="A3304" t="str">
            <v>PHD02-GY</v>
          </cell>
          <cell r="B3304" t="str">
            <v>KUBEK TERMICZNY COLORISSIMO</v>
          </cell>
          <cell r="C3304" t="str">
            <v/>
          </cell>
          <cell r="D3304">
            <v>268</v>
          </cell>
          <cell r="E3304">
            <v>0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  <cell r="J3304">
            <v>0</v>
          </cell>
          <cell r="K3304">
            <v>0</v>
          </cell>
          <cell r="L3304">
            <v>0</v>
          </cell>
          <cell r="M3304">
            <v>0</v>
          </cell>
          <cell r="N3304">
            <v>0</v>
          </cell>
          <cell r="O3304">
            <v>0</v>
          </cell>
          <cell r="P3304">
            <v>0</v>
          </cell>
          <cell r="Q3304">
            <v>0</v>
          </cell>
          <cell r="R3304">
            <v>0</v>
          </cell>
          <cell r="S3304">
            <v>0</v>
          </cell>
          <cell r="T3304">
            <v>0</v>
          </cell>
          <cell r="U3304">
            <v>0</v>
          </cell>
          <cell r="V3304">
            <v>0</v>
          </cell>
          <cell r="W3304">
            <v>0</v>
          </cell>
          <cell r="X3304">
            <v>0</v>
          </cell>
          <cell r="Y3304">
            <v>0</v>
          </cell>
          <cell r="Z3304">
            <v>0</v>
          </cell>
          <cell r="AA3304">
            <v>0</v>
          </cell>
          <cell r="AB3304">
            <v>0</v>
          </cell>
          <cell r="AC3304">
            <v>0</v>
          </cell>
          <cell r="AD3304">
            <v>0</v>
          </cell>
          <cell r="AE3304">
            <v>0</v>
          </cell>
        </row>
        <row r="3305">
          <cell r="A3305" t="str">
            <v>PHD02-GYex</v>
          </cell>
          <cell r="B3305" t="str">
            <v>THERMAL MUG COLORISSIMO, 450 ml</v>
          </cell>
          <cell r="C3305" t="str">
            <v>gray</v>
          </cell>
          <cell r="D3305">
            <v>0</v>
          </cell>
          <cell r="E3305">
            <v>0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  <cell r="J3305">
            <v>0</v>
          </cell>
          <cell r="K3305">
            <v>0</v>
          </cell>
          <cell r="L3305">
            <v>0</v>
          </cell>
          <cell r="M3305">
            <v>0</v>
          </cell>
          <cell r="N3305">
            <v>0</v>
          </cell>
          <cell r="O3305">
            <v>0</v>
          </cell>
          <cell r="P3305">
            <v>0</v>
          </cell>
          <cell r="Q3305">
            <v>0</v>
          </cell>
          <cell r="R3305">
            <v>0</v>
          </cell>
          <cell r="S3305">
            <v>0</v>
          </cell>
          <cell r="T3305">
            <v>0</v>
          </cell>
          <cell r="U3305">
            <v>0</v>
          </cell>
          <cell r="V3305">
            <v>0</v>
          </cell>
          <cell r="W3305">
            <v>0</v>
          </cell>
          <cell r="X3305">
            <v>0</v>
          </cell>
          <cell r="Y3305">
            <v>0</v>
          </cell>
          <cell r="Z3305">
            <v>0</v>
          </cell>
          <cell r="AA3305">
            <v>0</v>
          </cell>
          <cell r="AB3305">
            <v>0</v>
          </cell>
          <cell r="AC3305">
            <v>0</v>
          </cell>
          <cell r="AD3305">
            <v>0</v>
          </cell>
          <cell r="AE3305">
            <v>0</v>
          </cell>
        </row>
        <row r="3306">
          <cell r="A3306" t="str">
            <v>PHD02-LBex</v>
          </cell>
          <cell r="B3306" t="str">
            <v>THERMAL MUG COLORISSIMO, 450 ml</v>
          </cell>
          <cell r="C3306" t="str">
            <v>blue</v>
          </cell>
          <cell r="D3306">
            <v>0</v>
          </cell>
          <cell r="E3306">
            <v>0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  <cell r="J3306">
            <v>0</v>
          </cell>
          <cell r="K3306">
            <v>0</v>
          </cell>
          <cell r="L3306">
            <v>0</v>
          </cell>
          <cell r="M3306">
            <v>0</v>
          </cell>
          <cell r="N3306">
            <v>0</v>
          </cell>
          <cell r="O3306">
            <v>0</v>
          </cell>
          <cell r="P3306">
            <v>0</v>
          </cell>
          <cell r="Q3306">
            <v>0</v>
          </cell>
          <cell r="R3306">
            <v>0</v>
          </cell>
          <cell r="S3306">
            <v>0</v>
          </cell>
          <cell r="T3306">
            <v>0</v>
          </cell>
          <cell r="U3306">
            <v>0</v>
          </cell>
          <cell r="V3306">
            <v>0</v>
          </cell>
          <cell r="W3306">
            <v>0</v>
          </cell>
          <cell r="X3306">
            <v>0</v>
          </cell>
          <cell r="Y3306">
            <v>0</v>
          </cell>
          <cell r="Z3306">
            <v>0</v>
          </cell>
          <cell r="AA3306">
            <v>0</v>
          </cell>
          <cell r="AB3306">
            <v>0</v>
          </cell>
          <cell r="AC3306">
            <v>0</v>
          </cell>
          <cell r="AD3306">
            <v>0</v>
          </cell>
          <cell r="AE3306">
            <v>0</v>
          </cell>
        </row>
        <row r="3307">
          <cell r="A3307" t="str">
            <v>PHD02-NBex</v>
          </cell>
          <cell r="B3307" t="str">
            <v>THERMAL MUG COLORISSIMO, 450 ml</v>
          </cell>
          <cell r="C3307" t="str">
            <v>navy blue</v>
          </cell>
          <cell r="D3307">
            <v>0</v>
          </cell>
          <cell r="E3307">
            <v>0</v>
          </cell>
          <cell r="F3307">
            <v>0</v>
          </cell>
          <cell r="G3307">
            <v>0</v>
          </cell>
          <cell r="H3307">
            <v>0</v>
          </cell>
          <cell r="I3307">
            <v>0</v>
          </cell>
          <cell r="J3307">
            <v>0</v>
          </cell>
          <cell r="K3307">
            <v>0</v>
          </cell>
          <cell r="L3307">
            <v>0</v>
          </cell>
          <cell r="M3307">
            <v>0</v>
          </cell>
          <cell r="N3307">
            <v>0</v>
          </cell>
          <cell r="O3307">
            <v>0</v>
          </cell>
          <cell r="P3307">
            <v>0</v>
          </cell>
          <cell r="Q3307">
            <v>0</v>
          </cell>
          <cell r="R3307">
            <v>0</v>
          </cell>
          <cell r="S3307">
            <v>0</v>
          </cell>
          <cell r="T3307">
            <v>0</v>
          </cell>
          <cell r="U3307">
            <v>0</v>
          </cell>
          <cell r="V3307">
            <v>0</v>
          </cell>
          <cell r="W3307">
            <v>0</v>
          </cell>
          <cell r="X3307">
            <v>0</v>
          </cell>
          <cell r="Y3307">
            <v>0</v>
          </cell>
          <cell r="Z3307">
            <v>0</v>
          </cell>
          <cell r="AA3307">
            <v>0</v>
          </cell>
          <cell r="AB3307">
            <v>0</v>
          </cell>
          <cell r="AC3307">
            <v>0</v>
          </cell>
          <cell r="AD3307">
            <v>0</v>
          </cell>
          <cell r="AE3307">
            <v>0</v>
          </cell>
        </row>
        <row r="3308">
          <cell r="A3308" t="str">
            <v>PHD02-ORex</v>
          </cell>
          <cell r="B3308" t="str">
            <v>THERMAL MUG COLORISSIMO, 450 ml</v>
          </cell>
          <cell r="C3308" t="str">
            <v>orange</v>
          </cell>
          <cell r="D3308">
            <v>0</v>
          </cell>
          <cell r="E3308">
            <v>0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  <cell r="J3308">
            <v>0</v>
          </cell>
          <cell r="K3308">
            <v>0</v>
          </cell>
          <cell r="L3308">
            <v>0</v>
          </cell>
          <cell r="M3308">
            <v>0</v>
          </cell>
          <cell r="N3308">
            <v>0</v>
          </cell>
          <cell r="O3308">
            <v>0</v>
          </cell>
          <cell r="P3308">
            <v>0</v>
          </cell>
          <cell r="Q3308">
            <v>0</v>
          </cell>
          <cell r="R3308">
            <v>0</v>
          </cell>
          <cell r="S3308">
            <v>0</v>
          </cell>
          <cell r="T3308">
            <v>0</v>
          </cell>
          <cell r="U3308">
            <v>0</v>
          </cell>
          <cell r="V3308">
            <v>0</v>
          </cell>
          <cell r="W3308">
            <v>0</v>
          </cell>
          <cell r="X3308">
            <v>0</v>
          </cell>
          <cell r="Y3308">
            <v>0</v>
          </cell>
          <cell r="Z3308">
            <v>0</v>
          </cell>
          <cell r="AA3308">
            <v>0</v>
          </cell>
          <cell r="AB3308">
            <v>0</v>
          </cell>
          <cell r="AC3308">
            <v>0</v>
          </cell>
          <cell r="AD3308">
            <v>0</v>
          </cell>
          <cell r="AE3308">
            <v>0</v>
          </cell>
        </row>
        <row r="3309">
          <cell r="A3309" t="str">
            <v>PHD02-PRa</v>
          </cell>
          <cell r="B3309" t="str">
            <v>Kubek Colorissimo w pudełku</v>
          </cell>
          <cell r="C3309" t="str">
            <v>standard</v>
          </cell>
          <cell r="D3309">
            <v>166</v>
          </cell>
          <cell r="E3309">
            <v>0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  <cell r="J3309">
            <v>0</v>
          </cell>
          <cell r="K3309">
            <v>0</v>
          </cell>
          <cell r="L3309">
            <v>0</v>
          </cell>
          <cell r="M3309">
            <v>0</v>
          </cell>
          <cell r="N3309">
            <v>0</v>
          </cell>
          <cell r="O3309">
            <v>0</v>
          </cell>
          <cell r="P3309">
            <v>0</v>
          </cell>
          <cell r="Q3309">
            <v>0</v>
          </cell>
          <cell r="R3309">
            <v>0</v>
          </cell>
          <cell r="S3309">
            <v>0</v>
          </cell>
          <cell r="T3309">
            <v>0</v>
          </cell>
          <cell r="U3309">
            <v>0</v>
          </cell>
          <cell r="V3309">
            <v>0</v>
          </cell>
          <cell r="W3309">
            <v>0</v>
          </cell>
          <cell r="X3309">
            <v>0</v>
          </cell>
          <cell r="Y3309">
            <v>0</v>
          </cell>
          <cell r="Z3309">
            <v>0</v>
          </cell>
          <cell r="AA3309">
            <v>0</v>
          </cell>
          <cell r="AB3309">
            <v>0</v>
          </cell>
          <cell r="AC3309">
            <v>0</v>
          </cell>
          <cell r="AD3309">
            <v>0</v>
          </cell>
          <cell r="AE3309">
            <v>0</v>
          </cell>
        </row>
        <row r="3310">
          <cell r="A3310" t="str">
            <v>PHD02-PRex</v>
          </cell>
          <cell r="B3310" t="str">
            <v>THERMAL MUG COLORISSIMO, 450 ml</v>
          </cell>
          <cell r="C3310" t="str">
            <v>purple</v>
          </cell>
          <cell r="D3310">
            <v>0</v>
          </cell>
          <cell r="E3310">
            <v>0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  <cell r="J3310">
            <v>0</v>
          </cell>
          <cell r="K3310">
            <v>0</v>
          </cell>
          <cell r="L3310">
            <v>0</v>
          </cell>
          <cell r="M3310">
            <v>0</v>
          </cell>
          <cell r="N3310">
            <v>0</v>
          </cell>
          <cell r="O3310">
            <v>0</v>
          </cell>
          <cell r="P3310">
            <v>0</v>
          </cell>
          <cell r="Q3310">
            <v>0</v>
          </cell>
          <cell r="R3310">
            <v>0</v>
          </cell>
          <cell r="S3310">
            <v>0</v>
          </cell>
          <cell r="T3310">
            <v>0</v>
          </cell>
          <cell r="U3310">
            <v>0</v>
          </cell>
          <cell r="V3310">
            <v>0</v>
          </cell>
          <cell r="W3310">
            <v>0</v>
          </cell>
          <cell r="X3310">
            <v>0</v>
          </cell>
          <cell r="Y3310">
            <v>0</v>
          </cell>
          <cell r="Z3310">
            <v>0</v>
          </cell>
          <cell r="AA3310">
            <v>0</v>
          </cell>
          <cell r="AB3310">
            <v>0</v>
          </cell>
          <cell r="AC3310">
            <v>0</v>
          </cell>
          <cell r="AD3310">
            <v>0</v>
          </cell>
          <cell r="AE3310">
            <v>0</v>
          </cell>
        </row>
        <row r="3311">
          <cell r="A3311" t="str">
            <v>PHD02-REex</v>
          </cell>
          <cell r="B3311" t="str">
            <v>THERMAL MUG COLORISSIMO, 450 ml</v>
          </cell>
          <cell r="C3311" t="str">
            <v>red</v>
          </cell>
          <cell r="D3311">
            <v>0</v>
          </cell>
          <cell r="E3311">
            <v>0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  <cell r="J3311">
            <v>0</v>
          </cell>
          <cell r="K3311">
            <v>0</v>
          </cell>
          <cell r="L3311">
            <v>0</v>
          </cell>
          <cell r="M3311">
            <v>0</v>
          </cell>
          <cell r="N3311">
            <v>0</v>
          </cell>
          <cell r="O3311">
            <v>0</v>
          </cell>
          <cell r="P3311">
            <v>0</v>
          </cell>
          <cell r="Q3311">
            <v>0</v>
          </cell>
          <cell r="R3311">
            <v>0</v>
          </cell>
          <cell r="S3311">
            <v>0</v>
          </cell>
          <cell r="T3311">
            <v>0</v>
          </cell>
          <cell r="U3311">
            <v>0</v>
          </cell>
          <cell r="V3311">
            <v>0</v>
          </cell>
          <cell r="W3311">
            <v>0</v>
          </cell>
          <cell r="X3311">
            <v>0</v>
          </cell>
          <cell r="Y3311">
            <v>0</v>
          </cell>
          <cell r="Z3311">
            <v>0</v>
          </cell>
          <cell r="AA3311">
            <v>0</v>
          </cell>
          <cell r="AB3311">
            <v>0</v>
          </cell>
          <cell r="AC3311">
            <v>0</v>
          </cell>
          <cell r="AD3311">
            <v>0</v>
          </cell>
          <cell r="AE3311">
            <v>0</v>
          </cell>
        </row>
        <row r="3312">
          <cell r="A3312" t="str">
            <v>PHD02-ROex</v>
          </cell>
          <cell r="B3312" t="str">
            <v>THERMAL MUG COLORISSIMO, 450 ml</v>
          </cell>
          <cell r="C3312" t="str">
            <v>pink</v>
          </cell>
          <cell r="D3312">
            <v>0</v>
          </cell>
          <cell r="E3312">
            <v>0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  <cell r="J3312">
            <v>0</v>
          </cell>
          <cell r="K3312">
            <v>0</v>
          </cell>
          <cell r="L3312">
            <v>0</v>
          </cell>
          <cell r="M3312">
            <v>0</v>
          </cell>
          <cell r="N3312">
            <v>0</v>
          </cell>
          <cell r="O3312">
            <v>0</v>
          </cell>
          <cell r="P3312">
            <v>0</v>
          </cell>
          <cell r="Q3312">
            <v>0</v>
          </cell>
          <cell r="R3312">
            <v>0</v>
          </cell>
          <cell r="S3312">
            <v>0</v>
          </cell>
          <cell r="T3312">
            <v>0</v>
          </cell>
          <cell r="U3312">
            <v>0</v>
          </cell>
          <cell r="V3312">
            <v>0</v>
          </cell>
          <cell r="W3312">
            <v>0</v>
          </cell>
          <cell r="X3312">
            <v>0</v>
          </cell>
          <cell r="Y3312">
            <v>0</v>
          </cell>
          <cell r="Z3312">
            <v>0</v>
          </cell>
          <cell r="AA3312">
            <v>0</v>
          </cell>
          <cell r="AB3312">
            <v>0</v>
          </cell>
          <cell r="AC3312">
            <v>0</v>
          </cell>
          <cell r="AD3312">
            <v>0</v>
          </cell>
          <cell r="AE3312">
            <v>0</v>
          </cell>
        </row>
        <row r="3313">
          <cell r="A3313" t="str">
            <v>PHD02-TUex</v>
          </cell>
          <cell r="B3313" t="str">
            <v>THERMAL MUG COLORISSIMO, 450 ml</v>
          </cell>
          <cell r="C3313" t="str">
            <v>turquoise</v>
          </cell>
          <cell r="D3313">
            <v>0</v>
          </cell>
          <cell r="E3313">
            <v>0</v>
          </cell>
          <cell r="F3313">
            <v>0</v>
          </cell>
          <cell r="G3313">
            <v>0</v>
          </cell>
          <cell r="H3313">
            <v>0</v>
          </cell>
          <cell r="I3313">
            <v>0</v>
          </cell>
          <cell r="J3313">
            <v>0</v>
          </cell>
          <cell r="K3313">
            <v>0</v>
          </cell>
          <cell r="L3313">
            <v>0</v>
          </cell>
          <cell r="M3313">
            <v>0</v>
          </cell>
          <cell r="N3313">
            <v>0</v>
          </cell>
          <cell r="O3313">
            <v>0</v>
          </cell>
          <cell r="P3313">
            <v>0</v>
          </cell>
          <cell r="Q3313">
            <v>0</v>
          </cell>
          <cell r="R3313">
            <v>0</v>
          </cell>
          <cell r="S3313">
            <v>0</v>
          </cell>
          <cell r="T3313">
            <v>0</v>
          </cell>
          <cell r="U3313">
            <v>0</v>
          </cell>
          <cell r="V3313">
            <v>0</v>
          </cell>
          <cell r="W3313">
            <v>0</v>
          </cell>
          <cell r="X3313">
            <v>0</v>
          </cell>
          <cell r="Y3313">
            <v>0</v>
          </cell>
          <cell r="Z3313">
            <v>0</v>
          </cell>
          <cell r="AA3313">
            <v>0</v>
          </cell>
          <cell r="AB3313">
            <v>0</v>
          </cell>
          <cell r="AC3313">
            <v>0</v>
          </cell>
          <cell r="AD3313">
            <v>0</v>
          </cell>
          <cell r="AE3313">
            <v>0</v>
          </cell>
        </row>
        <row r="3314">
          <cell r="A3314" t="str">
            <v>PHD02-YLex</v>
          </cell>
          <cell r="B3314" t="str">
            <v>THERMAL MUG COLORISSIMO, 450 ml</v>
          </cell>
          <cell r="C3314" t="str">
            <v>yellow</v>
          </cell>
          <cell r="D3314">
            <v>0</v>
          </cell>
          <cell r="E3314">
            <v>0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  <cell r="J3314">
            <v>0</v>
          </cell>
          <cell r="K3314">
            <v>0</v>
          </cell>
          <cell r="L3314">
            <v>0</v>
          </cell>
          <cell r="M3314">
            <v>0</v>
          </cell>
          <cell r="N3314">
            <v>0</v>
          </cell>
          <cell r="O3314">
            <v>0</v>
          </cell>
          <cell r="P3314">
            <v>0</v>
          </cell>
          <cell r="Q3314">
            <v>0</v>
          </cell>
          <cell r="R3314">
            <v>0</v>
          </cell>
          <cell r="S3314">
            <v>0</v>
          </cell>
          <cell r="T3314">
            <v>0</v>
          </cell>
          <cell r="U3314">
            <v>0</v>
          </cell>
          <cell r="V3314">
            <v>0</v>
          </cell>
          <cell r="W3314">
            <v>0</v>
          </cell>
          <cell r="X3314">
            <v>0</v>
          </cell>
          <cell r="Y3314">
            <v>0</v>
          </cell>
          <cell r="Z3314">
            <v>0</v>
          </cell>
          <cell r="AA3314">
            <v>0</v>
          </cell>
          <cell r="AB3314">
            <v>0</v>
          </cell>
          <cell r="AC3314">
            <v>0</v>
          </cell>
          <cell r="AD3314">
            <v>0</v>
          </cell>
          <cell r="AE3314">
            <v>0</v>
          </cell>
        </row>
        <row r="3315">
          <cell r="A3315" t="str">
            <v>PHDB01</v>
          </cell>
          <cell r="B3315" t="str">
            <v>ECO KUBEK TERMICZNY z metalowym sitkiem 450 ml.</v>
          </cell>
          <cell r="C3315" t="str">
            <v/>
          </cell>
          <cell r="D3315">
            <v>1920</v>
          </cell>
          <cell r="E3315">
            <v>0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  <cell r="J3315">
            <v>0</v>
          </cell>
          <cell r="K3315">
            <v>0</v>
          </cell>
          <cell r="L3315">
            <v>0</v>
          </cell>
          <cell r="M3315">
            <v>0</v>
          </cell>
          <cell r="N3315">
            <v>0</v>
          </cell>
          <cell r="O3315">
            <v>0</v>
          </cell>
          <cell r="P3315">
            <v>0</v>
          </cell>
          <cell r="Q3315">
            <v>0</v>
          </cell>
          <cell r="R3315">
            <v>0</v>
          </cell>
          <cell r="S3315">
            <v>0</v>
          </cell>
          <cell r="T3315">
            <v>0</v>
          </cell>
          <cell r="U3315">
            <v>0</v>
          </cell>
          <cell r="V3315">
            <v>0</v>
          </cell>
          <cell r="W3315">
            <v>0</v>
          </cell>
          <cell r="X3315">
            <v>0</v>
          </cell>
          <cell r="Y3315">
            <v>0</v>
          </cell>
          <cell r="Z3315">
            <v>0</v>
          </cell>
          <cell r="AA3315">
            <v>0</v>
          </cell>
          <cell r="AB3315">
            <v>0</v>
          </cell>
          <cell r="AC3315">
            <v>0</v>
          </cell>
          <cell r="AD3315">
            <v>0</v>
          </cell>
          <cell r="AE3315">
            <v>0</v>
          </cell>
        </row>
        <row r="3316">
          <cell r="A3316" t="str">
            <v>PHDN01-BL</v>
          </cell>
          <cell r="B3316" t="str">
            <v>NORDIC KUBEK TERMICZNY, 700 ml.</v>
          </cell>
          <cell r="C3316" t="str">
            <v>black</v>
          </cell>
          <cell r="D3316">
            <v>0</v>
          </cell>
          <cell r="E3316">
            <v>0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  <cell r="J3316">
            <v>0</v>
          </cell>
          <cell r="K3316">
            <v>0</v>
          </cell>
          <cell r="L3316">
            <v>0</v>
          </cell>
          <cell r="M3316">
            <v>0</v>
          </cell>
          <cell r="N3316">
            <v>0</v>
          </cell>
          <cell r="O3316">
            <v>0</v>
          </cell>
          <cell r="P3316">
            <v>0</v>
          </cell>
          <cell r="Q3316">
            <v>0</v>
          </cell>
          <cell r="R3316">
            <v>0</v>
          </cell>
          <cell r="S3316">
            <v>0</v>
          </cell>
          <cell r="T3316">
            <v>0</v>
          </cell>
          <cell r="U3316">
            <v>0</v>
          </cell>
          <cell r="V3316">
            <v>0</v>
          </cell>
          <cell r="W3316">
            <v>0</v>
          </cell>
          <cell r="X3316">
            <v>0</v>
          </cell>
          <cell r="Y3316">
            <v>0</v>
          </cell>
          <cell r="Z3316">
            <v>0</v>
          </cell>
          <cell r="AA3316">
            <v>0</v>
          </cell>
          <cell r="AB3316">
            <v>0</v>
          </cell>
          <cell r="AC3316">
            <v>0</v>
          </cell>
          <cell r="AD3316">
            <v>0</v>
          </cell>
          <cell r="AE3316">
            <v>0</v>
          </cell>
        </row>
        <row r="3317">
          <cell r="A3317" t="str">
            <v>PHDN01-GR</v>
          </cell>
          <cell r="B3317" t="str">
            <v>NORDIC KUBEK TERMICZNY, 700 ml.</v>
          </cell>
          <cell r="C3317" t="str">
            <v>green</v>
          </cell>
          <cell r="D3317">
            <v>0</v>
          </cell>
          <cell r="E3317">
            <v>0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  <cell r="J3317">
            <v>0</v>
          </cell>
          <cell r="K3317">
            <v>0</v>
          </cell>
          <cell r="L3317">
            <v>0</v>
          </cell>
          <cell r="M3317">
            <v>0</v>
          </cell>
          <cell r="N3317">
            <v>0</v>
          </cell>
          <cell r="O3317">
            <v>0</v>
          </cell>
          <cell r="P3317">
            <v>0</v>
          </cell>
          <cell r="Q3317">
            <v>0</v>
          </cell>
          <cell r="R3317">
            <v>0</v>
          </cell>
          <cell r="S3317">
            <v>0</v>
          </cell>
          <cell r="T3317">
            <v>0</v>
          </cell>
          <cell r="U3317">
            <v>0</v>
          </cell>
          <cell r="V3317">
            <v>0</v>
          </cell>
          <cell r="W3317">
            <v>0</v>
          </cell>
          <cell r="X3317">
            <v>0</v>
          </cell>
          <cell r="Y3317">
            <v>0</v>
          </cell>
          <cell r="Z3317">
            <v>0</v>
          </cell>
          <cell r="AA3317">
            <v>0</v>
          </cell>
          <cell r="AB3317">
            <v>0</v>
          </cell>
          <cell r="AC3317">
            <v>0</v>
          </cell>
          <cell r="AD3317">
            <v>0</v>
          </cell>
          <cell r="AE3317">
            <v>0</v>
          </cell>
        </row>
        <row r="3318">
          <cell r="A3318" t="str">
            <v>PHDN01-GY</v>
          </cell>
          <cell r="B3318" t="str">
            <v>NORDIC KUBEK TERMICZNY, 700 ml.</v>
          </cell>
          <cell r="C3318" t="str">
            <v>gray</v>
          </cell>
          <cell r="D3318">
            <v>0</v>
          </cell>
          <cell r="E3318">
            <v>0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  <cell r="J3318">
            <v>0</v>
          </cell>
          <cell r="K3318">
            <v>0</v>
          </cell>
          <cell r="L3318">
            <v>0</v>
          </cell>
          <cell r="M3318">
            <v>0</v>
          </cell>
          <cell r="N3318">
            <v>0</v>
          </cell>
          <cell r="O3318">
            <v>0</v>
          </cell>
          <cell r="P3318">
            <v>0</v>
          </cell>
          <cell r="Q3318">
            <v>0</v>
          </cell>
          <cell r="R3318">
            <v>0</v>
          </cell>
          <cell r="S3318">
            <v>0</v>
          </cell>
          <cell r="T3318">
            <v>0</v>
          </cell>
          <cell r="U3318">
            <v>0</v>
          </cell>
          <cell r="V3318">
            <v>0</v>
          </cell>
          <cell r="W3318">
            <v>0</v>
          </cell>
          <cell r="X3318">
            <v>0</v>
          </cell>
          <cell r="Y3318">
            <v>0</v>
          </cell>
          <cell r="Z3318">
            <v>0</v>
          </cell>
          <cell r="AA3318">
            <v>0</v>
          </cell>
          <cell r="AB3318">
            <v>0</v>
          </cell>
          <cell r="AC3318">
            <v>0</v>
          </cell>
          <cell r="AD3318">
            <v>0</v>
          </cell>
          <cell r="AE3318">
            <v>0</v>
          </cell>
        </row>
        <row r="3319">
          <cell r="A3319" t="str">
            <v>PHDN01-NB</v>
          </cell>
          <cell r="B3319" t="str">
            <v>NORDIC KUBEK TERMICZNY, 700 ml.</v>
          </cell>
          <cell r="C3319" t="str">
            <v>navy blue</v>
          </cell>
          <cell r="D3319">
            <v>0</v>
          </cell>
          <cell r="E3319">
            <v>0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  <cell r="J3319">
            <v>0</v>
          </cell>
          <cell r="K3319">
            <v>0</v>
          </cell>
          <cell r="L3319">
            <v>0</v>
          </cell>
          <cell r="M3319">
            <v>0</v>
          </cell>
          <cell r="N3319">
            <v>0</v>
          </cell>
          <cell r="O3319">
            <v>0</v>
          </cell>
          <cell r="P3319">
            <v>0</v>
          </cell>
          <cell r="Q3319">
            <v>0</v>
          </cell>
          <cell r="R3319">
            <v>0</v>
          </cell>
          <cell r="S3319">
            <v>0</v>
          </cell>
          <cell r="T3319">
            <v>0</v>
          </cell>
          <cell r="U3319">
            <v>0</v>
          </cell>
          <cell r="V3319">
            <v>0</v>
          </cell>
          <cell r="W3319">
            <v>0</v>
          </cell>
          <cell r="X3319">
            <v>0</v>
          </cell>
          <cell r="Y3319">
            <v>0</v>
          </cell>
          <cell r="Z3319">
            <v>0</v>
          </cell>
          <cell r="AA3319">
            <v>0</v>
          </cell>
          <cell r="AB3319">
            <v>0</v>
          </cell>
          <cell r="AC3319">
            <v>0</v>
          </cell>
          <cell r="AD3319">
            <v>0</v>
          </cell>
          <cell r="AE3319">
            <v>0</v>
          </cell>
        </row>
        <row r="3320">
          <cell r="A3320" t="str">
            <v>PHDN01-OR</v>
          </cell>
          <cell r="B3320" t="str">
            <v>NORDIC KUBEK TERMICZNY, 700 ml.</v>
          </cell>
          <cell r="C3320" t="str">
            <v>orange</v>
          </cell>
          <cell r="D3320">
            <v>0</v>
          </cell>
          <cell r="E3320">
            <v>0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  <cell r="J3320">
            <v>0</v>
          </cell>
          <cell r="K3320">
            <v>0</v>
          </cell>
          <cell r="L3320">
            <v>0</v>
          </cell>
          <cell r="M3320">
            <v>0</v>
          </cell>
          <cell r="N3320">
            <v>0</v>
          </cell>
          <cell r="O3320">
            <v>0</v>
          </cell>
          <cell r="P3320">
            <v>0</v>
          </cell>
          <cell r="Q3320">
            <v>0</v>
          </cell>
          <cell r="R3320">
            <v>0</v>
          </cell>
          <cell r="S3320">
            <v>0</v>
          </cell>
          <cell r="T3320">
            <v>0</v>
          </cell>
          <cell r="U3320">
            <v>0</v>
          </cell>
          <cell r="V3320">
            <v>0</v>
          </cell>
          <cell r="W3320">
            <v>0</v>
          </cell>
          <cell r="X3320">
            <v>0</v>
          </cell>
          <cell r="Y3320">
            <v>0</v>
          </cell>
          <cell r="Z3320">
            <v>0</v>
          </cell>
          <cell r="AA3320">
            <v>0</v>
          </cell>
          <cell r="AB3320">
            <v>0</v>
          </cell>
          <cell r="AC3320">
            <v>0</v>
          </cell>
          <cell r="AD3320">
            <v>0</v>
          </cell>
          <cell r="AE3320">
            <v>0</v>
          </cell>
        </row>
        <row r="3321">
          <cell r="A3321" t="str">
            <v>PHDN01-RE</v>
          </cell>
          <cell r="B3321" t="str">
            <v>NORDIC KUBEK TERMICZNY, 700 ml.</v>
          </cell>
          <cell r="C3321" t="str">
            <v>red</v>
          </cell>
          <cell r="D3321">
            <v>0</v>
          </cell>
          <cell r="E3321">
            <v>0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  <cell r="J3321">
            <v>0</v>
          </cell>
          <cell r="K3321">
            <v>0</v>
          </cell>
          <cell r="L3321">
            <v>0</v>
          </cell>
          <cell r="M3321">
            <v>0</v>
          </cell>
          <cell r="N3321">
            <v>0</v>
          </cell>
          <cell r="O3321">
            <v>0</v>
          </cell>
          <cell r="P3321">
            <v>0</v>
          </cell>
          <cell r="Q3321">
            <v>0</v>
          </cell>
          <cell r="R3321">
            <v>0</v>
          </cell>
          <cell r="S3321">
            <v>0</v>
          </cell>
          <cell r="T3321">
            <v>0</v>
          </cell>
          <cell r="U3321">
            <v>0</v>
          </cell>
          <cell r="V3321">
            <v>0</v>
          </cell>
          <cell r="W3321">
            <v>0</v>
          </cell>
          <cell r="X3321">
            <v>0</v>
          </cell>
          <cell r="Y3321">
            <v>0</v>
          </cell>
          <cell r="Z3321">
            <v>0</v>
          </cell>
          <cell r="AA3321">
            <v>0</v>
          </cell>
          <cell r="AB3321">
            <v>0</v>
          </cell>
          <cell r="AC3321">
            <v>0</v>
          </cell>
          <cell r="AD3321">
            <v>0</v>
          </cell>
          <cell r="AE3321">
            <v>0</v>
          </cell>
        </row>
        <row r="3322">
          <cell r="A3322" t="str">
            <v>PHFN01-BL</v>
          </cell>
          <cell r="B3322" t="str">
            <v>NORDIC PRÓŻNIOWY TERMOS NA ŻYWNOŚĆ, 600 ml.</v>
          </cell>
          <cell r="C3322" t="str">
            <v>black</v>
          </cell>
          <cell r="D3322">
            <v>1924</v>
          </cell>
          <cell r="E3322">
            <v>0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  <cell r="J3322">
            <v>0</v>
          </cell>
          <cell r="K3322">
            <v>0</v>
          </cell>
          <cell r="L3322">
            <v>0</v>
          </cell>
          <cell r="M3322">
            <v>0</v>
          </cell>
          <cell r="N3322">
            <v>0</v>
          </cell>
          <cell r="O3322">
            <v>0</v>
          </cell>
          <cell r="P3322">
            <v>0</v>
          </cell>
          <cell r="Q3322">
            <v>0</v>
          </cell>
          <cell r="R3322">
            <v>0</v>
          </cell>
          <cell r="S3322">
            <v>0</v>
          </cell>
          <cell r="T3322">
            <v>0</v>
          </cell>
          <cell r="U3322">
            <v>0</v>
          </cell>
          <cell r="V3322">
            <v>0</v>
          </cell>
          <cell r="W3322">
            <v>0</v>
          </cell>
          <cell r="X3322">
            <v>0</v>
          </cell>
          <cell r="Y3322">
            <v>0</v>
          </cell>
          <cell r="Z3322">
            <v>0</v>
          </cell>
          <cell r="AA3322">
            <v>0</v>
          </cell>
          <cell r="AB3322">
            <v>0</v>
          </cell>
          <cell r="AC3322">
            <v>0</v>
          </cell>
          <cell r="AD3322">
            <v>0</v>
          </cell>
          <cell r="AE3322">
            <v>0</v>
          </cell>
        </row>
        <row r="3323">
          <cell r="A3323" t="str">
            <v>PHFN01-GR</v>
          </cell>
          <cell r="B3323" t="str">
            <v>NORDIC PRÓŻNIOWY TERMOS NA ŻYWNOŚĆ, 600 ml.</v>
          </cell>
          <cell r="C3323" t="str">
            <v>green</v>
          </cell>
          <cell r="D3323">
            <v>3078</v>
          </cell>
          <cell r="E3323">
            <v>0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  <cell r="J3323">
            <v>0</v>
          </cell>
          <cell r="K3323">
            <v>0</v>
          </cell>
          <cell r="L3323">
            <v>0</v>
          </cell>
          <cell r="M3323">
            <v>0</v>
          </cell>
          <cell r="N3323">
            <v>0</v>
          </cell>
          <cell r="O3323">
            <v>0</v>
          </cell>
          <cell r="P3323">
            <v>0</v>
          </cell>
          <cell r="Q3323">
            <v>0</v>
          </cell>
          <cell r="R3323">
            <v>0</v>
          </cell>
          <cell r="S3323">
            <v>0</v>
          </cell>
          <cell r="T3323">
            <v>0</v>
          </cell>
          <cell r="U3323">
            <v>0</v>
          </cell>
          <cell r="V3323">
            <v>0</v>
          </cell>
          <cell r="W3323">
            <v>0</v>
          </cell>
          <cell r="X3323">
            <v>0</v>
          </cell>
          <cell r="Y3323">
            <v>0</v>
          </cell>
          <cell r="Z3323">
            <v>0</v>
          </cell>
          <cell r="AA3323">
            <v>0</v>
          </cell>
          <cell r="AB3323">
            <v>0</v>
          </cell>
          <cell r="AC3323">
            <v>0</v>
          </cell>
          <cell r="AD3323">
            <v>0</v>
          </cell>
          <cell r="AE3323">
            <v>0</v>
          </cell>
        </row>
        <row r="3324">
          <cell r="A3324" t="str">
            <v>PHFN01-GY</v>
          </cell>
          <cell r="B3324" t="str">
            <v>NORDIC PRÓŻNIOWY TERMOS NA ŻYWNOŚĆ, 600 ml.</v>
          </cell>
          <cell r="C3324" t="str">
            <v>gray</v>
          </cell>
          <cell r="D3324">
            <v>2992</v>
          </cell>
          <cell r="E3324">
            <v>0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  <cell r="J3324">
            <v>0</v>
          </cell>
          <cell r="K3324">
            <v>0</v>
          </cell>
          <cell r="L3324">
            <v>0</v>
          </cell>
          <cell r="M3324">
            <v>0</v>
          </cell>
          <cell r="N3324">
            <v>0</v>
          </cell>
          <cell r="O3324">
            <v>0</v>
          </cell>
          <cell r="P3324">
            <v>0</v>
          </cell>
          <cell r="Q3324">
            <v>0</v>
          </cell>
          <cell r="R3324">
            <v>0</v>
          </cell>
          <cell r="S3324">
            <v>0</v>
          </cell>
          <cell r="T3324">
            <v>0</v>
          </cell>
          <cell r="U3324">
            <v>0</v>
          </cell>
          <cell r="V3324">
            <v>0</v>
          </cell>
          <cell r="W3324">
            <v>0</v>
          </cell>
          <cell r="X3324">
            <v>0</v>
          </cell>
          <cell r="Y3324">
            <v>0</v>
          </cell>
          <cell r="Z3324">
            <v>0</v>
          </cell>
          <cell r="AA3324">
            <v>0</v>
          </cell>
          <cell r="AB3324">
            <v>0</v>
          </cell>
          <cell r="AC3324">
            <v>0</v>
          </cell>
          <cell r="AD3324">
            <v>0</v>
          </cell>
          <cell r="AE3324">
            <v>0</v>
          </cell>
        </row>
        <row r="3325">
          <cell r="A3325" t="str">
            <v>PHFN01-LB</v>
          </cell>
          <cell r="B3325" t="str">
            <v>NORDIC PRÓŻNIOWY TERMOS NA ŻYWNOŚĆ, 600 ml.</v>
          </cell>
          <cell r="C3325" t="str">
            <v>light blue</v>
          </cell>
          <cell r="D3325">
            <v>3078</v>
          </cell>
          <cell r="E3325">
            <v>0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  <cell r="J3325">
            <v>0</v>
          </cell>
          <cell r="K3325">
            <v>0</v>
          </cell>
          <cell r="L3325">
            <v>0</v>
          </cell>
          <cell r="M3325">
            <v>0</v>
          </cell>
          <cell r="N3325">
            <v>0</v>
          </cell>
          <cell r="O3325">
            <v>0</v>
          </cell>
          <cell r="P3325">
            <v>0</v>
          </cell>
          <cell r="Q3325">
            <v>0</v>
          </cell>
          <cell r="R3325">
            <v>0</v>
          </cell>
          <cell r="S3325">
            <v>0</v>
          </cell>
          <cell r="T3325">
            <v>0</v>
          </cell>
          <cell r="U3325">
            <v>0</v>
          </cell>
          <cell r="V3325">
            <v>0</v>
          </cell>
          <cell r="W3325">
            <v>0</v>
          </cell>
          <cell r="X3325">
            <v>0</v>
          </cell>
          <cell r="Y3325">
            <v>0</v>
          </cell>
          <cell r="Z3325">
            <v>0</v>
          </cell>
          <cell r="AA3325">
            <v>0</v>
          </cell>
          <cell r="AB3325">
            <v>0</v>
          </cell>
          <cell r="AC3325">
            <v>0</v>
          </cell>
          <cell r="AD3325">
            <v>0</v>
          </cell>
          <cell r="AE3325">
            <v>0</v>
          </cell>
        </row>
        <row r="3326">
          <cell r="A3326" t="str">
            <v>PHFN01-MT</v>
          </cell>
          <cell r="B3326" t="str">
            <v>NORDIC PRÓŻNIOWY TERMOS NA ŻYWNOŚĆ, 600 ml.</v>
          </cell>
          <cell r="C3326" t="str">
            <v/>
          </cell>
          <cell r="D3326">
            <v>0</v>
          </cell>
          <cell r="E3326">
            <v>0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  <cell r="J3326">
            <v>0</v>
          </cell>
          <cell r="K3326">
            <v>0</v>
          </cell>
          <cell r="L3326">
            <v>0</v>
          </cell>
          <cell r="M3326">
            <v>0</v>
          </cell>
          <cell r="N3326">
            <v>0</v>
          </cell>
          <cell r="O3326">
            <v>0</v>
          </cell>
          <cell r="P3326">
            <v>0</v>
          </cell>
          <cell r="Q3326">
            <v>0</v>
          </cell>
          <cell r="R3326">
            <v>0</v>
          </cell>
          <cell r="S3326">
            <v>0</v>
          </cell>
          <cell r="T3326">
            <v>0</v>
          </cell>
          <cell r="U3326">
            <v>0</v>
          </cell>
          <cell r="V3326">
            <v>0</v>
          </cell>
          <cell r="W3326">
            <v>0</v>
          </cell>
          <cell r="X3326">
            <v>0</v>
          </cell>
          <cell r="Y3326">
            <v>0</v>
          </cell>
          <cell r="Z3326">
            <v>0</v>
          </cell>
          <cell r="AA3326">
            <v>0</v>
          </cell>
          <cell r="AB3326">
            <v>0</v>
          </cell>
          <cell r="AC3326">
            <v>0</v>
          </cell>
          <cell r="AD3326">
            <v>0</v>
          </cell>
          <cell r="AE3326">
            <v>0</v>
          </cell>
        </row>
        <row r="3327">
          <cell r="A3327" t="str">
            <v>PHFN01-NB</v>
          </cell>
          <cell r="B3327" t="str">
            <v>NORDIC PRÓŻNIOWY TERMOS NA ŻYWNOŚĆ, 600 ml.</v>
          </cell>
          <cell r="C3327" t="str">
            <v>navy blue</v>
          </cell>
          <cell r="D3327">
            <v>1818</v>
          </cell>
          <cell r="E3327">
            <v>0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  <cell r="J3327">
            <v>0</v>
          </cell>
          <cell r="K3327">
            <v>0</v>
          </cell>
          <cell r="L3327">
            <v>0</v>
          </cell>
          <cell r="M3327">
            <v>0</v>
          </cell>
          <cell r="N3327">
            <v>0</v>
          </cell>
          <cell r="O3327">
            <v>0</v>
          </cell>
          <cell r="P3327">
            <v>0</v>
          </cell>
          <cell r="Q3327">
            <v>0</v>
          </cell>
          <cell r="R3327">
            <v>0</v>
          </cell>
          <cell r="S3327">
            <v>0</v>
          </cell>
          <cell r="T3327">
            <v>0</v>
          </cell>
          <cell r="U3327">
            <v>0</v>
          </cell>
          <cell r="V3327">
            <v>0</v>
          </cell>
          <cell r="W3327">
            <v>0</v>
          </cell>
          <cell r="X3327">
            <v>0</v>
          </cell>
          <cell r="Y3327">
            <v>0</v>
          </cell>
          <cell r="Z3327">
            <v>0</v>
          </cell>
          <cell r="AA3327">
            <v>0</v>
          </cell>
          <cell r="AB3327">
            <v>0</v>
          </cell>
          <cell r="AC3327">
            <v>0</v>
          </cell>
          <cell r="AD3327">
            <v>0</v>
          </cell>
          <cell r="AE3327">
            <v>0</v>
          </cell>
        </row>
        <row r="3328">
          <cell r="A3328" t="str">
            <v>PHFN01-OR</v>
          </cell>
          <cell r="B3328" t="str">
            <v>NORDIC PRÓŻNIOWY TERMOS NA ŻYWNOŚĆ, 600 ml.</v>
          </cell>
          <cell r="C3328" t="str">
            <v>orange</v>
          </cell>
          <cell r="D3328">
            <v>722</v>
          </cell>
          <cell r="E3328">
            <v>0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  <cell r="J3328">
            <v>0</v>
          </cell>
          <cell r="K3328">
            <v>0</v>
          </cell>
          <cell r="L3328">
            <v>0</v>
          </cell>
          <cell r="M3328">
            <v>0</v>
          </cell>
          <cell r="N3328">
            <v>0</v>
          </cell>
          <cell r="O3328">
            <v>0</v>
          </cell>
          <cell r="P3328">
            <v>0</v>
          </cell>
          <cell r="Q3328">
            <v>0</v>
          </cell>
          <cell r="R3328">
            <v>0</v>
          </cell>
          <cell r="S3328">
            <v>0</v>
          </cell>
          <cell r="T3328">
            <v>0</v>
          </cell>
          <cell r="U3328">
            <v>0</v>
          </cell>
          <cell r="V3328">
            <v>0</v>
          </cell>
          <cell r="W3328">
            <v>0</v>
          </cell>
          <cell r="X3328">
            <v>0</v>
          </cell>
          <cell r="Y3328">
            <v>0</v>
          </cell>
          <cell r="Z3328">
            <v>0</v>
          </cell>
          <cell r="AA3328">
            <v>0</v>
          </cell>
          <cell r="AB3328">
            <v>0</v>
          </cell>
          <cell r="AC3328">
            <v>0</v>
          </cell>
          <cell r="AD3328">
            <v>0</v>
          </cell>
          <cell r="AE3328">
            <v>0</v>
          </cell>
        </row>
        <row r="3329">
          <cell r="A3329" t="str">
            <v>PHFN01-PR</v>
          </cell>
          <cell r="B3329" t="str">
            <v>NORDIC PRÓŻNIOWY TERMOS NA ŻYWNOŚĆ, 600 ml.</v>
          </cell>
          <cell r="C3329" t="str">
            <v>purple</v>
          </cell>
          <cell r="D3329">
            <v>0</v>
          </cell>
          <cell r="E3329">
            <v>0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  <cell r="J3329">
            <v>0</v>
          </cell>
          <cell r="K3329">
            <v>0</v>
          </cell>
          <cell r="L3329">
            <v>0</v>
          </cell>
          <cell r="M3329">
            <v>0</v>
          </cell>
          <cell r="N3329">
            <v>0</v>
          </cell>
          <cell r="O3329">
            <v>0</v>
          </cell>
          <cell r="P3329">
            <v>0</v>
          </cell>
          <cell r="Q3329">
            <v>0</v>
          </cell>
          <cell r="R3329">
            <v>0</v>
          </cell>
          <cell r="S3329">
            <v>0</v>
          </cell>
          <cell r="T3329">
            <v>0</v>
          </cell>
          <cell r="U3329">
            <v>0</v>
          </cell>
          <cell r="V3329">
            <v>0</v>
          </cell>
          <cell r="W3329">
            <v>0</v>
          </cell>
          <cell r="X3329">
            <v>0</v>
          </cell>
          <cell r="Y3329">
            <v>0</v>
          </cell>
          <cell r="Z3329">
            <v>0</v>
          </cell>
          <cell r="AA3329">
            <v>0</v>
          </cell>
          <cell r="AB3329">
            <v>0</v>
          </cell>
          <cell r="AC3329">
            <v>0</v>
          </cell>
          <cell r="AD3329">
            <v>0</v>
          </cell>
          <cell r="AE3329">
            <v>0</v>
          </cell>
        </row>
        <row r="3330">
          <cell r="A3330" t="str">
            <v>PHFN01-RE</v>
          </cell>
          <cell r="B3330" t="str">
            <v>NORDIC PRÓŻNIOWY TERMOS NA ŻYWNOŚĆ, 600 ml.</v>
          </cell>
          <cell r="C3330" t="str">
            <v>red</v>
          </cell>
          <cell r="D3330">
            <v>1606</v>
          </cell>
          <cell r="E3330">
            <v>0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  <cell r="J3330">
            <v>0</v>
          </cell>
          <cell r="K3330">
            <v>0</v>
          </cell>
          <cell r="L3330">
            <v>0</v>
          </cell>
          <cell r="M3330">
            <v>0</v>
          </cell>
          <cell r="N3330">
            <v>0</v>
          </cell>
          <cell r="O3330">
            <v>0</v>
          </cell>
          <cell r="P3330">
            <v>0</v>
          </cell>
          <cell r="Q3330">
            <v>0</v>
          </cell>
          <cell r="R3330">
            <v>0</v>
          </cell>
          <cell r="S3330">
            <v>0</v>
          </cell>
          <cell r="T3330">
            <v>0</v>
          </cell>
          <cell r="U3330">
            <v>0</v>
          </cell>
          <cell r="V3330">
            <v>0</v>
          </cell>
          <cell r="W3330">
            <v>0</v>
          </cell>
          <cell r="X3330">
            <v>0</v>
          </cell>
          <cell r="Y3330">
            <v>0</v>
          </cell>
          <cell r="Z3330">
            <v>0</v>
          </cell>
          <cell r="AA3330">
            <v>0</v>
          </cell>
          <cell r="AB3330">
            <v>0</v>
          </cell>
          <cell r="AC3330">
            <v>0</v>
          </cell>
          <cell r="AD3330">
            <v>0</v>
          </cell>
          <cell r="AE3330">
            <v>0</v>
          </cell>
        </row>
        <row r="3331">
          <cell r="A3331" t="str">
            <v>PHFN01-RO</v>
          </cell>
          <cell r="B3331" t="str">
            <v>NORDIC PRÓŻNIOWY TERMOS NA ŻYWNOŚĆ, 600 ml.</v>
          </cell>
          <cell r="C3331" t="str">
            <v>pink</v>
          </cell>
          <cell r="D3331">
            <v>365</v>
          </cell>
          <cell r="E3331">
            <v>0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  <cell r="J3331">
            <v>0</v>
          </cell>
          <cell r="K3331">
            <v>0</v>
          </cell>
          <cell r="L3331">
            <v>0</v>
          </cell>
          <cell r="M3331">
            <v>0</v>
          </cell>
          <cell r="N3331">
            <v>0</v>
          </cell>
          <cell r="O3331">
            <v>0</v>
          </cell>
          <cell r="P3331">
            <v>0</v>
          </cell>
          <cell r="Q3331">
            <v>0</v>
          </cell>
          <cell r="R3331">
            <v>0</v>
          </cell>
          <cell r="S3331">
            <v>0</v>
          </cell>
          <cell r="T3331">
            <v>0</v>
          </cell>
          <cell r="U3331">
            <v>0</v>
          </cell>
          <cell r="V3331">
            <v>0</v>
          </cell>
          <cell r="W3331">
            <v>0</v>
          </cell>
          <cell r="X3331">
            <v>0</v>
          </cell>
          <cell r="Y3331">
            <v>0</v>
          </cell>
          <cell r="Z3331">
            <v>0</v>
          </cell>
          <cell r="AA3331">
            <v>0</v>
          </cell>
          <cell r="AB3331">
            <v>0</v>
          </cell>
          <cell r="AC3331">
            <v>0</v>
          </cell>
          <cell r="AD3331">
            <v>0</v>
          </cell>
          <cell r="AE3331">
            <v>0</v>
          </cell>
        </row>
        <row r="3332">
          <cell r="A3332" t="str">
            <v>PHFN01-TU</v>
          </cell>
          <cell r="B3332" t="str">
            <v>NORDIC PRÓŻNIOWY TERMOS NA ŻYWNOŚĆ, 600 ml.</v>
          </cell>
          <cell r="C3332" t="str">
            <v>turkus</v>
          </cell>
          <cell r="D3332">
            <v>1772</v>
          </cell>
          <cell r="E3332">
            <v>0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  <cell r="J3332">
            <v>0</v>
          </cell>
          <cell r="K3332">
            <v>0</v>
          </cell>
          <cell r="L3332">
            <v>0</v>
          </cell>
          <cell r="M3332">
            <v>0</v>
          </cell>
          <cell r="N3332">
            <v>0</v>
          </cell>
          <cell r="O3332">
            <v>0</v>
          </cell>
          <cell r="P3332">
            <v>0</v>
          </cell>
          <cell r="Q3332">
            <v>0</v>
          </cell>
          <cell r="R3332">
            <v>0</v>
          </cell>
          <cell r="S3332">
            <v>0</v>
          </cell>
          <cell r="T3332">
            <v>0</v>
          </cell>
          <cell r="U3332">
            <v>0</v>
          </cell>
          <cell r="V3332">
            <v>0</v>
          </cell>
          <cell r="W3332">
            <v>0</v>
          </cell>
          <cell r="X3332">
            <v>0</v>
          </cell>
          <cell r="Y3332">
            <v>0</v>
          </cell>
          <cell r="Z3332">
            <v>0</v>
          </cell>
          <cell r="AA3332">
            <v>0</v>
          </cell>
          <cell r="AB3332">
            <v>0</v>
          </cell>
          <cell r="AC3332">
            <v>0</v>
          </cell>
          <cell r="AD3332">
            <v>0</v>
          </cell>
          <cell r="AE3332">
            <v>0</v>
          </cell>
        </row>
        <row r="3333">
          <cell r="A3333" t="str">
            <v>PHFN01-YL</v>
          </cell>
          <cell r="B3333" t="str">
            <v>NORDIC PRÓŻNIOWY TERMOS NA ŻYWNOŚĆ, 600 ml.</v>
          </cell>
          <cell r="C3333" t="str">
            <v>yellow</v>
          </cell>
          <cell r="D3333">
            <v>1403</v>
          </cell>
          <cell r="E3333">
            <v>0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  <cell r="J3333">
            <v>0</v>
          </cell>
          <cell r="K3333">
            <v>0</v>
          </cell>
          <cell r="L3333">
            <v>0</v>
          </cell>
          <cell r="M3333">
            <v>0</v>
          </cell>
          <cell r="N3333">
            <v>0</v>
          </cell>
          <cell r="O3333">
            <v>0</v>
          </cell>
          <cell r="P3333">
            <v>0</v>
          </cell>
          <cell r="Q3333">
            <v>0</v>
          </cell>
          <cell r="R3333">
            <v>0</v>
          </cell>
          <cell r="S3333">
            <v>0</v>
          </cell>
          <cell r="T3333">
            <v>0</v>
          </cell>
          <cell r="U3333">
            <v>0</v>
          </cell>
          <cell r="V3333">
            <v>0</v>
          </cell>
          <cell r="W3333">
            <v>0</v>
          </cell>
          <cell r="X3333">
            <v>0</v>
          </cell>
          <cell r="Y3333">
            <v>0</v>
          </cell>
          <cell r="Z3333">
            <v>0</v>
          </cell>
          <cell r="AA3333">
            <v>0</v>
          </cell>
          <cell r="AB3333">
            <v>0</v>
          </cell>
          <cell r="AC3333">
            <v>0</v>
          </cell>
          <cell r="AD3333">
            <v>0</v>
          </cell>
          <cell r="AE3333">
            <v>0</v>
          </cell>
        </row>
        <row r="3334">
          <cell r="A3334" t="str">
            <v>PHGN01-BL</v>
          </cell>
          <cell r="B3334" t="str">
            <v>KUBEK TERMICZNY ARCTIC, 420 ml</v>
          </cell>
          <cell r="C3334" t="str">
            <v>black</v>
          </cell>
          <cell r="D3334">
            <v>2487</v>
          </cell>
          <cell r="E3334">
            <v>0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  <cell r="J3334">
            <v>0</v>
          </cell>
          <cell r="K3334">
            <v>0</v>
          </cell>
          <cell r="L3334">
            <v>0</v>
          </cell>
          <cell r="M3334">
            <v>0</v>
          </cell>
          <cell r="N3334">
            <v>0</v>
          </cell>
          <cell r="O3334">
            <v>0</v>
          </cell>
          <cell r="P3334">
            <v>0</v>
          </cell>
          <cell r="Q3334">
            <v>0</v>
          </cell>
          <cell r="R3334">
            <v>0</v>
          </cell>
          <cell r="S3334">
            <v>0</v>
          </cell>
          <cell r="T3334">
            <v>0</v>
          </cell>
          <cell r="U3334">
            <v>0</v>
          </cell>
          <cell r="V3334">
            <v>0</v>
          </cell>
          <cell r="W3334">
            <v>0</v>
          </cell>
          <cell r="X3334">
            <v>0</v>
          </cell>
          <cell r="Y3334">
            <v>0</v>
          </cell>
          <cell r="Z3334">
            <v>0</v>
          </cell>
          <cell r="AA3334">
            <v>0</v>
          </cell>
          <cell r="AB3334">
            <v>0</v>
          </cell>
          <cell r="AC3334">
            <v>0</v>
          </cell>
          <cell r="AD3334">
            <v>0</v>
          </cell>
          <cell r="AE3334">
            <v>0</v>
          </cell>
        </row>
        <row r="3335">
          <cell r="A3335" t="str">
            <v>PHT01-BLex</v>
          </cell>
          <cell r="B3335" t="str">
            <v>THERMOS COLORISSIMO, 500 ml</v>
          </cell>
          <cell r="C3335" t="str">
            <v>black</v>
          </cell>
          <cell r="D3335">
            <v>0</v>
          </cell>
          <cell r="E3335">
            <v>0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  <cell r="J3335">
            <v>0</v>
          </cell>
          <cell r="K3335">
            <v>0</v>
          </cell>
          <cell r="L3335">
            <v>0</v>
          </cell>
          <cell r="M3335">
            <v>0</v>
          </cell>
          <cell r="N3335">
            <v>0</v>
          </cell>
          <cell r="O3335">
            <v>0</v>
          </cell>
          <cell r="P3335">
            <v>0</v>
          </cell>
          <cell r="Q3335">
            <v>0</v>
          </cell>
          <cell r="R3335">
            <v>0</v>
          </cell>
          <cell r="S3335">
            <v>0</v>
          </cell>
          <cell r="T3335">
            <v>0</v>
          </cell>
          <cell r="U3335">
            <v>0</v>
          </cell>
          <cell r="V3335">
            <v>0</v>
          </cell>
          <cell r="W3335">
            <v>0</v>
          </cell>
          <cell r="X3335">
            <v>0</v>
          </cell>
          <cell r="Y3335">
            <v>0</v>
          </cell>
          <cell r="Z3335">
            <v>0</v>
          </cell>
          <cell r="AA3335">
            <v>0</v>
          </cell>
          <cell r="AB3335">
            <v>0</v>
          </cell>
          <cell r="AC3335">
            <v>0</v>
          </cell>
          <cell r="AD3335">
            <v>0</v>
          </cell>
          <cell r="AE3335">
            <v>0</v>
          </cell>
        </row>
        <row r="3336">
          <cell r="A3336" t="str">
            <v>PHT01-GRex</v>
          </cell>
          <cell r="B3336" t="str">
            <v>THERMOS COLORISSIMO, 500 ml</v>
          </cell>
          <cell r="C3336" t="str">
            <v>green</v>
          </cell>
          <cell r="D3336">
            <v>0</v>
          </cell>
          <cell r="E3336">
            <v>0</v>
          </cell>
          <cell r="F3336">
            <v>0</v>
          </cell>
          <cell r="G3336">
            <v>0</v>
          </cell>
          <cell r="H3336">
            <v>0</v>
          </cell>
          <cell r="I3336">
            <v>0</v>
          </cell>
          <cell r="J3336">
            <v>0</v>
          </cell>
          <cell r="K3336">
            <v>0</v>
          </cell>
          <cell r="L3336">
            <v>0</v>
          </cell>
          <cell r="M3336">
            <v>0</v>
          </cell>
          <cell r="N3336">
            <v>0</v>
          </cell>
          <cell r="O3336">
            <v>0</v>
          </cell>
          <cell r="P3336">
            <v>0</v>
          </cell>
          <cell r="Q3336">
            <v>0</v>
          </cell>
          <cell r="R3336">
            <v>0</v>
          </cell>
          <cell r="S3336">
            <v>0</v>
          </cell>
          <cell r="T3336">
            <v>0</v>
          </cell>
          <cell r="U3336">
            <v>0</v>
          </cell>
          <cell r="V3336">
            <v>0</v>
          </cell>
          <cell r="W3336">
            <v>0</v>
          </cell>
          <cell r="X3336">
            <v>0</v>
          </cell>
          <cell r="Y3336">
            <v>0</v>
          </cell>
          <cell r="Z3336">
            <v>0</v>
          </cell>
          <cell r="AA3336">
            <v>0</v>
          </cell>
          <cell r="AB3336">
            <v>0</v>
          </cell>
          <cell r="AC3336">
            <v>0</v>
          </cell>
          <cell r="AD3336">
            <v>0</v>
          </cell>
          <cell r="AE3336">
            <v>0</v>
          </cell>
        </row>
        <row r="3337">
          <cell r="A3337" t="str">
            <v>PHT01-GYex</v>
          </cell>
          <cell r="B3337" t="str">
            <v>THERMOS COLORISSIMO, 500 ml</v>
          </cell>
          <cell r="C3337" t="str">
            <v>gray</v>
          </cell>
          <cell r="D3337">
            <v>0</v>
          </cell>
          <cell r="E3337">
            <v>0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  <cell r="J3337">
            <v>0</v>
          </cell>
          <cell r="K3337">
            <v>0</v>
          </cell>
          <cell r="L3337">
            <v>0</v>
          </cell>
          <cell r="M3337">
            <v>0</v>
          </cell>
          <cell r="N3337">
            <v>0</v>
          </cell>
          <cell r="O3337">
            <v>0</v>
          </cell>
          <cell r="P3337">
            <v>0</v>
          </cell>
          <cell r="Q3337">
            <v>0</v>
          </cell>
          <cell r="R3337">
            <v>0</v>
          </cell>
          <cell r="S3337">
            <v>0</v>
          </cell>
          <cell r="T3337">
            <v>0</v>
          </cell>
          <cell r="U3337">
            <v>0</v>
          </cell>
          <cell r="V3337">
            <v>0</v>
          </cell>
          <cell r="W3337">
            <v>0</v>
          </cell>
          <cell r="X3337">
            <v>0</v>
          </cell>
          <cell r="Y3337">
            <v>0</v>
          </cell>
          <cell r="Z3337">
            <v>0</v>
          </cell>
          <cell r="AA3337">
            <v>0</v>
          </cell>
          <cell r="AB3337">
            <v>0</v>
          </cell>
          <cell r="AC3337">
            <v>0</v>
          </cell>
          <cell r="AD3337">
            <v>0</v>
          </cell>
          <cell r="AE3337">
            <v>0</v>
          </cell>
        </row>
        <row r="3338">
          <cell r="A3338" t="str">
            <v>PHT01-LBex</v>
          </cell>
          <cell r="B3338" t="str">
            <v>THERMOS COLORISSIMO, 500 ml</v>
          </cell>
          <cell r="C3338" t="str">
            <v>blue</v>
          </cell>
          <cell r="D3338">
            <v>0</v>
          </cell>
          <cell r="E3338">
            <v>0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  <cell r="J3338">
            <v>0</v>
          </cell>
          <cell r="K3338">
            <v>0</v>
          </cell>
          <cell r="L3338">
            <v>0</v>
          </cell>
          <cell r="M3338">
            <v>0</v>
          </cell>
          <cell r="N3338">
            <v>0</v>
          </cell>
          <cell r="O3338">
            <v>0</v>
          </cell>
          <cell r="P3338">
            <v>0</v>
          </cell>
          <cell r="Q3338">
            <v>0</v>
          </cell>
          <cell r="R3338">
            <v>0</v>
          </cell>
          <cell r="S3338">
            <v>0</v>
          </cell>
          <cell r="T3338">
            <v>0</v>
          </cell>
          <cell r="U3338">
            <v>0</v>
          </cell>
          <cell r="V3338">
            <v>0</v>
          </cell>
          <cell r="W3338">
            <v>0</v>
          </cell>
          <cell r="X3338">
            <v>0</v>
          </cell>
          <cell r="Y3338">
            <v>0</v>
          </cell>
          <cell r="Z3338">
            <v>0</v>
          </cell>
          <cell r="AA3338">
            <v>0</v>
          </cell>
          <cell r="AB3338">
            <v>0</v>
          </cell>
          <cell r="AC3338">
            <v>0</v>
          </cell>
          <cell r="AD3338">
            <v>0</v>
          </cell>
          <cell r="AE3338">
            <v>0</v>
          </cell>
        </row>
        <row r="3339">
          <cell r="A3339" t="str">
            <v>PHT01-NBex</v>
          </cell>
          <cell r="B3339" t="str">
            <v>THERMOS COLORISSIMO, 500 ml</v>
          </cell>
          <cell r="C3339" t="str">
            <v>navy blue</v>
          </cell>
          <cell r="D3339">
            <v>0</v>
          </cell>
          <cell r="E3339">
            <v>0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  <cell r="J3339">
            <v>0</v>
          </cell>
          <cell r="K3339">
            <v>0</v>
          </cell>
          <cell r="L3339">
            <v>0</v>
          </cell>
          <cell r="M3339">
            <v>0</v>
          </cell>
          <cell r="N3339">
            <v>0</v>
          </cell>
          <cell r="O3339">
            <v>0</v>
          </cell>
          <cell r="P3339">
            <v>0</v>
          </cell>
          <cell r="Q3339">
            <v>0</v>
          </cell>
          <cell r="R3339">
            <v>0</v>
          </cell>
          <cell r="S3339">
            <v>0</v>
          </cell>
          <cell r="T3339">
            <v>0</v>
          </cell>
          <cell r="U3339">
            <v>0</v>
          </cell>
          <cell r="V3339">
            <v>0</v>
          </cell>
          <cell r="W3339">
            <v>0</v>
          </cell>
          <cell r="X3339">
            <v>0</v>
          </cell>
          <cell r="Y3339">
            <v>0</v>
          </cell>
          <cell r="Z3339">
            <v>0</v>
          </cell>
          <cell r="AA3339">
            <v>0</v>
          </cell>
          <cell r="AB3339">
            <v>0</v>
          </cell>
          <cell r="AC3339">
            <v>0</v>
          </cell>
          <cell r="AD3339">
            <v>0</v>
          </cell>
          <cell r="AE3339">
            <v>0</v>
          </cell>
        </row>
        <row r="3340">
          <cell r="A3340" t="str">
            <v>PHT01-ORex</v>
          </cell>
          <cell r="B3340" t="str">
            <v>THERMOS COLORISSIMO, 500 ml</v>
          </cell>
          <cell r="C3340" t="str">
            <v>orange</v>
          </cell>
          <cell r="D3340">
            <v>0</v>
          </cell>
          <cell r="E3340">
            <v>0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  <cell r="J3340">
            <v>0</v>
          </cell>
          <cell r="K3340">
            <v>0</v>
          </cell>
          <cell r="L3340">
            <v>0</v>
          </cell>
          <cell r="M3340">
            <v>0</v>
          </cell>
          <cell r="N3340">
            <v>0</v>
          </cell>
          <cell r="O3340">
            <v>0</v>
          </cell>
          <cell r="P3340">
            <v>0</v>
          </cell>
          <cell r="Q3340">
            <v>0</v>
          </cell>
          <cell r="R3340">
            <v>0</v>
          </cell>
          <cell r="S3340">
            <v>0</v>
          </cell>
          <cell r="T3340">
            <v>0</v>
          </cell>
          <cell r="U3340">
            <v>0</v>
          </cell>
          <cell r="V3340">
            <v>0</v>
          </cell>
          <cell r="W3340">
            <v>0</v>
          </cell>
          <cell r="X3340">
            <v>0</v>
          </cell>
          <cell r="Y3340">
            <v>0</v>
          </cell>
          <cell r="Z3340">
            <v>0</v>
          </cell>
          <cell r="AA3340">
            <v>0</v>
          </cell>
          <cell r="AB3340">
            <v>0</v>
          </cell>
          <cell r="AC3340">
            <v>0</v>
          </cell>
          <cell r="AD3340">
            <v>0</v>
          </cell>
          <cell r="AE3340">
            <v>0</v>
          </cell>
        </row>
        <row r="3341">
          <cell r="A3341" t="str">
            <v>PHT01-PRex</v>
          </cell>
          <cell r="B3341" t="str">
            <v>THERMOS COLORISSIMO, 500 ml</v>
          </cell>
          <cell r="C3341" t="str">
            <v>purple</v>
          </cell>
          <cell r="D3341">
            <v>0</v>
          </cell>
          <cell r="E3341">
            <v>0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  <cell r="J3341">
            <v>0</v>
          </cell>
          <cell r="K3341">
            <v>0</v>
          </cell>
          <cell r="L3341">
            <v>0</v>
          </cell>
          <cell r="M3341">
            <v>0</v>
          </cell>
          <cell r="N3341">
            <v>0</v>
          </cell>
          <cell r="O3341">
            <v>0</v>
          </cell>
          <cell r="P3341">
            <v>0</v>
          </cell>
          <cell r="Q3341">
            <v>0</v>
          </cell>
          <cell r="R3341">
            <v>0</v>
          </cell>
          <cell r="S3341">
            <v>0</v>
          </cell>
          <cell r="T3341">
            <v>0</v>
          </cell>
          <cell r="U3341">
            <v>0</v>
          </cell>
          <cell r="V3341">
            <v>0</v>
          </cell>
          <cell r="W3341">
            <v>0</v>
          </cell>
          <cell r="X3341">
            <v>0</v>
          </cell>
          <cell r="Y3341">
            <v>0</v>
          </cell>
          <cell r="Z3341">
            <v>0</v>
          </cell>
          <cell r="AA3341">
            <v>0</v>
          </cell>
          <cell r="AB3341">
            <v>0</v>
          </cell>
          <cell r="AC3341">
            <v>0</v>
          </cell>
          <cell r="AD3341">
            <v>0</v>
          </cell>
          <cell r="AE3341">
            <v>0</v>
          </cell>
        </row>
        <row r="3342">
          <cell r="A3342" t="str">
            <v>PHT01-REex</v>
          </cell>
          <cell r="B3342" t="str">
            <v>THERMOS COLORISSIMO, 500 ml</v>
          </cell>
          <cell r="C3342" t="str">
            <v>red</v>
          </cell>
          <cell r="D3342">
            <v>0</v>
          </cell>
          <cell r="E3342">
            <v>0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  <cell r="J3342">
            <v>0</v>
          </cell>
          <cell r="K3342">
            <v>0</v>
          </cell>
          <cell r="L3342">
            <v>0</v>
          </cell>
          <cell r="M3342">
            <v>0</v>
          </cell>
          <cell r="N3342">
            <v>0</v>
          </cell>
          <cell r="O3342">
            <v>0</v>
          </cell>
          <cell r="P3342">
            <v>0</v>
          </cell>
          <cell r="Q3342">
            <v>0</v>
          </cell>
          <cell r="R3342">
            <v>0</v>
          </cell>
          <cell r="S3342">
            <v>0</v>
          </cell>
          <cell r="T3342">
            <v>0</v>
          </cell>
          <cell r="U3342">
            <v>0</v>
          </cell>
          <cell r="V3342">
            <v>0</v>
          </cell>
          <cell r="W3342">
            <v>0</v>
          </cell>
          <cell r="X3342">
            <v>0</v>
          </cell>
          <cell r="Y3342">
            <v>0</v>
          </cell>
          <cell r="Z3342">
            <v>0</v>
          </cell>
          <cell r="AA3342">
            <v>0</v>
          </cell>
          <cell r="AB3342">
            <v>0</v>
          </cell>
          <cell r="AC3342">
            <v>0</v>
          </cell>
          <cell r="AD3342">
            <v>0</v>
          </cell>
          <cell r="AE3342">
            <v>0</v>
          </cell>
        </row>
        <row r="3343">
          <cell r="A3343" t="str">
            <v>PHT01-ROex</v>
          </cell>
          <cell r="B3343" t="str">
            <v>THERMOS COLORISSIMO, 500 ml</v>
          </cell>
          <cell r="C3343" t="str">
            <v>pink</v>
          </cell>
          <cell r="D3343">
            <v>0</v>
          </cell>
          <cell r="E3343">
            <v>0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  <cell r="J3343">
            <v>0</v>
          </cell>
          <cell r="K3343">
            <v>0</v>
          </cell>
          <cell r="L3343">
            <v>0</v>
          </cell>
          <cell r="M3343">
            <v>0</v>
          </cell>
          <cell r="N3343">
            <v>0</v>
          </cell>
          <cell r="O3343">
            <v>0</v>
          </cell>
          <cell r="P3343">
            <v>0</v>
          </cell>
          <cell r="Q3343">
            <v>0</v>
          </cell>
          <cell r="R3343">
            <v>0</v>
          </cell>
          <cell r="S3343">
            <v>0</v>
          </cell>
          <cell r="T3343">
            <v>0</v>
          </cell>
          <cell r="U3343">
            <v>0</v>
          </cell>
          <cell r="V3343">
            <v>0</v>
          </cell>
          <cell r="W3343">
            <v>0</v>
          </cell>
          <cell r="X3343">
            <v>0</v>
          </cell>
          <cell r="Y3343">
            <v>0</v>
          </cell>
          <cell r="Z3343">
            <v>0</v>
          </cell>
          <cell r="AA3343">
            <v>0</v>
          </cell>
          <cell r="AB3343">
            <v>0</v>
          </cell>
          <cell r="AC3343">
            <v>0</v>
          </cell>
          <cell r="AD3343">
            <v>0</v>
          </cell>
          <cell r="AE3343">
            <v>0</v>
          </cell>
        </row>
        <row r="3344">
          <cell r="A3344" t="str">
            <v>PHT01-TU</v>
          </cell>
          <cell r="B3344" t="str">
            <v>TERMOS</v>
          </cell>
          <cell r="C3344" t="str">
            <v/>
          </cell>
          <cell r="D3344">
            <v>14</v>
          </cell>
          <cell r="E3344">
            <v>0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  <cell r="J3344">
            <v>0</v>
          </cell>
          <cell r="K3344">
            <v>0</v>
          </cell>
          <cell r="L3344">
            <v>0</v>
          </cell>
          <cell r="M3344">
            <v>0</v>
          </cell>
          <cell r="N3344">
            <v>0</v>
          </cell>
          <cell r="O3344">
            <v>0</v>
          </cell>
          <cell r="P3344">
            <v>0</v>
          </cell>
          <cell r="Q3344">
            <v>0</v>
          </cell>
          <cell r="R3344">
            <v>0</v>
          </cell>
          <cell r="S3344">
            <v>0</v>
          </cell>
          <cell r="T3344">
            <v>0</v>
          </cell>
          <cell r="U3344">
            <v>0</v>
          </cell>
          <cell r="V3344">
            <v>0</v>
          </cell>
          <cell r="W3344">
            <v>0</v>
          </cell>
          <cell r="X3344">
            <v>0</v>
          </cell>
          <cell r="Y3344">
            <v>0</v>
          </cell>
          <cell r="Z3344">
            <v>0</v>
          </cell>
          <cell r="AA3344">
            <v>0</v>
          </cell>
          <cell r="AB3344">
            <v>0</v>
          </cell>
          <cell r="AC3344">
            <v>0</v>
          </cell>
          <cell r="AD3344">
            <v>0</v>
          </cell>
          <cell r="AE3344">
            <v>0</v>
          </cell>
        </row>
        <row r="3345">
          <cell r="A3345" t="str">
            <v>PHT01-TUex</v>
          </cell>
          <cell r="B3345" t="str">
            <v>THERMOS COLORISSIMO, 500 ml</v>
          </cell>
          <cell r="C3345" t="str">
            <v>turquoise</v>
          </cell>
          <cell r="D3345">
            <v>0</v>
          </cell>
          <cell r="E3345">
            <v>0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  <cell r="J3345">
            <v>0</v>
          </cell>
          <cell r="K3345">
            <v>0</v>
          </cell>
          <cell r="L3345">
            <v>0</v>
          </cell>
          <cell r="M3345">
            <v>0</v>
          </cell>
          <cell r="N3345">
            <v>0</v>
          </cell>
          <cell r="O3345">
            <v>0</v>
          </cell>
          <cell r="P3345">
            <v>0</v>
          </cell>
          <cell r="Q3345">
            <v>0</v>
          </cell>
          <cell r="R3345">
            <v>0</v>
          </cell>
          <cell r="S3345">
            <v>0</v>
          </cell>
          <cell r="T3345">
            <v>0</v>
          </cell>
          <cell r="U3345">
            <v>0</v>
          </cell>
          <cell r="V3345">
            <v>0</v>
          </cell>
          <cell r="W3345">
            <v>0</v>
          </cell>
          <cell r="X3345">
            <v>0</v>
          </cell>
          <cell r="Y3345">
            <v>0</v>
          </cell>
          <cell r="Z3345">
            <v>0</v>
          </cell>
          <cell r="AA3345">
            <v>0</v>
          </cell>
          <cell r="AB3345">
            <v>0</v>
          </cell>
          <cell r="AC3345">
            <v>0</v>
          </cell>
          <cell r="AD3345">
            <v>0</v>
          </cell>
          <cell r="AE3345">
            <v>0</v>
          </cell>
        </row>
        <row r="3346">
          <cell r="A3346" t="str">
            <v>PHT01-YLex</v>
          </cell>
          <cell r="B3346" t="str">
            <v>THERMOS COLORISSIMO, 500 ml</v>
          </cell>
          <cell r="C3346" t="str">
            <v>yellow</v>
          </cell>
          <cell r="D3346">
            <v>0</v>
          </cell>
          <cell r="E3346">
            <v>0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  <cell r="J3346">
            <v>0</v>
          </cell>
          <cell r="K3346">
            <v>0</v>
          </cell>
          <cell r="L3346">
            <v>0</v>
          </cell>
          <cell r="M3346">
            <v>0</v>
          </cell>
          <cell r="N3346">
            <v>0</v>
          </cell>
          <cell r="O3346">
            <v>0</v>
          </cell>
          <cell r="P3346">
            <v>0</v>
          </cell>
          <cell r="Q3346">
            <v>0</v>
          </cell>
          <cell r="R3346">
            <v>0</v>
          </cell>
          <cell r="S3346">
            <v>0</v>
          </cell>
          <cell r="T3346">
            <v>0</v>
          </cell>
          <cell r="U3346">
            <v>0</v>
          </cell>
          <cell r="V3346">
            <v>0</v>
          </cell>
          <cell r="W3346">
            <v>0</v>
          </cell>
          <cell r="X3346">
            <v>0</v>
          </cell>
          <cell r="Y3346">
            <v>0</v>
          </cell>
          <cell r="Z3346">
            <v>0</v>
          </cell>
          <cell r="AA3346">
            <v>0</v>
          </cell>
          <cell r="AB3346">
            <v>0</v>
          </cell>
          <cell r="AC3346">
            <v>0</v>
          </cell>
          <cell r="AD3346">
            <v>0</v>
          </cell>
          <cell r="AE3346">
            <v>0</v>
          </cell>
        </row>
        <row r="3347">
          <cell r="A3347" t="str">
            <v>PHTN01-BL</v>
          </cell>
          <cell r="B3347" t="str">
            <v>NORDIC TERMOS PRÓŻNIOWY STALOWY, 1000 ML.</v>
          </cell>
          <cell r="C3347" t="str">
            <v>black</v>
          </cell>
          <cell r="D3347">
            <v>3278</v>
          </cell>
          <cell r="E3347">
            <v>0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  <cell r="J3347">
            <v>0</v>
          </cell>
          <cell r="K3347">
            <v>0</v>
          </cell>
          <cell r="L3347">
            <v>0</v>
          </cell>
          <cell r="M3347">
            <v>0</v>
          </cell>
          <cell r="N3347">
            <v>0</v>
          </cell>
          <cell r="O3347">
            <v>0</v>
          </cell>
          <cell r="P3347">
            <v>0</v>
          </cell>
          <cell r="Q3347">
            <v>0</v>
          </cell>
          <cell r="R3347">
            <v>0</v>
          </cell>
          <cell r="S3347">
            <v>0</v>
          </cell>
          <cell r="T3347">
            <v>0</v>
          </cell>
          <cell r="U3347">
            <v>0</v>
          </cell>
          <cell r="V3347">
            <v>0</v>
          </cell>
          <cell r="W3347">
            <v>0</v>
          </cell>
          <cell r="X3347">
            <v>0</v>
          </cell>
          <cell r="Y3347">
            <v>0</v>
          </cell>
          <cell r="Z3347">
            <v>0</v>
          </cell>
          <cell r="AA3347">
            <v>0</v>
          </cell>
          <cell r="AB3347">
            <v>0</v>
          </cell>
          <cell r="AC3347">
            <v>0</v>
          </cell>
          <cell r="AD3347">
            <v>0</v>
          </cell>
          <cell r="AE3347">
            <v>0</v>
          </cell>
        </row>
        <row r="3348">
          <cell r="A3348" t="str">
            <v>PHTN01-GR</v>
          </cell>
          <cell r="B3348" t="str">
            <v>NORDIC TERMOS PRÓŻNIOWY STALOWY, 1000 ML.</v>
          </cell>
          <cell r="C3348" t="str">
            <v>green</v>
          </cell>
          <cell r="D3348">
            <v>1576</v>
          </cell>
          <cell r="E3348">
            <v>0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  <cell r="J3348">
            <v>0</v>
          </cell>
          <cell r="K3348">
            <v>0</v>
          </cell>
          <cell r="L3348">
            <v>0</v>
          </cell>
          <cell r="M3348">
            <v>0</v>
          </cell>
          <cell r="N3348">
            <v>0</v>
          </cell>
          <cell r="O3348">
            <v>0</v>
          </cell>
          <cell r="P3348">
            <v>0</v>
          </cell>
          <cell r="Q3348">
            <v>0</v>
          </cell>
          <cell r="R3348">
            <v>0</v>
          </cell>
          <cell r="S3348">
            <v>0</v>
          </cell>
          <cell r="T3348">
            <v>0</v>
          </cell>
          <cell r="U3348">
            <v>0</v>
          </cell>
          <cell r="V3348">
            <v>0</v>
          </cell>
          <cell r="W3348">
            <v>0</v>
          </cell>
          <cell r="X3348">
            <v>0</v>
          </cell>
          <cell r="Y3348">
            <v>0</v>
          </cell>
          <cell r="Z3348">
            <v>0</v>
          </cell>
          <cell r="AA3348">
            <v>0</v>
          </cell>
          <cell r="AB3348">
            <v>0</v>
          </cell>
          <cell r="AC3348">
            <v>0</v>
          </cell>
          <cell r="AD3348">
            <v>0</v>
          </cell>
          <cell r="AE3348">
            <v>0</v>
          </cell>
        </row>
        <row r="3349">
          <cell r="A3349" t="str">
            <v>PHTN01-GY</v>
          </cell>
          <cell r="B3349" t="str">
            <v>NORDIC TERMOS PRÓŻNIOWY STALOWY, 1000 ML.</v>
          </cell>
          <cell r="C3349" t="str">
            <v>gray</v>
          </cell>
          <cell r="D3349">
            <v>1729</v>
          </cell>
          <cell r="E3349">
            <v>0</v>
          </cell>
          <cell r="F3349">
            <v>0</v>
          </cell>
          <cell r="G3349">
            <v>0</v>
          </cell>
          <cell r="H3349">
            <v>0</v>
          </cell>
          <cell r="I3349">
            <v>0</v>
          </cell>
          <cell r="J3349">
            <v>0</v>
          </cell>
          <cell r="K3349">
            <v>0</v>
          </cell>
          <cell r="L3349">
            <v>0</v>
          </cell>
          <cell r="M3349">
            <v>0</v>
          </cell>
          <cell r="N3349">
            <v>0</v>
          </cell>
          <cell r="O3349">
            <v>0</v>
          </cell>
          <cell r="P3349">
            <v>0</v>
          </cell>
          <cell r="Q3349">
            <v>0</v>
          </cell>
          <cell r="R3349">
            <v>0</v>
          </cell>
          <cell r="S3349">
            <v>0</v>
          </cell>
          <cell r="T3349">
            <v>0</v>
          </cell>
          <cell r="U3349">
            <v>0</v>
          </cell>
          <cell r="V3349">
            <v>0</v>
          </cell>
          <cell r="W3349">
            <v>0</v>
          </cell>
          <cell r="X3349">
            <v>0</v>
          </cell>
          <cell r="Y3349">
            <v>0</v>
          </cell>
          <cell r="Z3349">
            <v>0</v>
          </cell>
          <cell r="AA3349">
            <v>0</v>
          </cell>
          <cell r="AB3349">
            <v>0</v>
          </cell>
          <cell r="AC3349">
            <v>0</v>
          </cell>
          <cell r="AD3349">
            <v>0</v>
          </cell>
          <cell r="AE3349">
            <v>0</v>
          </cell>
        </row>
        <row r="3350">
          <cell r="A3350" t="str">
            <v>PHTN01-NB</v>
          </cell>
          <cell r="B3350" t="str">
            <v>NORDIC TERMOS PRÓŻNIOWY STALOWY, 1000 ML.</v>
          </cell>
          <cell r="C3350" t="str">
            <v>navy blue</v>
          </cell>
          <cell r="D3350">
            <v>2042</v>
          </cell>
          <cell r="E3350">
            <v>0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  <cell r="J3350">
            <v>0</v>
          </cell>
          <cell r="K3350">
            <v>0</v>
          </cell>
          <cell r="L3350">
            <v>0</v>
          </cell>
          <cell r="M3350">
            <v>0</v>
          </cell>
          <cell r="N3350">
            <v>0</v>
          </cell>
          <cell r="O3350">
            <v>0</v>
          </cell>
          <cell r="P3350">
            <v>0</v>
          </cell>
          <cell r="Q3350">
            <v>0</v>
          </cell>
          <cell r="R3350">
            <v>0</v>
          </cell>
          <cell r="S3350">
            <v>0</v>
          </cell>
          <cell r="T3350">
            <v>0</v>
          </cell>
          <cell r="U3350">
            <v>0</v>
          </cell>
          <cell r="V3350">
            <v>0</v>
          </cell>
          <cell r="W3350">
            <v>0</v>
          </cell>
          <cell r="X3350">
            <v>0</v>
          </cell>
          <cell r="Y3350">
            <v>0</v>
          </cell>
          <cell r="Z3350">
            <v>0</v>
          </cell>
          <cell r="AA3350">
            <v>0</v>
          </cell>
          <cell r="AB3350">
            <v>0</v>
          </cell>
          <cell r="AC3350">
            <v>0</v>
          </cell>
          <cell r="AD3350">
            <v>0</v>
          </cell>
          <cell r="AE3350">
            <v>0</v>
          </cell>
        </row>
        <row r="3351">
          <cell r="A3351" t="str">
            <v>PLPN200-BL</v>
          </cell>
          <cell r="B3351" t="str">
            <v>PLECAK MISTRAL W PUDEŁKU ŚWIĄTECZNYM</v>
          </cell>
          <cell r="C3351" t="str">
            <v>black</v>
          </cell>
          <cell r="D3351">
            <v>729</v>
          </cell>
          <cell r="E3351">
            <v>0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  <cell r="J3351">
            <v>0</v>
          </cell>
          <cell r="K3351">
            <v>0</v>
          </cell>
          <cell r="L3351">
            <v>0</v>
          </cell>
          <cell r="M3351">
            <v>0</v>
          </cell>
          <cell r="N3351">
            <v>0</v>
          </cell>
          <cell r="O3351">
            <v>0</v>
          </cell>
          <cell r="P3351">
            <v>0</v>
          </cell>
          <cell r="Q3351">
            <v>0</v>
          </cell>
          <cell r="R3351">
            <v>0</v>
          </cell>
          <cell r="S3351">
            <v>0</v>
          </cell>
          <cell r="T3351">
            <v>0</v>
          </cell>
          <cell r="U3351">
            <v>0</v>
          </cell>
          <cell r="V3351">
            <v>0</v>
          </cell>
          <cell r="W3351">
            <v>0</v>
          </cell>
          <cell r="X3351">
            <v>0</v>
          </cell>
          <cell r="Y3351">
            <v>0</v>
          </cell>
          <cell r="Z3351">
            <v>0</v>
          </cell>
          <cell r="AA3351">
            <v>0</v>
          </cell>
          <cell r="AB3351">
            <v>0</v>
          </cell>
          <cell r="AC3351">
            <v>0</v>
          </cell>
          <cell r="AD3351">
            <v>0</v>
          </cell>
          <cell r="AE3351">
            <v>0</v>
          </cell>
        </row>
        <row r="3352">
          <cell r="A3352" t="str">
            <v>PLPN200-NB</v>
          </cell>
          <cell r="B3352" t="str">
            <v>PLECAK MISTRAL W PUDEŁKU ŚWIĄTECZNYM</v>
          </cell>
          <cell r="C3352" t="str">
            <v>blue</v>
          </cell>
          <cell r="D3352">
            <v>1586</v>
          </cell>
          <cell r="E3352">
            <v>0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  <cell r="J3352">
            <v>0</v>
          </cell>
          <cell r="K3352">
            <v>0</v>
          </cell>
          <cell r="L3352">
            <v>0</v>
          </cell>
          <cell r="M3352">
            <v>0</v>
          </cell>
          <cell r="N3352">
            <v>0</v>
          </cell>
          <cell r="O3352">
            <v>0</v>
          </cell>
          <cell r="P3352">
            <v>0</v>
          </cell>
          <cell r="Q3352">
            <v>0</v>
          </cell>
          <cell r="R3352">
            <v>0</v>
          </cell>
          <cell r="S3352">
            <v>0</v>
          </cell>
          <cell r="T3352">
            <v>0</v>
          </cell>
          <cell r="U3352">
            <v>0</v>
          </cell>
          <cell r="V3352">
            <v>0</v>
          </cell>
          <cell r="W3352">
            <v>0</v>
          </cell>
          <cell r="X3352">
            <v>0</v>
          </cell>
          <cell r="Y3352">
            <v>0</v>
          </cell>
          <cell r="Z3352">
            <v>0</v>
          </cell>
          <cell r="AA3352">
            <v>0</v>
          </cell>
          <cell r="AB3352">
            <v>0</v>
          </cell>
          <cell r="AC3352">
            <v>0</v>
          </cell>
          <cell r="AD3352">
            <v>0</v>
          </cell>
          <cell r="AE3352">
            <v>0</v>
          </cell>
        </row>
        <row r="3353">
          <cell r="A3353" t="str">
            <v>PLPN525-BL</v>
          </cell>
          <cell r="B3353" t="str">
            <v>PLECAK CODZIENNY FLASH M W PUDEŁKU ŚWIĄTECZNYM</v>
          </cell>
          <cell r="C3353" t="str">
            <v>black</v>
          </cell>
          <cell r="D3353">
            <v>1478</v>
          </cell>
          <cell r="E3353">
            <v>0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  <cell r="J3353">
            <v>0</v>
          </cell>
          <cell r="K3353">
            <v>0</v>
          </cell>
          <cell r="L3353">
            <v>0</v>
          </cell>
          <cell r="M3353">
            <v>0</v>
          </cell>
          <cell r="N3353">
            <v>0</v>
          </cell>
          <cell r="O3353">
            <v>0</v>
          </cell>
          <cell r="P3353">
            <v>0</v>
          </cell>
          <cell r="Q3353">
            <v>0</v>
          </cell>
          <cell r="R3353">
            <v>0</v>
          </cell>
          <cell r="S3353">
            <v>0</v>
          </cell>
          <cell r="T3353">
            <v>0</v>
          </cell>
          <cell r="U3353">
            <v>0</v>
          </cell>
          <cell r="V3353">
            <v>0</v>
          </cell>
          <cell r="W3353">
            <v>0</v>
          </cell>
          <cell r="X3353">
            <v>0</v>
          </cell>
          <cell r="Y3353">
            <v>0</v>
          </cell>
          <cell r="Z3353">
            <v>0</v>
          </cell>
          <cell r="AA3353">
            <v>0</v>
          </cell>
          <cell r="AB3353">
            <v>0</v>
          </cell>
          <cell r="AC3353">
            <v>0</v>
          </cell>
          <cell r="AD3353">
            <v>0</v>
          </cell>
          <cell r="AE3353">
            <v>0</v>
          </cell>
        </row>
        <row r="3354">
          <cell r="A3354" t="str">
            <v>PLPN525-BU</v>
          </cell>
          <cell r="B3354" t="str">
            <v>PLECAK CODZIENNY FLASH M W PUDEŁKU ŚWIĄTECZNYM</v>
          </cell>
          <cell r="C3354" t="str">
            <v>blue</v>
          </cell>
          <cell r="D3354">
            <v>1586</v>
          </cell>
          <cell r="E3354">
            <v>0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  <cell r="J3354">
            <v>0</v>
          </cell>
          <cell r="K3354">
            <v>0</v>
          </cell>
          <cell r="L3354">
            <v>0</v>
          </cell>
          <cell r="M3354">
            <v>0</v>
          </cell>
          <cell r="N3354">
            <v>0</v>
          </cell>
          <cell r="O3354">
            <v>0</v>
          </cell>
          <cell r="P3354">
            <v>0</v>
          </cell>
          <cell r="Q3354">
            <v>0</v>
          </cell>
          <cell r="R3354">
            <v>0</v>
          </cell>
          <cell r="S3354">
            <v>0</v>
          </cell>
          <cell r="T3354">
            <v>0</v>
          </cell>
          <cell r="U3354">
            <v>0</v>
          </cell>
          <cell r="V3354">
            <v>0</v>
          </cell>
          <cell r="W3354">
            <v>0</v>
          </cell>
          <cell r="X3354">
            <v>0</v>
          </cell>
          <cell r="Y3354">
            <v>0</v>
          </cell>
          <cell r="Z3354">
            <v>0</v>
          </cell>
          <cell r="AA3354">
            <v>0</v>
          </cell>
          <cell r="AB3354">
            <v>0</v>
          </cell>
          <cell r="AC3354">
            <v>0</v>
          </cell>
          <cell r="AD3354">
            <v>0</v>
          </cell>
          <cell r="AE3354">
            <v>0</v>
          </cell>
        </row>
        <row r="3355">
          <cell r="A3355" t="str">
            <v>PLPN525-GR</v>
          </cell>
          <cell r="B3355" t="str">
            <v>PLECAK CODZIENNY FLASH M W PUDEŁKU ŚWIĄTECZNYM</v>
          </cell>
          <cell r="C3355" t="str">
            <v>green</v>
          </cell>
          <cell r="D3355">
            <v>1586</v>
          </cell>
          <cell r="E3355">
            <v>0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  <cell r="J3355">
            <v>0</v>
          </cell>
          <cell r="K3355">
            <v>0</v>
          </cell>
          <cell r="L3355">
            <v>0</v>
          </cell>
          <cell r="M3355">
            <v>0</v>
          </cell>
          <cell r="N3355">
            <v>0</v>
          </cell>
          <cell r="O3355">
            <v>0</v>
          </cell>
          <cell r="P3355">
            <v>0</v>
          </cell>
          <cell r="Q3355">
            <v>0</v>
          </cell>
          <cell r="R3355">
            <v>0</v>
          </cell>
          <cell r="S3355">
            <v>0</v>
          </cell>
          <cell r="T3355">
            <v>0</v>
          </cell>
          <cell r="U3355">
            <v>0</v>
          </cell>
          <cell r="V3355">
            <v>0</v>
          </cell>
          <cell r="W3355">
            <v>0</v>
          </cell>
          <cell r="X3355">
            <v>0</v>
          </cell>
          <cell r="Y3355">
            <v>0</v>
          </cell>
          <cell r="Z3355">
            <v>0</v>
          </cell>
          <cell r="AA3355">
            <v>0</v>
          </cell>
          <cell r="AB3355">
            <v>0</v>
          </cell>
          <cell r="AC3355">
            <v>0</v>
          </cell>
          <cell r="AD3355">
            <v>0</v>
          </cell>
          <cell r="AE3355">
            <v>0</v>
          </cell>
        </row>
        <row r="3356">
          <cell r="A3356" t="str">
            <v>PLPN525-GY</v>
          </cell>
          <cell r="B3356" t="str">
            <v>PLECAK CODZIENNY FLASH M W PUDEŁKU ŚWIĄTECZNY</v>
          </cell>
          <cell r="C3356" t="str">
            <v>gray</v>
          </cell>
          <cell r="D3356">
            <v>1586</v>
          </cell>
          <cell r="E3356">
            <v>0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  <cell r="J3356">
            <v>0</v>
          </cell>
          <cell r="K3356">
            <v>0</v>
          </cell>
          <cell r="L3356">
            <v>0</v>
          </cell>
          <cell r="M3356">
            <v>0</v>
          </cell>
          <cell r="N3356">
            <v>0</v>
          </cell>
          <cell r="O3356">
            <v>0</v>
          </cell>
          <cell r="P3356">
            <v>0</v>
          </cell>
          <cell r="Q3356">
            <v>0</v>
          </cell>
          <cell r="R3356">
            <v>0</v>
          </cell>
          <cell r="S3356">
            <v>0</v>
          </cell>
          <cell r="T3356">
            <v>0</v>
          </cell>
          <cell r="U3356">
            <v>0</v>
          </cell>
          <cell r="V3356">
            <v>0</v>
          </cell>
          <cell r="W3356">
            <v>0</v>
          </cell>
          <cell r="X3356">
            <v>0</v>
          </cell>
          <cell r="Y3356">
            <v>0</v>
          </cell>
          <cell r="Z3356">
            <v>0</v>
          </cell>
          <cell r="AA3356">
            <v>0</v>
          </cell>
          <cell r="AB3356">
            <v>0</v>
          </cell>
          <cell r="AC3356">
            <v>0</v>
          </cell>
          <cell r="AD3356">
            <v>0</v>
          </cell>
          <cell r="AE3356">
            <v>0</v>
          </cell>
        </row>
        <row r="3357">
          <cell r="A3357" t="str">
            <v>PLPN525-OR</v>
          </cell>
          <cell r="B3357" t="str">
            <v>PLECAK CODZIENNY FLASH M W PUDEŁKU ŚWIĄTECZNYM</v>
          </cell>
          <cell r="C3357" t="str">
            <v>orange</v>
          </cell>
          <cell r="D3357">
            <v>0</v>
          </cell>
          <cell r="E3357">
            <v>0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  <cell r="J3357">
            <v>0</v>
          </cell>
          <cell r="K3357">
            <v>0</v>
          </cell>
          <cell r="L3357">
            <v>0</v>
          </cell>
          <cell r="M3357">
            <v>0</v>
          </cell>
          <cell r="N3357">
            <v>0</v>
          </cell>
          <cell r="O3357">
            <v>0</v>
          </cell>
          <cell r="P3357">
            <v>0</v>
          </cell>
          <cell r="Q3357">
            <v>0</v>
          </cell>
          <cell r="R3357">
            <v>0</v>
          </cell>
          <cell r="S3357">
            <v>0</v>
          </cell>
          <cell r="T3357">
            <v>0</v>
          </cell>
          <cell r="U3357">
            <v>0</v>
          </cell>
          <cell r="V3357">
            <v>0</v>
          </cell>
          <cell r="W3357">
            <v>0</v>
          </cell>
          <cell r="X3357">
            <v>0</v>
          </cell>
          <cell r="Y3357">
            <v>0</v>
          </cell>
          <cell r="Z3357">
            <v>0</v>
          </cell>
          <cell r="AA3357">
            <v>0</v>
          </cell>
          <cell r="AB3357">
            <v>0</v>
          </cell>
          <cell r="AC3357">
            <v>0</v>
          </cell>
          <cell r="AD3357">
            <v>0</v>
          </cell>
          <cell r="AE3357">
            <v>0</v>
          </cell>
        </row>
        <row r="3358">
          <cell r="A3358" t="str">
            <v>PLPN525-PR</v>
          </cell>
          <cell r="B3358" t="str">
            <v>PLECAK CODZIENNY FLASH M W PUDEŁKU ŚWIĄTECZNYM</v>
          </cell>
          <cell r="C3358" t="str">
            <v>purple</v>
          </cell>
          <cell r="D3358">
            <v>1209</v>
          </cell>
          <cell r="E3358">
            <v>0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  <cell r="J3358">
            <v>0</v>
          </cell>
          <cell r="K3358">
            <v>0</v>
          </cell>
          <cell r="L3358">
            <v>0</v>
          </cell>
          <cell r="M3358">
            <v>0</v>
          </cell>
          <cell r="N3358">
            <v>0</v>
          </cell>
          <cell r="O3358">
            <v>0</v>
          </cell>
          <cell r="P3358">
            <v>0</v>
          </cell>
          <cell r="Q3358">
            <v>0</v>
          </cell>
          <cell r="R3358">
            <v>0</v>
          </cell>
          <cell r="S3358">
            <v>0</v>
          </cell>
          <cell r="T3358">
            <v>0</v>
          </cell>
          <cell r="U3358">
            <v>0</v>
          </cell>
          <cell r="V3358">
            <v>0</v>
          </cell>
          <cell r="W3358">
            <v>0</v>
          </cell>
          <cell r="X3358">
            <v>0</v>
          </cell>
          <cell r="Y3358">
            <v>0</v>
          </cell>
          <cell r="Z3358">
            <v>0</v>
          </cell>
          <cell r="AA3358">
            <v>0</v>
          </cell>
          <cell r="AB3358">
            <v>0</v>
          </cell>
          <cell r="AC3358">
            <v>0</v>
          </cell>
          <cell r="AD3358">
            <v>0</v>
          </cell>
          <cell r="AE3358">
            <v>0</v>
          </cell>
        </row>
        <row r="3359">
          <cell r="A3359" t="str">
            <v>PLPN525-RE</v>
          </cell>
          <cell r="B3359" t="str">
            <v>PLECAK CODZIENNY FLASH M W PUDEŁKU ŚWIĄTECZNYM</v>
          </cell>
          <cell r="C3359" t="str">
            <v>red</v>
          </cell>
          <cell r="D3359">
            <v>1586</v>
          </cell>
          <cell r="E3359">
            <v>0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  <cell r="J3359">
            <v>0</v>
          </cell>
          <cell r="K3359">
            <v>0</v>
          </cell>
          <cell r="L3359">
            <v>0</v>
          </cell>
          <cell r="M3359">
            <v>0</v>
          </cell>
          <cell r="N3359">
            <v>0</v>
          </cell>
          <cell r="O3359">
            <v>0</v>
          </cell>
          <cell r="P3359">
            <v>0</v>
          </cell>
          <cell r="Q3359">
            <v>0</v>
          </cell>
          <cell r="R3359">
            <v>0</v>
          </cell>
          <cell r="S3359">
            <v>0</v>
          </cell>
          <cell r="T3359">
            <v>0</v>
          </cell>
          <cell r="U3359">
            <v>0</v>
          </cell>
          <cell r="V3359">
            <v>0</v>
          </cell>
          <cell r="W3359">
            <v>0</v>
          </cell>
          <cell r="X3359">
            <v>0</v>
          </cell>
          <cell r="Y3359">
            <v>0</v>
          </cell>
          <cell r="Z3359">
            <v>0</v>
          </cell>
          <cell r="AA3359">
            <v>0</v>
          </cell>
          <cell r="AB3359">
            <v>0</v>
          </cell>
          <cell r="AC3359">
            <v>0</v>
          </cell>
          <cell r="AD3359">
            <v>0</v>
          </cell>
          <cell r="AE3359">
            <v>0</v>
          </cell>
        </row>
        <row r="3360">
          <cell r="A3360" t="str">
            <v>PLPN525-RO</v>
          </cell>
          <cell r="B3360" t="str">
            <v>PLECAK CODZIENNY FLASH M W PUDEŁKU ŚWIĄTECZNYM</v>
          </cell>
          <cell r="C3360" t="str">
            <v>pink</v>
          </cell>
          <cell r="D3360">
            <v>376</v>
          </cell>
          <cell r="E3360">
            <v>0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  <cell r="J3360">
            <v>0</v>
          </cell>
          <cell r="K3360">
            <v>0</v>
          </cell>
          <cell r="L3360">
            <v>0</v>
          </cell>
          <cell r="M3360">
            <v>0</v>
          </cell>
          <cell r="N3360">
            <v>0</v>
          </cell>
          <cell r="O3360">
            <v>0</v>
          </cell>
          <cell r="P3360">
            <v>0</v>
          </cell>
          <cell r="Q3360">
            <v>0</v>
          </cell>
          <cell r="R3360">
            <v>0</v>
          </cell>
          <cell r="S3360">
            <v>0</v>
          </cell>
          <cell r="T3360">
            <v>0</v>
          </cell>
          <cell r="U3360">
            <v>0</v>
          </cell>
          <cell r="V3360">
            <v>0</v>
          </cell>
          <cell r="W3360">
            <v>0</v>
          </cell>
          <cell r="X3360">
            <v>0</v>
          </cell>
          <cell r="Y3360">
            <v>0</v>
          </cell>
          <cell r="Z3360">
            <v>0</v>
          </cell>
          <cell r="AA3360">
            <v>0</v>
          </cell>
          <cell r="AB3360">
            <v>0</v>
          </cell>
          <cell r="AC3360">
            <v>0</v>
          </cell>
          <cell r="AD3360">
            <v>0</v>
          </cell>
          <cell r="AE3360">
            <v>0</v>
          </cell>
        </row>
        <row r="3361">
          <cell r="A3361" t="str">
            <v>PLPN525-TU</v>
          </cell>
          <cell r="B3361" t="str">
            <v>PLECAK CODZIENNY FLASH M W PUDEŁKU ŚWIĄTECZNYM</v>
          </cell>
          <cell r="C3361" t="str">
            <v>turquoise</v>
          </cell>
          <cell r="D3361">
            <v>1202</v>
          </cell>
          <cell r="E3361">
            <v>0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  <cell r="J3361">
            <v>0</v>
          </cell>
          <cell r="K3361">
            <v>0</v>
          </cell>
          <cell r="L3361">
            <v>0</v>
          </cell>
          <cell r="M3361">
            <v>0</v>
          </cell>
          <cell r="N3361">
            <v>0</v>
          </cell>
          <cell r="O3361">
            <v>0</v>
          </cell>
          <cell r="P3361">
            <v>0</v>
          </cell>
          <cell r="Q3361">
            <v>0</v>
          </cell>
          <cell r="R3361">
            <v>0</v>
          </cell>
          <cell r="S3361">
            <v>0</v>
          </cell>
          <cell r="T3361">
            <v>0</v>
          </cell>
          <cell r="U3361">
            <v>0</v>
          </cell>
          <cell r="V3361">
            <v>0</v>
          </cell>
          <cell r="W3361">
            <v>0</v>
          </cell>
          <cell r="X3361">
            <v>0</v>
          </cell>
          <cell r="Y3361">
            <v>0</v>
          </cell>
          <cell r="Z3361">
            <v>0</v>
          </cell>
          <cell r="AA3361">
            <v>0</v>
          </cell>
          <cell r="AB3361">
            <v>0</v>
          </cell>
          <cell r="AC3361">
            <v>0</v>
          </cell>
          <cell r="AD3361">
            <v>0</v>
          </cell>
          <cell r="AE3361">
            <v>0</v>
          </cell>
        </row>
        <row r="3362">
          <cell r="A3362" t="str">
            <v>PLPN525-YL</v>
          </cell>
          <cell r="B3362" t="str">
            <v>PLECAK CODZIENNY FLASH M W PUDEŁKU ŚWIĄTECZNYM</v>
          </cell>
          <cell r="C3362" t="str">
            <v>yellow</v>
          </cell>
          <cell r="D3362">
            <v>795</v>
          </cell>
          <cell r="E3362">
            <v>0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  <cell r="J3362">
            <v>0</v>
          </cell>
          <cell r="K3362">
            <v>0</v>
          </cell>
          <cell r="L3362">
            <v>0</v>
          </cell>
          <cell r="M3362">
            <v>0</v>
          </cell>
          <cell r="N3362">
            <v>0</v>
          </cell>
          <cell r="O3362">
            <v>0</v>
          </cell>
          <cell r="P3362">
            <v>0</v>
          </cell>
          <cell r="Q3362">
            <v>0</v>
          </cell>
          <cell r="R3362">
            <v>0</v>
          </cell>
          <cell r="S3362">
            <v>0</v>
          </cell>
          <cell r="T3362">
            <v>0</v>
          </cell>
          <cell r="U3362">
            <v>0</v>
          </cell>
          <cell r="V3362">
            <v>0</v>
          </cell>
          <cell r="W3362">
            <v>0</v>
          </cell>
          <cell r="X3362">
            <v>0</v>
          </cell>
          <cell r="Y3362">
            <v>0</v>
          </cell>
          <cell r="Z3362">
            <v>0</v>
          </cell>
          <cell r="AA3362">
            <v>0</v>
          </cell>
          <cell r="AB3362">
            <v>0</v>
          </cell>
          <cell r="AC3362">
            <v>0</v>
          </cell>
          <cell r="AD3362">
            <v>0</v>
          </cell>
          <cell r="AE3362">
            <v>0</v>
          </cell>
        </row>
        <row r="3363">
          <cell r="A3363" t="str">
            <v>PLPN630-BU</v>
          </cell>
          <cell r="B3363" t="str">
            <v>PLECAK MIEJSKI CITY 15" W PUDEŁKU ŚWIĄTECZNYM</v>
          </cell>
          <cell r="C3363" t="str">
            <v>blue</v>
          </cell>
          <cell r="D3363">
            <v>6</v>
          </cell>
          <cell r="E3363">
            <v>0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  <cell r="J3363">
            <v>0</v>
          </cell>
          <cell r="K3363">
            <v>0</v>
          </cell>
          <cell r="L3363">
            <v>0</v>
          </cell>
          <cell r="M3363">
            <v>0</v>
          </cell>
          <cell r="N3363">
            <v>0</v>
          </cell>
          <cell r="O3363">
            <v>0</v>
          </cell>
          <cell r="P3363">
            <v>0</v>
          </cell>
          <cell r="Q3363">
            <v>0</v>
          </cell>
          <cell r="R3363">
            <v>0</v>
          </cell>
          <cell r="S3363">
            <v>0</v>
          </cell>
          <cell r="T3363">
            <v>0</v>
          </cell>
          <cell r="U3363">
            <v>0</v>
          </cell>
          <cell r="V3363">
            <v>0</v>
          </cell>
          <cell r="W3363">
            <v>0</v>
          </cell>
          <cell r="X3363">
            <v>0</v>
          </cell>
          <cell r="Y3363">
            <v>0</v>
          </cell>
          <cell r="Z3363">
            <v>0</v>
          </cell>
          <cell r="AA3363">
            <v>0</v>
          </cell>
          <cell r="AB3363">
            <v>0</v>
          </cell>
          <cell r="AC3363">
            <v>0</v>
          </cell>
          <cell r="AD3363">
            <v>0</v>
          </cell>
          <cell r="AE3363">
            <v>0</v>
          </cell>
        </row>
        <row r="3364">
          <cell r="A3364" t="str">
            <v>PLPN630-GR</v>
          </cell>
          <cell r="B3364" t="str">
            <v>PLECAK MIEJSKI CITY 15" W PUDEŁKU ŚWIĄTECZNYM</v>
          </cell>
          <cell r="C3364" t="str">
            <v>green</v>
          </cell>
          <cell r="D3364">
            <v>1586</v>
          </cell>
          <cell r="E3364">
            <v>0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  <cell r="J3364">
            <v>0</v>
          </cell>
          <cell r="K3364">
            <v>0</v>
          </cell>
          <cell r="L3364">
            <v>0</v>
          </cell>
          <cell r="M3364">
            <v>0</v>
          </cell>
          <cell r="N3364">
            <v>0</v>
          </cell>
          <cell r="O3364">
            <v>0</v>
          </cell>
          <cell r="P3364">
            <v>0</v>
          </cell>
          <cell r="Q3364">
            <v>0</v>
          </cell>
          <cell r="R3364">
            <v>0</v>
          </cell>
          <cell r="S3364">
            <v>0</v>
          </cell>
          <cell r="T3364">
            <v>0</v>
          </cell>
          <cell r="U3364">
            <v>0</v>
          </cell>
          <cell r="V3364">
            <v>0</v>
          </cell>
          <cell r="W3364">
            <v>0</v>
          </cell>
          <cell r="X3364">
            <v>0</v>
          </cell>
          <cell r="Y3364">
            <v>0</v>
          </cell>
          <cell r="Z3364">
            <v>0</v>
          </cell>
          <cell r="AA3364">
            <v>0</v>
          </cell>
          <cell r="AB3364">
            <v>0</v>
          </cell>
          <cell r="AC3364">
            <v>0</v>
          </cell>
          <cell r="AD3364">
            <v>0</v>
          </cell>
          <cell r="AE3364">
            <v>0</v>
          </cell>
        </row>
        <row r="3365">
          <cell r="A3365" t="str">
            <v>PLPN630-GY</v>
          </cell>
          <cell r="B3365" t="str">
            <v>PLECAK MIEJSKI CITY 15" W PUDEŁKU ŚWIĄTECZNYM</v>
          </cell>
          <cell r="C3365" t="str">
            <v>gray</v>
          </cell>
          <cell r="D3365">
            <v>1586</v>
          </cell>
          <cell r="E3365">
            <v>0</v>
          </cell>
          <cell r="F3365">
            <v>0</v>
          </cell>
          <cell r="G3365">
            <v>0</v>
          </cell>
          <cell r="H3365">
            <v>0</v>
          </cell>
          <cell r="I3365">
            <v>0</v>
          </cell>
          <cell r="J3365">
            <v>0</v>
          </cell>
          <cell r="K3365">
            <v>0</v>
          </cell>
          <cell r="L3365">
            <v>0</v>
          </cell>
          <cell r="M3365">
            <v>0</v>
          </cell>
          <cell r="N3365">
            <v>0</v>
          </cell>
          <cell r="O3365">
            <v>0</v>
          </cell>
          <cell r="P3365">
            <v>0</v>
          </cell>
          <cell r="Q3365">
            <v>0</v>
          </cell>
          <cell r="R3365">
            <v>0</v>
          </cell>
          <cell r="S3365">
            <v>0</v>
          </cell>
          <cell r="T3365">
            <v>0</v>
          </cell>
          <cell r="U3365">
            <v>0</v>
          </cell>
          <cell r="V3365">
            <v>0</v>
          </cell>
          <cell r="W3365">
            <v>0</v>
          </cell>
          <cell r="X3365">
            <v>0</v>
          </cell>
          <cell r="Y3365">
            <v>0</v>
          </cell>
          <cell r="Z3365">
            <v>0</v>
          </cell>
          <cell r="AA3365">
            <v>0</v>
          </cell>
          <cell r="AB3365">
            <v>0</v>
          </cell>
          <cell r="AC3365">
            <v>0</v>
          </cell>
          <cell r="AD3365">
            <v>0</v>
          </cell>
          <cell r="AE3365">
            <v>0</v>
          </cell>
        </row>
        <row r="3366">
          <cell r="A3366" t="str">
            <v>PLPN630-OR</v>
          </cell>
          <cell r="B3366" t="str">
            <v>PLECAK MIEJSKI CITY 15" W PUDEŁKU ŚWIĄTECZNYM</v>
          </cell>
          <cell r="C3366" t="str">
            <v>orange</v>
          </cell>
          <cell r="D3366">
            <v>357</v>
          </cell>
          <cell r="E3366">
            <v>0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  <cell r="J3366">
            <v>0</v>
          </cell>
          <cell r="K3366">
            <v>0</v>
          </cell>
          <cell r="L3366">
            <v>0</v>
          </cell>
          <cell r="M3366">
            <v>0</v>
          </cell>
          <cell r="N3366">
            <v>0</v>
          </cell>
          <cell r="O3366">
            <v>0</v>
          </cell>
          <cell r="P3366">
            <v>0</v>
          </cell>
          <cell r="Q3366">
            <v>0</v>
          </cell>
          <cell r="R3366">
            <v>0</v>
          </cell>
          <cell r="S3366">
            <v>0</v>
          </cell>
          <cell r="T3366">
            <v>0</v>
          </cell>
          <cell r="U3366">
            <v>0</v>
          </cell>
          <cell r="V3366">
            <v>0</v>
          </cell>
          <cell r="W3366">
            <v>0</v>
          </cell>
          <cell r="X3366">
            <v>0</v>
          </cell>
          <cell r="Y3366">
            <v>0</v>
          </cell>
          <cell r="Z3366">
            <v>0</v>
          </cell>
          <cell r="AA3366">
            <v>0</v>
          </cell>
          <cell r="AB3366">
            <v>0</v>
          </cell>
          <cell r="AC3366">
            <v>0</v>
          </cell>
          <cell r="AD3366">
            <v>0</v>
          </cell>
          <cell r="AE3366">
            <v>0</v>
          </cell>
        </row>
        <row r="3367">
          <cell r="A3367" t="str">
            <v>PLPN630-RE</v>
          </cell>
          <cell r="B3367" t="str">
            <v>PLECAK MIEJSKI CITY 15" W PUDEŁKU ŚWIĄTECZNYM</v>
          </cell>
          <cell r="C3367" t="str">
            <v>red</v>
          </cell>
          <cell r="D3367">
            <v>1121</v>
          </cell>
          <cell r="E3367">
            <v>0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  <cell r="J3367">
            <v>0</v>
          </cell>
          <cell r="K3367">
            <v>0</v>
          </cell>
          <cell r="L3367">
            <v>0</v>
          </cell>
          <cell r="M3367">
            <v>0</v>
          </cell>
          <cell r="N3367">
            <v>0</v>
          </cell>
          <cell r="O3367">
            <v>0</v>
          </cell>
          <cell r="P3367">
            <v>0</v>
          </cell>
          <cell r="Q3367">
            <v>0</v>
          </cell>
          <cell r="R3367">
            <v>0</v>
          </cell>
          <cell r="S3367">
            <v>0</v>
          </cell>
          <cell r="T3367">
            <v>0</v>
          </cell>
          <cell r="U3367">
            <v>0</v>
          </cell>
          <cell r="V3367">
            <v>0</v>
          </cell>
          <cell r="W3367">
            <v>0</v>
          </cell>
          <cell r="X3367">
            <v>0</v>
          </cell>
          <cell r="Y3367">
            <v>0</v>
          </cell>
          <cell r="Z3367">
            <v>0</v>
          </cell>
          <cell r="AA3367">
            <v>0</v>
          </cell>
          <cell r="AB3367">
            <v>0</v>
          </cell>
          <cell r="AC3367">
            <v>0</v>
          </cell>
          <cell r="AD3367">
            <v>0</v>
          </cell>
          <cell r="AE3367">
            <v>0</v>
          </cell>
        </row>
        <row r="3368">
          <cell r="A3368" t="str">
            <v>PLPN630-YL</v>
          </cell>
          <cell r="B3368" t="str">
            <v>PLECAK MIEJSKI CITY 15" W PUDEŁKU ŚWIĄTECZNYM</v>
          </cell>
          <cell r="C3368" t="str">
            <v>yellow</v>
          </cell>
          <cell r="D3368">
            <v>1586</v>
          </cell>
          <cell r="E3368">
            <v>0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  <cell r="J3368">
            <v>0</v>
          </cell>
          <cell r="K3368">
            <v>0</v>
          </cell>
          <cell r="L3368">
            <v>0</v>
          </cell>
          <cell r="M3368">
            <v>0</v>
          </cell>
          <cell r="N3368">
            <v>0</v>
          </cell>
          <cell r="O3368">
            <v>0</v>
          </cell>
          <cell r="P3368">
            <v>0</v>
          </cell>
          <cell r="Q3368">
            <v>0</v>
          </cell>
          <cell r="R3368">
            <v>0</v>
          </cell>
          <cell r="S3368">
            <v>0</v>
          </cell>
          <cell r="T3368">
            <v>0</v>
          </cell>
          <cell r="U3368">
            <v>0</v>
          </cell>
          <cell r="V3368">
            <v>0</v>
          </cell>
          <cell r="W3368">
            <v>0</v>
          </cell>
          <cell r="X3368">
            <v>0</v>
          </cell>
          <cell r="Y3368">
            <v>0</v>
          </cell>
          <cell r="Z3368">
            <v>0</v>
          </cell>
          <cell r="AA3368">
            <v>0</v>
          </cell>
          <cell r="AB3368">
            <v>0</v>
          </cell>
          <cell r="AC3368">
            <v>0</v>
          </cell>
          <cell r="AD3368">
            <v>0</v>
          </cell>
          <cell r="AE3368">
            <v>0</v>
          </cell>
        </row>
        <row r="3369">
          <cell r="A3369" t="str">
            <v>PLPN630REC-GY</v>
          </cell>
          <cell r="B3369" t="str">
            <v>PLECAK MIEJSKI CITY 15" W PUDEŁKU</v>
          </cell>
          <cell r="C3369" t="str">
            <v>gray</v>
          </cell>
          <cell r="D3369">
            <v>1029</v>
          </cell>
          <cell r="E3369">
            <v>0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  <cell r="J3369">
            <v>0</v>
          </cell>
          <cell r="K3369">
            <v>0</v>
          </cell>
          <cell r="L3369">
            <v>0</v>
          </cell>
          <cell r="M3369">
            <v>0</v>
          </cell>
          <cell r="N3369">
            <v>0</v>
          </cell>
          <cell r="O3369">
            <v>0</v>
          </cell>
          <cell r="P3369">
            <v>0</v>
          </cell>
          <cell r="Q3369">
            <v>0</v>
          </cell>
          <cell r="R3369">
            <v>0</v>
          </cell>
          <cell r="S3369">
            <v>0</v>
          </cell>
          <cell r="T3369">
            <v>0</v>
          </cell>
          <cell r="U3369">
            <v>0</v>
          </cell>
          <cell r="V3369">
            <v>0</v>
          </cell>
          <cell r="W3369">
            <v>0</v>
          </cell>
          <cell r="X3369">
            <v>0</v>
          </cell>
          <cell r="Y3369">
            <v>0</v>
          </cell>
          <cell r="Z3369">
            <v>0</v>
          </cell>
          <cell r="AA3369">
            <v>0</v>
          </cell>
          <cell r="AB3369">
            <v>0</v>
          </cell>
          <cell r="AC3369">
            <v>0</v>
          </cell>
          <cell r="AD3369">
            <v>0</v>
          </cell>
          <cell r="AE3369">
            <v>0</v>
          </cell>
        </row>
        <row r="3370">
          <cell r="A3370" t="str">
            <v>PLPN630REC-RE</v>
          </cell>
          <cell r="B3370" t="str">
            <v>PLECAK MIEJSKI CITY 15" W PUDEŁKU</v>
          </cell>
          <cell r="C3370" t="str">
            <v>red</v>
          </cell>
          <cell r="D3370">
            <v>256</v>
          </cell>
          <cell r="E3370">
            <v>0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  <cell r="J3370">
            <v>0</v>
          </cell>
          <cell r="K3370">
            <v>0</v>
          </cell>
          <cell r="L3370">
            <v>0</v>
          </cell>
          <cell r="M3370">
            <v>0</v>
          </cell>
          <cell r="N3370">
            <v>0</v>
          </cell>
          <cell r="O3370">
            <v>0</v>
          </cell>
          <cell r="P3370">
            <v>0</v>
          </cell>
          <cell r="Q3370">
            <v>0</v>
          </cell>
          <cell r="R3370">
            <v>0</v>
          </cell>
          <cell r="S3370">
            <v>0</v>
          </cell>
          <cell r="T3370">
            <v>0</v>
          </cell>
          <cell r="U3370">
            <v>0</v>
          </cell>
          <cell r="V3370">
            <v>0</v>
          </cell>
          <cell r="W3370">
            <v>0</v>
          </cell>
          <cell r="X3370">
            <v>0</v>
          </cell>
          <cell r="Y3370">
            <v>0</v>
          </cell>
          <cell r="Z3370">
            <v>0</v>
          </cell>
          <cell r="AA3370">
            <v>0</v>
          </cell>
          <cell r="AB3370">
            <v>0</v>
          </cell>
          <cell r="AC3370">
            <v>0</v>
          </cell>
          <cell r="AD3370">
            <v>0</v>
          </cell>
          <cell r="AE3370">
            <v>0</v>
          </cell>
        </row>
        <row r="3371">
          <cell r="A3371" t="str">
            <v>PLPN700-BU</v>
          </cell>
          <cell r="B3371" t="str">
            <v>PLECAK XENON W PUDEŁKU</v>
          </cell>
          <cell r="C3371" t="str">
            <v>blue</v>
          </cell>
          <cell r="D3371">
            <v>1029</v>
          </cell>
          <cell r="E3371">
            <v>0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  <cell r="J3371">
            <v>0</v>
          </cell>
          <cell r="K3371">
            <v>0</v>
          </cell>
          <cell r="L3371">
            <v>0</v>
          </cell>
          <cell r="M3371">
            <v>0</v>
          </cell>
          <cell r="N3371">
            <v>0</v>
          </cell>
          <cell r="O3371">
            <v>0</v>
          </cell>
          <cell r="P3371">
            <v>0</v>
          </cell>
          <cell r="Q3371">
            <v>0</v>
          </cell>
          <cell r="R3371">
            <v>0</v>
          </cell>
          <cell r="S3371">
            <v>0</v>
          </cell>
          <cell r="T3371">
            <v>0</v>
          </cell>
          <cell r="U3371">
            <v>0</v>
          </cell>
          <cell r="V3371">
            <v>0</v>
          </cell>
          <cell r="W3371">
            <v>0</v>
          </cell>
          <cell r="X3371">
            <v>0</v>
          </cell>
          <cell r="Y3371">
            <v>0</v>
          </cell>
          <cell r="Z3371">
            <v>0</v>
          </cell>
          <cell r="AA3371">
            <v>0</v>
          </cell>
          <cell r="AB3371">
            <v>0</v>
          </cell>
          <cell r="AC3371">
            <v>0</v>
          </cell>
          <cell r="AD3371">
            <v>0</v>
          </cell>
          <cell r="AE3371">
            <v>0</v>
          </cell>
        </row>
        <row r="3372">
          <cell r="A3372" t="str">
            <v>PLPN700-GR</v>
          </cell>
          <cell r="B3372" t="str">
            <v>PLECAK XENON W PUDEŁKU</v>
          </cell>
          <cell r="C3372" t="str">
            <v>green</v>
          </cell>
          <cell r="D3372">
            <v>693</v>
          </cell>
          <cell r="E3372">
            <v>0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  <cell r="J3372">
            <v>0</v>
          </cell>
          <cell r="K3372">
            <v>0</v>
          </cell>
          <cell r="L3372">
            <v>0</v>
          </cell>
          <cell r="M3372">
            <v>0</v>
          </cell>
          <cell r="N3372">
            <v>0</v>
          </cell>
          <cell r="O3372">
            <v>0</v>
          </cell>
          <cell r="P3372">
            <v>0</v>
          </cell>
          <cell r="Q3372">
            <v>0</v>
          </cell>
          <cell r="R3372">
            <v>0</v>
          </cell>
          <cell r="S3372">
            <v>0</v>
          </cell>
          <cell r="T3372">
            <v>0</v>
          </cell>
          <cell r="U3372">
            <v>0</v>
          </cell>
          <cell r="V3372">
            <v>0</v>
          </cell>
          <cell r="W3372">
            <v>0</v>
          </cell>
          <cell r="X3372">
            <v>0</v>
          </cell>
          <cell r="Y3372">
            <v>0</v>
          </cell>
          <cell r="Z3372">
            <v>0</v>
          </cell>
          <cell r="AA3372">
            <v>0</v>
          </cell>
          <cell r="AB3372">
            <v>0</v>
          </cell>
          <cell r="AC3372">
            <v>0</v>
          </cell>
          <cell r="AD3372">
            <v>0</v>
          </cell>
          <cell r="AE3372">
            <v>0</v>
          </cell>
        </row>
        <row r="3373">
          <cell r="A3373" t="str">
            <v>PLPN700-GY</v>
          </cell>
          <cell r="B3373" t="str">
            <v>PLECAK XENON W PUDEŁKU</v>
          </cell>
          <cell r="C3373" t="str">
            <v>gray</v>
          </cell>
          <cell r="D3373">
            <v>331</v>
          </cell>
          <cell r="E3373">
            <v>0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  <cell r="J3373">
            <v>0</v>
          </cell>
          <cell r="K3373">
            <v>0</v>
          </cell>
          <cell r="L3373">
            <v>0</v>
          </cell>
          <cell r="M3373">
            <v>0</v>
          </cell>
          <cell r="N3373">
            <v>0</v>
          </cell>
          <cell r="O3373">
            <v>0</v>
          </cell>
          <cell r="P3373">
            <v>0</v>
          </cell>
          <cell r="Q3373">
            <v>0</v>
          </cell>
          <cell r="R3373">
            <v>0</v>
          </cell>
          <cell r="S3373">
            <v>0</v>
          </cell>
          <cell r="T3373">
            <v>0</v>
          </cell>
          <cell r="U3373">
            <v>0</v>
          </cell>
          <cell r="V3373">
            <v>0</v>
          </cell>
          <cell r="W3373">
            <v>0</v>
          </cell>
          <cell r="X3373">
            <v>0</v>
          </cell>
          <cell r="Y3373">
            <v>0</v>
          </cell>
          <cell r="Z3373">
            <v>0</v>
          </cell>
          <cell r="AA3373">
            <v>0</v>
          </cell>
          <cell r="AB3373">
            <v>0</v>
          </cell>
          <cell r="AC3373">
            <v>0</v>
          </cell>
          <cell r="AD3373">
            <v>0</v>
          </cell>
          <cell r="AE3373">
            <v>0</v>
          </cell>
        </row>
        <row r="3374">
          <cell r="A3374" t="str">
            <v>PLPN700-OR</v>
          </cell>
          <cell r="B3374" t="str">
            <v>PLECAK XENON W PUDEŁKU</v>
          </cell>
          <cell r="C3374" t="str">
            <v>orange</v>
          </cell>
          <cell r="D3374">
            <v>138</v>
          </cell>
          <cell r="E3374">
            <v>0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  <cell r="J3374">
            <v>0</v>
          </cell>
          <cell r="K3374">
            <v>0</v>
          </cell>
          <cell r="L3374">
            <v>0</v>
          </cell>
          <cell r="M3374">
            <v>0</v>
          </cell>
          <cell r="N3374">
            <v>0</v>
          </cell>
          <cell r="O3374">
            <v>0</v>
          </cell>
          <cell r="P3374">
            <v>0</v>
          </cell>
          <cell r="Q3374">
            <v>0</v>
          </cell>
          <cell r="R3374">
            <v>0</v>
          </cell>
          <cell r="S3374">
            <v>0</v>
          </cell>
          <cell r="T3374">
            <v>0</v>
          </cell>
          <cell r="U3374">
            <v>0</v>
          </cell>
          <cell r="V3374">
            <v>0</v>
          </cell>
          <cell r="W3374">
            <v>0</v>
          </cell>
          <cell r="X3374">
            <v>0</v>
          </cell>
          <cell r="Y3374">
            <v>0</v>
          </cell>
          <cell r="Z3374">
            <v>0</v>
          </cell>
          <cell r="AA3374">
            <v>0</v>
          </cell>
          <cell r="AB3374">
            <v>0</v>
          </cell>
          <cell r="AC3374">
            <v>0</v>
          </cell>
          <cell r="AD3374">
            <v>0</v>
          </cell>
          <cell r="AE3374">
            <v>0</v>
          </cell>
        </row>
        <row r="3375">
          <cell r="A3375" t="str">
            <v>PLPN700-RE</v>
          </cell>
          <cell r="B3375" t="str">
            <v>PLECAK XENON W PUDEŁKU</v>
          </cell>
          <cell r="C3375" t="str">
            <v>red</v>
          </cell>
          <cell r="D3375">
            <v>1029</v>
          </cell>
          <cell r="E3375">
            <v>0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  <cell r="J3375">
            <v>0</v>
          </cell>
          <cell r="K3375">
            <v>0</v>
          </cell>
          <cell r="L3375">
            <v>0</v>
          </cell>
          <cell r="M3375">
            <v>0</v>
          </cell>
          <cell r="N3375">
            <v>0</v>
          </cell>
          <cell r="O3375">
            <v>0</v>
          </cell>
          <cell r="P3375">
            <v>0</v>
          </cell>
          <cell r="Q3375">
            <v>0</v>
          </cell>
          <cell r="R3375">
            <v>0</v>
          </cell>
          <cell r="S3375">
            <v>0</v>
          </cell>
          <cell r="T3375">
            <v>0</v>
          </cell>
          <cell r="U3375">
            <v>0</v>
          </cell>
          <cell r="V3375">
            <v>0</v>
          </cell>
          <cell r="W3375">
            <v>0</v>
          </cell>
          <cell r="X3375">
            <v>0</v>
          </cell>
          <cell r="Y3375">
            <v>0</v>
          </cell>
          <cell r="Z3375">
            <v>0</v>
          </cell>
          <cell r="AA3375">
            <v>0</v>
          </cell>
          <cell r="AB3375">
            <v>0</v>
          </cell>
          <cell r="AC3375">
            <v>0</v>
          </cell>
          <cell r="AD3375">
            <v>0</v>
          </cell>
          <cell r="AE3375">
            <v>0</v>
          </cell>
        </row>
        <row r="3376">
          <cell r="A3376" t="str">
            <v>PLPN700-TU</v>
          </cell>
          <cell r="B3376" t="str">
            <v>PLECAK XENON W PUDEŁKU</v>
          </cell>
          <cell r="C3376" t="str">
            <v>turquoise</v>
          </cell>
          <cell r="D3376">
            <v>1029</v>
          </cell>
          <cell r="E3376">
            <v>0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  <cell r="J3376">
            <v>0</v>
          </cell>
          <cell r="K3376">
            <v>0</v>
          </cell>
          <cell r="L3376">
            <v>0</v>
          </cell>
          <cell r="M3376">
            <v>0</v>
          </cell>
          <cell r="N3376">
            <v>0</v>
          </cell>
          <cell r="O3376">
            <v>0</v>
          </cell>
          <cell r="P3376">
            <v>0</v>
          </cell>
          <cell r="Q3376">
            <v>0</v>
          </cell>
          <cell r="R3376">
            <v>0</v>
          </cell>
          <cell r="S3376">
            <v>0</v>
          </cell>
          <cell r="T3376">
            <v>0</v>
          </cell>
          <cell r="U3376">
            <v>0</v>
          </cell>
          <cell r="V3376">
            <v>0</v>
          </cell>
          <cell r="W3376">
            <v>0</v>
          </cell>
          <cell r="X3376">
            <v>0</v>
          </cell>
          <cell r="Y3376">
            <v>0</v>
          </cell>
          <cell r="Z3376">
            <v>0</v>
          </cell>
          <cell r="AA3376">
            <v>0</v>
          </cell>
          <cell r="AB3376">
            <v>0</v>
          </cell>
          <cell r="AC3376">
            <v>0</v>
          </cell>
          <cell r="AD3376">
            <v>0</v>
          </cell>
          <cell r="AE3376">
            <v>0</v>
          </cell>
        </row>
        <row r="3377">
          <cell r="A3377" t="str">
            <v>PLPN700-YL</v>
          </cell>
          <cell r="B3377" t="str">
            <v>PLECAK XENON W PUDEŁKU</v>
          </cell>
          <cell r="C3377" t="str">
            <v>yellow</v>
          </cell>
          <cell r="D3377">
            <v>720</v>
          </cell>
          <cell r="E3377">
            <v>0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  <cell r="J3377">
            <v>0</v>
          </cell>
          <cell r="K3377">
            <v>0</v>
          </cell>
          <cell r="L3377">
            <v>0</v>
          </cell>
          <cell r="M3377">
            <v>0</v>
          </cell>
          <cell r="N3377">
            <v>0</v>
          </cell>
          <cell r="O3377">
            <v>0</v>
          </cell>
          <cell r="P3377">
            <v>0</v>
          </cell>
          <cell r="Q3377">
            <v>0</v>
          </cell>
          <cell r="R3377">
            <v>0</v>
          </cell>
          <cell r="S3377">
            <v>0</v>
          </cell>
          <cell r="T3377">
            <v>0</v>
          </cell>
          <cell r="U3377">
            <v>0</v>
          </cell>
          <cell r="V3377">
            <v>0</v>
          </cell>
          <cell r="W3377">
            <v>0</v>
          </cell>
          <cell r="X3377">
            <v>0</v>
          </cell>
          <cell r="Y3377">
            <v>0</v>
          </cell>
          <cell r="Z3377">
            <v>0</v>
          </cell>
          <cell r="AA3377">
            <v>0</v>
          </cell>
          <cell r="AB3377">
            <v>0</v>
          </cell>
          <cell r="AC3377">
            <v>0</v>
          </cell>
          <cell r="AD3377">
            <v>0</v>
          </cell>
          <cell r="AE3377">
            <v>0</v>
          </cell>
        </row>
        <row r="3378">
          <cell r="A3378" t="str">
            <v>PMA01-BL</v>
          </cell>
          <cell r="B3378" t="str">
            <v>SCYZORYK</v>
          </cell>
          <cell r="C3378" t="str">
            <v>black</v>
          </cell>
          <cell r="D3378">
            <v>226</v>
          </cell>
          <cell r="E3378">
            <v>0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  <cell r="J3378">
            <v>0</v>
          </cell>
          <cell r="K3378">
            <v>0</v>
          </cell>
          <cell r="L3378">
            <v>0</v>
          </cell>
          <cell r="M3378">
            <v>0</v>
          </cell>
          <cell r="N3378">
            <v>0</v>
          </cell>
          <cell r="O3378">
            <v>0</v>
          </cell>
          <cell r="P3378">
            <v>0</v>
          </cell>
          <cell r="Q3378">
            <v>0</v>
          </cell>
          <cell r="R3378">
            <v>0</v>
          </cell>
          <cell r="S3378">
            <v>0</v>
          </cell>
          <cell r="T3378">
            <v>0</v>
          </cell>
          <cell r="U3378">
            <v>0</v>
          </cell>
          <cell r="V3378">
            <v>0</v>
          </cell>
          <cell r="W3378">
            <v>0</v>
          </cell>
          <cell r="X3378">
            <v>0</v>
          </cell>
          <cell r="Y3378">
            <v>0</v>
          </cell>
          <cell r="Z3378">
            <v>0</v>
          </cell>
          <cell r="AA3378">
            <v>0</v>
          </cell>
          <cell r="AB3378">
            <v>0</v>
          </cell>
          <cell r="AC3378">
            <v>0</v>
          </cell>
          <cell r="AD3378">
            <v>0</v>
          </cell>
          <cell r="AE3378">
            <v>0</v>
          </cell>
        </row>
        <row r="3379">
          <cell r="A3379" t="str">
            <v>PMA01-BU</v>
          </cell>
          <cell r="B3379" t="str">
            <v>SCYZORYK</v>
          </cell>
          <cell r="C3379" t="str">
            <v>blue</v>
          </cell>
          <cell r="D3379">
            <v>1430</v>
          </cell>
          <cell r="E3379">
            <v>0</v>
          </cell>
          <cell r="F3379">
            <v>0</v>
          </cell>
          <cell r="G3379">
            <v>0</v>
          </cell>
          <cell r="H3379">
            <v>0</v>
          </cell>
          <cell r="I3379">
            <v>0</v>
          </cell>
          <cell r="J3379">
            <v>0</v>
          </cell>
          <cell r="K3379">
            <v>0</v>
          </cell>
          <cell r="L3379">
            <v>0</v>
          </cell>
          <cell r="M3379">
            <v>0</v>
          </cell>
          <cell r="N3379">
            <v>0</v>
          </cell>
          <cell r="O3379">
            <v>0</v>
          </cell>
          <cell r="P3379">
            <v>0</v>
          </cell>
          <cell r="Q3379">
            <v>0</v>
          </cell>
          <cell r="R3379">
            <v>0</v>
          </cell>
          <cell r="S3379">
            <v>0</v>
          </cell>
          <cell r="T3379">
            <v>0</v>
          </cell>
          <cell r="U3379">
            <v>0</v>
          </cell>
          <cell r="V3379">
            <v>0</v>
          </cell>
          <cell r="W3379">
            <v>0</v>
          </cell>
          <cell r="X3379">
            <v>0</v>
          </cell>
          <cell r="Y3379">
            <v>0</v>
          </cell>
          <cell r="Z3379">
            <v>0</v>
          </cell>
          <cell r="AA3379">
            <v>0</v>
          </cell>
          <cell r="AB3379">
            <v>0</v>
          </cell>
          <cell r="AC3379">
            <v>0</v>
          </cell>
          <cell r="AD3379">
            <v>0</v>
          </cell>
          <cell r="AE3379">
            <v>0</v>
          </cell>
        </row>
        <row r="3380">
          <cell r="A3380" t="str">
            <v>PMA01-GR</v>
          </cell>
          <cell r="B3380" t="str">
            <v>SCYZORYK</v>
          </cell>
          <cell r="C3380" t="str">
            <v>green</v>
          </cell>
          <cell r="D3380">
            <v>793</v>
          </cell>
          <cell r="E3380">
            <v>0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  <cell r="J3380">
            <v>0</v>
          </cell>
          <cell r="K3380">
            <v>0</v>
          </cell>
          <cell r="L3380">
            <v>0</v>
          </cell>
          <cell r="M3380">
            <v>0</v>
          </cell>
          <cell r="N3380">
            <v>0</v>
          </cell>
          <cell r="O3380">
            <v>0</v>
          </cell>
          <cell r="P3380">
            <v>0</v>
          </cell>
          <cell r="Q3380">
            <v>0</v>
          </cell>
          <cell r="R3380">
            <v>0</v>
          </cell>
          <cell r="S3380">
            <v>0</v>
          </cell>
          <cell r="T3380">
            <v>0</v>
          </cell>
          <cell r="U3380">
            <v>0</v>
          </cell>
          <cell r="V3380">
            <v>0</v>
          </cell>
          <cell r="W3380">
            <v>0</v>
          </cell>
          <cell r="X3380">
            <v>0</v>
          </cell>
          <cell r="Y3380">
            <v>0</v>
          </cell>
          <cell r="Z3380">
            <v>0</v>
          </cell>
          <cell r="AA3380">
            <v>0</v>
          </cell>
          <cell r="AB3380">
            <v>0</v>
          </cell>
          <cell r="AC3380">
            <v>0</v>
          </cell>
          <cell r="AD3380">
            <v>0</v>
          </cell>
          <cell r="AE3380">
            <v>0</v>
          </cell>
        </row>
        <row r="3381">
          <cell r="A3381" t="str">
            <v>PMA01-GY</v>
          </cell>
          <cell r="B3381" t="str">
            <v>SCYZORYK</v>
          </cell>
          <cell r="C3381" t="str">
            <v>gray</v>
          </cell>
          <cell r="D3381">
            <v>0</v>
          </cell>
          <cell r="E3381">
            <v>0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  <cell r="J3381">
            <v>0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0</v>
          </cell>
          <cell r="R3381">
            <v>0</v>
          </cell>
          <cell r="S3381">
            <v>0</v>
          </cell>
          <cell r="T3381">
            <v>0</v>
          </cell>
          <cell r="U3381">
            <v>0</v>
          </cell>
          <cell r="V3381">
            <v>0</v>
          </cell>
          <cell r="W3381">
            <v>0</v>
          </cell>
          <cell r="X3381">
            <v>0</v>
          </cell>
          <cell r="Y3381">
            <v>0</v>
          </cell>
          <cell r="Z3381">
            <v>0</v>
          </cell>
          <cell r="AA3381">
            <v>0</v>
          </cell>
          <cell r="AB3381">
            <v>0</v>
          </cell>
          <cell r="AC3381">
            <v>0</v>
          </cell>
          <cell r="AD3381">
            <v>0</v>
          </cell>
          <cell r="AE3381">
            <v>0</v>
          </cell>
        </row>
        <row r="3382">
          <cell r="A3382" t="str">
            <v>PMA01-OR</v>
          </cell>
          <cell r="B3382" t="str">
            <v>SCYZORYK</v>
          </cell>
          <cell r="C3382" t="str">
            <v>orange</v>
          </cell>
          <cell r="D3382">
            <v>6</v>
          </cell>
          <cell r="E3382">
            <v>0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  <cell r="J3382">
            <v>0</v>
          </cell>
          <cell r="K3382">
            <v>0</v>
          </cell>
          <cell r="L3382">
            <v>0</v>
          </cell>
          <cell r="M3382">
            <v>0</v>
          </cell>
          <cell r="N3382">
            <v>0</v>
          </cell>
          <cell r="O3382">
            <v>0</v>
          </cell>
          <cell r="P3382">
            <v>0</v>
          </cell>
          <cell r="Q3382">
            <v>0</v>
          </cell>
          <cell r="R3382">
            <v>0</v>
          </cell>
          <cell r="S3382">
            <v>0</v>
          </cell>
          <cell r="T3382">
            <v>0</v>
          </cell>
          <cell r="U3382">
            <v>0</v>
          </cell>
          <cell r="V3382">
            <v>0</v>
          </cell>
          <cell r="W3382">
            <v>0</v>
          </cell>
          <cell r="X3382">
            <v>0</v>
          </cell>
          <cell r="Y3382">
            <v>0</v>
          </cell>
          <cell r="Z3382">
            <v>0</v>
          </cell>
          <cell r="AA3382">
            <v>0</v>
          </cell>
          <cell r="AB3382">
            <v>0</v>
          </cell>
          <cell r="AC3382">
            <v>0</v>
          </cell>
          <cell r="AD3382">
            <v>0</v>
          </cell>
          <cell r="AE3382">
            <v>0</v>
          </cell>
        </row>
        <row r="3383">
          <cell r="A3383" t="str">
            <v>PMA01-PR</v>
          </cell>
          <cell r="B3383" t="str">
            <v>SCYZORYK</v>
          </cell>
          <cell r="C3383" t="str">
            <v>purple</v>
          </cell>
          <cell r="D3383">
            <v>9</v>
          </cell>
          <cell r="E3383">
            <v>0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  <cell r="J3383">
            <v>0</v>
          </cell>
          <cell r="K3383">
            <v>0</v>
          </cell>
          <cell r="L3383">
            <v>0</v>
          </cell>
          <cell r="M3383">
            <v>0</v>
          </cell>
          <cell r="N3383">
            <v>0</v>
          </cell>
          <cell r="O3383">
            <v>0</v>
          </cell>
          <cell r="P3383">
            <v>0</v>
          </cell>
          <cell r="Q3383">
            <v>0</v>
          </cell>
          <cell r="R3383">
            <v>0</v>
          </cell>
          <cell r="S3383">
            <v>0</v>
          </cell>
          <cell r="T3383">
            <v>0</v>
          </cell>
          <cell r="U3383">
            <v>0</v>
          </cell>
          <cell r="V3383">
            <v>0</v>
          </cell>
          <cell r="W3383">
            <v>0</v>
          </cell>
          <cell r="X3383">
            <v>0</v>
          </cell>
          <cell r="Y3383">
            <v>0</v>
          </cell>
          <cell r="Z3383">
            <v>0</v>
          </cell>
          <cell r="AA3383">
            <v>0</v>
          </cell>
          <cell r="AB3383">
            <v>0</v>
          </cell>
          <cell r="AC3383">
            <v>0</v>
          </cell>
          <cell r="AD3383">
            <v>0</v>
          </cell>
          <cell r="AE3383">
            <v>0</v>
          </cell>
        </row>
        <row r="3384">
          <cell r="A3384" t="str">
            <v>PMA01-RE</v>
          </cell>
          <cell r="B3384" t="str">
            <v>SCYZORYK</v>
          </cell>
          <cell r="C3384" t="str">
            <v>red</v>
          </cell>
          <cell r="D3384">
            <v>1</v>
          </cell>
          <cell r="E3384">
            <v>0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  <cell r="J3384">
            <v>0</v>
          </cell>
          <cell r="K3384">
            <v>0</v>
          </cell>
          <cell r="L3384">
            <v>0</v>
          </cell>
          <cell r="M3384">
            <v>0</v>
          </cell>
          <cell r="N3384">
            <v>0</v>
          </cell>
          <cell r="O3384">
            <v>0</v>
          </cell>
          <cell r="P3384">
            <v>0</v>
          </cell>
          <cell r="Q3384">
            <v>0</v>
          </cell>
          <cell r="R3384">
            <v>0</v>
          </cell>
          <cell r="S3384">
            <v>0</v>
          </cell>
          <cell r="T3384">
            <v>0</v>
          </cell>
          <cell r="U3384">
            <v>0</v>
          </cell>
          <cell r="V3384">
            <v>0</v>
          </cell>
          <cell r="W3384">
            <v>0</v>
          </cell>
          <cell r="X3384">
            <v>0</v>
          </cell>
          <cell r="Y3384">
            <v>0</v>
          </cell>
          <cell r="Z3384">
            <v>0</v>
          </cell>
          <cell r="AA3384">
            <v>0</v>
          </cell>
          <cell r="AB3384">
            <v>0</v>
          </cell>
          <cell r="AC3384">
            <v>0</v>
          </cell>
          <cell r="AD3384">
            <v>0</v>
          </cell>
          <cell r="AE3384">
            <v>0</v>
          </cell>
        </row>
        <row r="3385">
          <cell r="A3385" t="str">
            <v>PMA01-RO</v>
          </cell>
          <cell r="B3385" t="str">
            <v>SCYZORYK</v>
          </cell>
          <cell r="C3385" t="str">
            <v>pink</v>
          </cell>
          <cell r="D3385">
            <v>214</v>
          </cell>
          <cell r="E3385">
            <v>0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  <cell r="J3385">
            <v>0</v>
          </cell>
          <cell r="K3385">
            <v>0</v>
          </cell>
          <cell r="L3385">
            <v>0</v>
          </cell>
          <cell r="M3385">
            <v>0</v>
          </cell>
          <cell r="N3385">
            <v>0</v>
          </cell>
          <cell r="O3385">
            <v>0</v>
          </cell>
          <cell r="P3385">
            <v>0</v>
          </cell>
          <cell r="Q3385">
            <v>0</v>
          </cell>
          <cell r="R3385">
            <v>0</v>
          </cell>
          <cell r="S3385">
            <v>0</v>
          </cell>
          <cell r="T3385">
            <v>0</v>
          </cell>
          <cell r="U3385">
            <v>0</v>
          </cell>
          <cell r="V3385">
            <v>0</v>
          </cell>
          <cell r="W3385">
            <v>0</v>
          </cell>
          <cell r="X3385">
            <v>0</v>
          </cell>
          <cell r="Y3385">
            <v>0</v>
          </cell>
          <cell r="Z3385">
            <v>0</v>
          </cell>
          <cell r="AA3385">
            <v>0</v>
          </cell>
          <cell r="AB3385">
            <v>0</v>
          </cell>
          <cell r="AC3385">
            <v>0</v>
          </cell>
          <cell r="AD3385">
            <v>0</v>
          </cell>
          <cell r="AE3385">
            <v>0</v>
          </cell>
        </row>
        <row r="3386">
          <cell r="A3386" t="str">
            <v>PMA01-TU</v>
          </cell>
          <cell r="B3386" t="str">
            <v>SCYZORYK</v>
          </cell>
          <cell r="C3386" t="str">
            <v>turquoise</v>
          </cell>
          <cell r="D3386">
            <v>1967</v>
          </cell>
          <cell r="E3386">
            <v>0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  <cell r="J3386">
            <v>0</v>
          </cell>
          <cell r="K3386">
            <v>0</v>
          </cell>
          <cell r="L3386">
            <v>0</v>
          </cell>
          <cell r="M3386">
            <v>0</v>
          </cell>
          <cell r="N3386">
            <v>0</v>
          </cell>
          <cell r="O3386">
            <v>0</v>
          </cell>
          <cell r="P3386">
            <v>0</v>
          </cell>
          <cell r="Q3386">
            <v>0</v>
          </cell>
          <cell r="R3386">
            <v>0</v>
          </cell>
          <cell r="S3386">
            <v>0</v>
          </cell>
          <cell r="T3386">
            <v>0</v>
          </cell>
          <cell r="U3386">
            <v>0</v>
          </cell>
          <cell r="V3386">
            <v>0</v>
          </cell>
          <cell r="W3386">
            <v>0</v>
          </cell>
          <cell r="X3386">
            <v>0</v>
          </cell>
          <cell r="Y3386">
            <v>0</v>
          </cell>
          <cell r="Z3386">
            <v>0</v>
          </cell>
          <cell r="AA3386">
            <v>0</v>
          </cell>
          <cell r="AB3386">
            <v>0</v>
          </cell>
          <cell r="AC3386">
            <v>0</v>
          </cell>
          <cell r="AD3386">
            <v>0</v>
          </cell>
          <cell r="AE3386">
            <v>0</v>
          </cell>
        </row>
        <row r="3387">
          <cell r="A3387" t="str">
            <v>PMA03-BU</v>
          </cell>
          <cell r="B3387" t="str">
            <v>OPTIMA SCYZORYK KIESZONKOWY z karabińczykiem</v>
          </cell>
          <cell r="C3387" t="str">
            <v>blue</v>
          </cell>
          <cell r="D3387">
            <v>18</v>
          </cell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  <cell r="AC3387">
            <v>0</v>
          </cell>
          <cell r="AD3387">
            <v>0</v>
          </cell>
          <cell r="AE3387">
            <v>0</v>
          </cell>
        </row>
        <row r="3388">
          <cell r="A3388" t="str">
            <v>PMA03-GR</v>
          </cell>
          <cell r="B3388" t="str">
            <v>OPTIMA SCYZORYK KIESZONKOWY z karabińczykiem</v>
          </cell>
          <cell r="C3388" t="str">
            <v>green</v>
          </cell>
          <cell r="D3388">
            <v>10</v>
          </cell>
          <cell r="E3388">
            <v>0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  <cell r="J3388">
            <v>0</v>
          </cell>
          <cell r="K3388">
            <v>0</v>
          </cell>
          <cell r="L3388">
            <v>0</v>
          </cell>
          <cell r="M3388">
            <v>0</v>
          </cell>
          <cell r="N3388">
            <v>0</v>
          </cell>
          <cell r="O3388">
            <v>0</v>
          </cell>
          <cell r="P3388">
            <v>0</v>
          </cell>
          <cell r="Q3388">
            <v>0</v>
          </cell>
          <cell r="R3388">
            <v>0</v>
          </cell>
          <cell r="S3388">
            <v>0</v>
          </cell>
          <cell r="T3388">
            <v>0</v>
          </cell>
          <cell r="U3388">
            <v>0</v>
          </cell>
          <cell r="V3388">
            <v>0</v>
          </cell>
          <cell r="W3388">
            <v>0</v>
          </cell>
          <cell r="X3388">
            <v>0</v>
          </cell>
          <cell r="Y3388">
            <v>0</v>
          </cell>
          <cell r="Z3388">
            <v>0</v>
          </cell>
          <cell r="AA3388">
            <v>0</v>
          </cell>
          <cell r="AB3388">
            <v>0</v>
          </cell>
          <cell r="AC3388">
            <v>0</v>
          </cell>
          <cell r="AD3388">
            <v>0</v>
          </cell>
          <cell r="AE3388">
            <v>0</v>
          </cell>
        </row>
        <row r="3389">
          <cell r="A3389" t="str">
            <v>PMA03-GY</v>
          </cell>
          <cell r="B3389" t="str">
            <v>OPTIMA SCYZORYK KIESZONKOWY z karabińczykiem</v>
          </cell>
          <cell r="C3389" t="str">
            <v>gray</v>
          </cell>
          <cell r="D3389">
            <v>9</v>
          </cell>
          <cell r="E3389">
            <v>0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  <cell r="J3389">
            <v>0</v>
          </cell>
          <cell r="K3389">
            <v>0</v>
          </cell>
          <cell r="L3389">
            <v>0</v>
          </cell>
          <cell r="M3389">
            <v>0</v>
          </cell>
          <cell r="N3389">
            <v>0</v>
          </cell>
          <cell r="O3389">
            <v>0</v>
          </cell>
          <cell r="P3389">
            <v>0</v>
          </cell>
          <cell r="Q3389">
            <v>0</v>
          </cell>
          <cell r="R3389">
            <v>0</v>
          </cell>
          <cell r="S3389">
            <v>0</v>
          </cell>
          <cell r="T3389">
            <v>0</v>
          </cell>
          <cell r="U3389">
            <v>0</v>
          </cell>
          <cell r="V3389">
            <v>0</v>
          </cell>
          <cell r="W3389">
            <v>0</v>
          </cell>
          <cell r="X3389">
            <v>0</v>
          </cell>
          <cell r="Y3389">
            <v>0</v>
          </cell>
          <cell r="Z3389">
            <v>0</v>
          </cell>
          <cell r="AA3389">
            <v>0</v>
          </cell>
          <cell r="AB3389">
            <v>0</v>
          </cell>
          <cell r="AC3389">
            <v>0</v>
          </cell>
          <cell r="AD3389">
            <v>0</v>
          </cell>
          <cell r="AE3389">
            <v>0</v>
          </cell>
        </row>
        <row r="3390">
          <cell r="A3390" t="str">
            <v>PMA03-OR</v>
          </cell>
          <cell r="B3390" t="str">
            <v>OPTIMA SCYZORYK KIESZONKOWY z karabińczykiem</v>
          </cell>
          <cell r="C3390" t="str">
            <v>orange</v>
          </cell>
          <cell r="D3390">
            <v>10</v>
          </cell>
          <cell r="E3390">
            <v>0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  <cell r="J3390">
            <v>0</v>
          </cell>
          <cell r="K3390">
            <v>0</v>
          </cell>
          <cell r="L3390">
            <v>0</v>
          </cell>
          <cell r="M3390">
            <v>0</v>
          </cell>
          <cell r="N3390">
            <v>0</v>
          </cell>
          <cell r="O3390">
            <v>0</v>
          </cell>
          <cell r="P3390">
            <v>0</v>
          </cell>
          <cell r="Q3390">
            <v>0</v>
          </cell>
          <cell r="R3390">
            <v>0</v>
          </cell>
          <cell r="S3390">
            <v>0</v>
          </cell>
          <cell r="T3390">
            <v>0</v>
          </cell>
          <cell r="U3390">
            <v>0</v>
          </cell>
          <cell r="V3390">
            <v>0</v>
          </cell>
          <cell r="W3390">
            <v>0</v>
          </cell>
          <cell r="X3390">
            <v>0</v>
          </cell>
          <cell r="Y3390">
            <v>0</v>
          </cell>
          <cell r="Z3390">
            <v>0</v>
          </cell>
          <cell r="AA3390">
            <v>0</v>
          </cell>
          <cell r="AB3390">
            <v>0</v>
          </cell>
          <cell r="AC3390">
            <v>0</v>
          </cell>
          <cell r="AD3390">
            <v>0</v>
          </cell>
          <cell r="AE3390">
            <v>0</v>
          </cell>
        </row>
        <row r="3391">
          <cell r="A3391" t="str">
            <v>PMA03-RE</v>
          </cell>
          <cell r="B3391" t="str">
            <v>OPTIMA SCYZORYK KIESZONKOWY z karabińczykiem</v>
          </cell>
          <cell r="C3391" t="str">
            <v>red</v>
          </cell>
          <cell r="D3391">
            <v>6</v>
          </cell>
          <cell r="E3391">
            <v>0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  <cell r="J3391">
            <v>0</v>
          </cell>
          <cell r="K3391">
            <v>0</v>
          </cell>
          <cell r="L3391">
            <v>0</v>
          </cell>
          <cell r="M3391">
            <v>0</v>
          </cell>
          <cell r="N3391">
            <v>0</v>
          </cell>
          <cell r="O3391">
            <v>0</v>
          </cell>
          <cell r="P3391">
            <v>0</v>
          </cell>
          <cell r="Q3391">
            <v>0</v>
          </cell>
          <cell r="R3391">
            <v>0</v>
          </cell>
          <cell r="S3391">
            <v>0</v>
          </cell>
          <cell r="T3391">
            <v>0</v>
          </cell>
          <cell r="U3391">
            <v>0</v>
          </cell>
          <cell r="V3391">
            <v>0</v>
          </cell>
          <cell r="W3391">
            <v>0</v>
          </cell>
          <cell r="X3391">
            <v>0</v>
          </cell>
          <cell r="Y3391">
            <v>0</v>
          </cell>
          <cell r="Z3391">
            <v>0</v>
          </cell>
          <cell r="AA3391">
            <v>0</v>
          </cell>
          <cell r="AB3391">
            <v>0</v>
          </cell>
          <cell r="AC3391">
            <v>0</v>
          </cell>
          <cell r="AD3391">
            <v>0</v>
          </cell>
          <cell r="AE3391">
            <v>0</v>
          </cell>
        </row>
        <row r="3392">
          <cell r="A3392" t="str">
            <v>PMA03-YL</v>
          </cell>
          <cell r="B3392" t="str">
            <v>OPTIMA SCYZORYK KIESZONKOWY z karabińczykiem</v>
          </cell>
          <cell r="C3392" t="str">
            <v>yellow</v>
          </cell>
          <cell r="D3392">
            <v>18</v>
          </cell>
          <cell r="E3392">
            <v>0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  <cell r="J3392">
            <v>0</v>
          </cell>
          <cell r="K3392">
            <v>0</v>
          </cell>
          <cell r="L3392">
            <v>0</v>
          </cell>
          <cell r="M3392">
            <v>0</v>
          </cell>
          <cell r="N3392">
            <v>0</v>
          </cell>
          <cell r="O3392">
            <v>0</v>
          </cell>
          <cell r="P3392">
            <v>0</v>
          </cell>
          <cell r="Q3392">
            <v>0</v>
          </cell>
          <cell r="R3392">
            <v>0</v>
          </cell>
          <cell r="S3392">
            <v>0</v>
          </cell>
          <cell r="T3392">
            <v>0</v>
          </cell>
          <cell r="U3392">
            <v>0</v>
          </cell>
          <cell r="V3392">
            <v>0</v>
          </cell>
          <cell r="W3392">
            <v>0</v>
          </cell>
          <cell r="X3392">
            <v>0</v>
          </cell>
          <cell r="Y3392">
            <v>0</v>
          </cell>
          <cell r="Z3392">
            <v>0</v>
          </cell>
          <cell r="AA3392">
            <v>0</v>
          </cell>
          <cell r="AB3392">
            <v>0</v>
          </cell>
          <cell r="AC3392">
            <v>0</v>
          </cell>
          <cell r="AD3392">
            <v>0</v>
          </cell>
          <cell r="AE3392">
            <v>0</v>
          </cell>
        </row>
        <row r="3393">
          <cell r="A3393" t="str">
            <v>PMA03T-BU</v>
          </cell>
          <cell r="B3393" t="str">
            <v>SCYZORYK TYTANOWY OPTIMA</v>
          </cell>
          <cell r="C3393" t="str">
            <v>blue</v>
          </cell>
          <cell r="D3393">
            <v>1302</v>
          </cell>
          <cell r="E3393">
            <v>0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  <cell r="J3393">
            <v>0</v>
          </cell>
          <cell r="K3393">
            <v>0</v>
          </cell>
          <cell r="L3393">
            <v>0</v>
          </cell>
          <cell r="M3393">
            <v>0</v>
          </cell>
          <cell r="N3393">
            <v>0</v>
          </cell>
          <cell r="O3393">
            <v>0</v>
          </cell>
          <cell r="P3393">
            <v>0</v>
          </cell>
          <cell r="Q3393">
            <v>0</v>
          </cell>
          <cell r="R3393">
            <v>0</v>
          </cell>
          <cell r="S3393">
            <v>0</v>
          </cell>
          <cell r="T3393">
            <v>0</v>
          </cell>
          <cell r="U3393">
            <v>0</v>
          </cell>
          <cell r="V3393">
            <v>0</v>
          </cell>
          <cell r="W3393">
            <v>0</v>
          </cell>
          <cell r="X3393">
            <v>0</v>
          </cell>
          <cell r="Y3393">
            <v>0</v>
          </cell>
          <cell r="Z3393">
            <v>0</v>
          </cell>
          <cell r="AA3393">
            <v>0</v>
          </cell>
          <cell r="AB3393">
            <v>0</v>
          </cell>
          <cell r="AC3393">
            <v>0</v>
          </cell>
          <cell r="AD3393">
            <v>0</v>
          </cell>
          <cell r="AE3393">
            <v>0</v>
          </cell>
        </row>
        <row r="3394">
          <cell r="A3394" t="str">
            <v>PMA03T-GR</v>
          </cell>
          <cell r="B3394" t="str">
            <v>SCYZORYK TYTANOWY OPTIMA</v>
          </cell>
          <cell r="C3394" t="str">
            <v>green</v>
          </cell>
          <cell r="D3394">
            <v>391</v>
          </cell>
          <cell r="E3394">
            <v>0</v>
          </cell>
          <cell r="F3394">
            <v>0</v>
          </cell>
          <cell r="G3394">
            <v>0</v>
          </cell>
          <cell r="H3394">
            <v>0</v>
          </cell>
          <cell r="I3394">
            <v>0</v>
          </cell>
          <cell r="J3394">
            <v>0</v>
          </cell>
          <cell r="K3394">
            <v>0</v>
          </cell>
          <cell r="L3394">
            <v>0</v>
          </cell>
          <cell r="M3394">
            <v>0</v>
          </cell>
          <cell r="N3394">
            <v>0</v>
          </cell>
          <cell r="O3394">
            <v>0</v>
          </cell>
          <cell r="P3394">
            <v>0</v>
          </cell>
          <cell r="Q3394">
            <v>0</v>
          </cell>
          <cell r="R3394">
            <v>0</v>
          </cell>
          <cell r="S3394">
            <v>0</v>
          </cell>
          <cell r="T3394">
            <v>0</v>
          </cell>
          <cell r="U3394">
            <v>0</v>
          </cell>
          <cell r="V3394">
            <v>0</v>
          </cell>
          <cell r="W3394">
            <v>0</v>
          </cell>
          <cell r="X3394">
            <v>0</v>
          </cell>
          <cell r="Y3394">
            <v>0</v>
          </cell>
          <cell r="Z3394">
            <v>0</v>
          </cell>
          <cell r="AA3394">
            <v>0</v>
          </cell>
          <cell r="AB3394">
            <v>0</v>
          </cell>
          <cell r="AC3394">
            <v>0</v>
          </cell>
          <cell r="AD3394">
            <v>0</v>
          </cell>
          <cell r="AE3394">
            <v>0</v>
          </cell>
        </row>
        <row r="3395">
          <cell r="A3395" t="str">
            <v>PMA03T-GY</v>
          </cell>
          <cell r="B3395" t="str">
            <v>SCYZORYK TYTANOWY OPTIMA</v>
          </cell>
          <cell r="C3395" t="str">
            <v>gray</v>
          </cell>
          <cell r="D3395">
            <v>1518</v>
          </cell>
          <cell r="E3395">
            <v>0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  <cell r="J3395">
            <v>0</v>
          </cell>
          <cell r="K3395">
            <v>0</v>
          </cell>
          <cell r="L3395">
            <v>0</v>
          </cell>
          <cell r="M3395">
            <v>0</v>
          </cell>
          <cell r="N3395">
            <v>0</v>
          </cell>
          <cell r="O3395">
            <v>0</v>
          </cell>
          <cell r="P3395">
            <v>0</v>
          </cell>
          <cell r="Q3395">
            <v>0</v>
          </cell>
          <cell r="R3395">
            <v>0</v>
          </cell>
          <cell r="S3395">
            <v>0</v>
          </cell>
          <cell r="T3395">
            <v>0</v>
          </cell>
          <cell r="U3395">
            <v>0</v>
          </cell>
          <cell r="V3395">
            <v>0</v>
          </cell>
          <cell r="W3395">
            <v>0</v>
          </cell>
          <cell r="X3395">
            <v>0</v>
          </cell>
          <cell r="Y3395">
            <v>0</v>
          </cell>
          <cell r="Z3395">
            <v>0</v>
          </cell>
          <cell r="AA3395">
            <v>0</v>
          </cell>
          <cell r="AB3395">
            <v>0</v>
          </cell>
          <cell r="AC3395">
            <v>0</v>
          </cell>
          <cell r="AD3395">
            <v>0</v>
          </cell>
          <cell r="AE3395">
            <v>0</v>
          </cell>
        </row>
        <row r="3396">
          <cell r="A3396" t="str">
            <v>PMA03T-OR</v>
          </cell>
          <cell r="B3396" t="str">
            <v>SCYZORYK TYTANOWY OPTIMA</v>
          </cell>
          <cell r="C3396" t="str">
            <v>orange</v>
          </cell>
          <cell r="D3396">
            <v>335</v>
          </cell>
          <cell r="E3396">
            <v>0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  <cell r="J3396">
            <v>0</v>
          </cell>
          <cell r="K3396">
            <v>0</v>
          </cell>
          <cell r="L3396">
            <v>0</v>
          </cell>
          <cell r="M3396">
            <v>0</v>
          </cell>
          <cell r="N3396">
            <v>0</v>
          </cell>
          <cell r="O3396">
            <v>0</v>
          </cell>
          <cell r="P3396">
            <v>0</v>
          </cell>
          <cell r="Q3396">
            <v>0</v>
          </cell>
          <cell r="R3396">
            <v>0</v>
          </cell>
          <cell r="S3396">
            <v>0</v>
          </cell>
          <cell r="T3396">
            <v>0</v>
          </cell>
          <cell r="U3396">
            <v>0</v>
          </cell>
          <cell r="V3396">
            <v>0</v>
          </cell>
          <cell r="W3396">
            <v>0</v>
          </cell>
          <cell r="X3396">
            <v>0</v>
          </cell>
          <cell r="Y3396">
            <v>0</v>
          </cell>
          <cell r="Z3396">
            <v>0</v>
          </cell>
          <cell r="AA3396">
            <v>0</v>
          </cell>
          <cell r="AB3396">
            <v>0</v>
          </cell>
          <cell r="AC3396">
            <v>0</v>
          </cell>
          <cell r="AD3396">
            <v>0</v>
          </cell>
          <cell r="AE3396">
            <v>0</v>
          </cell>
        </row>
        <row r="3397">
          <cell r="A3397" t="str">
            <v>PMA03T-RE</v>
          </cell>
          <cell r="B3397" t="str">
            <v>SCYZORYK TYTANOWY OPTIMA</v>
          </cell>
          <cell r="C3397" t="str">
            <v>red</v>
          </cell>
          <cell r="D3397">
            <v>958</v>
          </cell>
          <cell r="E3397">
            <v>0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  <cell r="J3397">
            <v>0</v>
          </cell>
          <cell r="K3397">
            <v>0</v>
          </cell>
          <cell r="L3397">
            <v>0</v>
          </cell>
          <cell r="M3397">
            <v>0</v>
          </cell>
          <cell r="N3397">
            <v>0</v>
          </cell>
          <cell r="O3397">
            <v>0</v>
          </cell>
          <cell r="P3397">
            <v>0</v>
          </cell>
          <cell r="Q3397">
            <v>0</v>
          </cell>
          <cell r="R3397">
            <v>0</v>
          </cell>
          <cell r="S3397">
            <v>0</v>
          </cell>
          <cell r="T3397">
            <v>0</v>
          </cell>
          <cell r="U3397">
            <v>0</v>
          </cell>
          <cell r="V3397">
            <v>0</v>
          </cell>
          <cell r="W3397">
            <v>0</v>
          </cell>
          <cell r="X3397">
            <v>0</v>
          </cell>
          <cell r="Y3397">
            <v>0</v>
          </cell>
          <cell r="Z3397">
            <v>0</v>
          </cell>
          <cell r="AA3397">
            <v>0</v>
          </cell>
          <cell r="AB3397">
            <v>0</v>
          </cell>
          <cell r="AC3397">
            <v>0</v>
          </cell>
          <cell r="AD3397">
            <v>0</v>
          </cell>
          <cell r="AE3397">
            <v>0</v>
          </cell>
        </row>
        <row r="3398">
          <cell r="A3398" t="str">
            <v>PMA03T-TU</v>
          </cell>
          <cell r="B3398" t="str">
            <v>SCYZORYK TYTANOWY OPTIMA</v>
          </cell>
          <cell r="C3398" t="str">
            <v>turquoise</v>
          </cell>
          <cell r="D3398">
            <v>0</v>
          </cell>
          <cell r="E3398">
            <v>0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  <cell r="J3398">
            <v>0</v>
          </cell>
          <cell r="K3398">
            <v>0</v>
          </cell>
          <cell r="L3398">
            <v>0</v>
          </cell>
          <cell r="M3398">
            <v>0</v>
          </cell>
          <cell r="N3398">
            <v>0</v>
          </cell>
          <cell r="O3398">
            <v>0</v>
          </cell>
          <cell r="P3398">
            <v>0</v>
          </cell>
          <cell r="Q3398">
            <v>0</v>
          </cell>
          <cell r="R3398">
            <v>0</v>
          </cell>
          <cell r="S3398">
            <v>0</v>
          </cell>
          <cell r="T3398">
            <v>0</v>
          </cell>
          <cell r="U3398">
            <v>0</v>
          </cell>
          <cell r="V3398">
            <v>0</v>
          </cell>
          <cell r="W3398">
            <v>0</v>
          </cell>
          <cell r="X3398">
            <v>0</v>
          </cell>
          <cell r="Y3398">
            <v>0</v>
          </cell>
          <cell r="Z3398">
            <v>0</v>
          </cell>
          <cell r="AA3398">
            <v>0</v>
          </cell>
          <cell r="AB3398">
            <v>0</v>
          </cell>
          <cell r="AC3398">
            <v>0</v>
          </cell>
          <cell r="AD3398">
            <v>0</v>
          </cell>
          <cell r="AE3398">
            <v>0</v>
          </cell>
        </row>
        <row r="3399">
          <cell r="A3399" t="str">
            <v>PMA03T-YL</v>
          </cell>
          <cell r="B3399" t="str">
            <v>SCYZORYK TYTANOWY OPTIMA</v>
          </cell>
          <cell r="C3399" t="str">
            <v>yellow</v>
          </cell>
          <cell r="D3399">
            <v>632</v>
          </cell>
          <cell r="E3399">
            <v>0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  <cell r="J3399">
            <v>0</v>
          </cell>
          <cell r="K3399">
            <v>0</v>
          </cell>
          <cell r="L3399">
            <v>0</v>
          </cell>
          <cell r="M3399">
            <v>0</v>
          </cell>
          <cell r="N3399">
            <v>0</v>
          </cell>
          <cell r="O3399">
            <v>0</v>
          </cell>
          <cell r="P3399">
            <v>0</v>
          </cell>
          <cell r="Q3399">
            <v>0</v>
          </cell>
          <cell r="R3399">
            <v>0</v>
          </cell>
          <cell r="S3399">
            <v>0</v>
          </cell>
          <cell r="T3399">
            <v>0</v>
          </cell>
          <cell r="U3399">
            <v>0</v>
          </cell>
          <cell r="V3399">
            <v>0</v>
          </cell>
          <cell r="W3399">
            <v>0</v>
          </cell>
          <cell r="X3399">
            <v>0</v>
          </cell>
          <cell r="Y3399">
            <v>0</v>
          </cell>
          <cell r="Z3399">
            <v>0</v>
          </cell>
          <cell r="AA3399">
            <v>0</v>
          </cell>
          <cell r="AB3399">
            <v>0</v>
          </cell>
          <cell r="AC3399">
            <v>0</v>
          </cell>
          <cell r="AD3399">
            <v>0</v>
          </cell>
          <cell r="AE3399">
            <v>0</v>
          </cell>
        </row>
        <row r="3400">
          <cell r="A3400" t="str">
            <v>PMH02-BL</v>
          </cell>
          <cell r="B3400" t="str">
            <v>NARZĘDZIE WIELOFUNKCYJNE DENVER</v>
          </cell>
          <cell r="C3400" t="str">
            <v>black</v>
          </cell>
          <cell r="D3400">
            <v>989</v>
          </cell>
          <cell r="E3400">
            <v>0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  <cell r="J3400">
            <v>0</v>
          </cell>
          <cell r="K3400">
            <v>0</v>
          </cell>
          <cell r="L3400">
            <v>0</v>
          </cell>
          <cell r="M3400">
            <v>0</v>
          </cell>
          <cell r="N3400">
            <v>0</v>
          </cell>
          <cell r="O3400">
            <v>0</v>
          </cell>
          <cell r="P3400">
            <v>0</v>
          </cell>
          <cell r="Q3400">
            <v>0</v>
          </cell>
          <cell r="R3400">
            <v>0</v>
          </cell>
          <cell r="S3400">
            <v>0</v>
          </cell>
          <cell r="T3400">
            <v>0</v>
          </cell>
          <cell r="U3400">
            <v>0</v>
          </cell>
          <cell r="V3400">
            <v>0</v>
          </cell>
          <cell r="W3400">
            <v>0</v>
          </cell>
          <cell r="X3400">
            <v>0</v>
          </cell>
          <cell r="Y3400">
            <v>0</v>
          </cell>
          <cell r="Z3400">
            <v>0</v>
          </cell>
          <cell r="AA3400">
            <v>0</v>
          </cell>
          <cell r="AB3400">
            <v>0</v>
          </cell>
          <cell r="AC3400">
            <v>0</v>
          </cell>
          <cell r="AD3400">
            <v>0</v>
          </cell>
          <cell r="AE3400">
            <v>0</v>
          </cell>
        </row>
        <row r="3401">
          <cell r="A3401" t="str">
            <v>PMK01-BL</v>
          </cell>
          <cell r="B3401" t="str">
            <v>Nóż ratunkowy EXTREME</v>
          </cell>
          <cell r="C3401" t="str">
            <v>black</v>
          </cell>
          <cell r="D3401">
            <v>32</v>
          </cell>
          <cell r="E3401">
            <v>0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  <cell r="J3401">
            <v>0</v>
          </cell>
          <cell r="K3401">
            <v>0</v>
          </cell>
          <cell r="L3401">
            <v>0</v>
          </cell>
          <cell r="M3401">
            <v>0</v>
          </cell>
          <cell r="N3401">
            <v>0</v>
          </cell>
          <cell r="O3401">
            <v>0</v>
          </cell>
          <cell r="P3401">
            <v>0</v>
          </cell>
          <cell r="Q3401">
            <v>0</v>
          </cell>
          <cell r="R3401">
            <v>0</v>
          </cell>
          <cell r="S3401">
            <v>0</v>
          </cell>
          <cell r="T3401">
            <v>0</v>
          </cell>
          <cell r="U3401">
            <v>0</v>
          </cell>
          <cell r="V3401">
            <v>0</v>
          </cell>
          <cell r="W3401">
            <v>0</v>
          </cell>
          <cell r="X3401">
            <v>0</v>
          </cell>
          <cell r="Y3401">
            <v>0</v>
          </cell>
          <cell r="Z3401">
            <v>0</v>
          </cell>
          <cell r="AA3401">
            <v>0</v>
          </cell>
          <cell r="AB3401">
            <v>0</v>
          </cell>
          <cell r="AC3401">
            <v>0</v>
          </cell>
          <cell r="AD3401">
            <v>0</v>
          </cell>
          <cell r="AE3401">
            <v>0</v>
          </cell>
        </row>
        <row r="3402">
          <cell r="A3402" t="str">
            <v>PMK02-BL</v>
          </cell>
          <cell r="B3402" t="str">
            <v>KLUCZ RATUNKOWY EXTREME</v>
          </cell>
          <cell r="C3402" t="str">
            <v>standard</v>
          </cell>
          <cell r="D3402">
            <v>0</v>
          </cell>
          <cell r="E3402">
            <v>0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  <cell r="J3402">
            <v>0</v>
          </cell>
          <cell r="K3402">
            <v>0</v>
          </cell>
          <cell r="L3402">
            <v>0</v>
          </cell>
          <cell r="M3402">
            <v>0</v>
          </cell>
          <cell r="N3402">
            <v>0</v>
          </cell>
          <cell r="O3402">
            <v>0</v>
          </cell>
          <cell r="P3402">
            <v>0</v>
          </cell>
          <cell r="Q3402">
            <v>0</v>
          </cell>
          <cell r="R3402">
            <v>0</v>
          </cell>
          <cell r="S3402">
            <v>0</v>
          </cell>
          <cell r="T3402">
            <v>0</v>
          </cell>
          <cell r="U3402">
            <v>0</v>
          </cell>
          <cell r="V3402">
            <v>0</v>
          </cell>
          <cell r="W3402">
            <v>0</v>
          </cell>
          <cell r="X3402">
            <v>0</v>
          </cell>
          <cell r="Y3402">
            <v>0</v>
          </cell>
          <cell r="Z3402">
            <v>0</v>
          </cell>
          <cell r="AA3402">
            <v>0</v>
          </cell>
          <cell r="AB3402">
            <v>0</v>
          </cell>
          <cell r="AC3402">
            <v>0</v>
          </cell>
          <cell r="AD3402">
            <v>0</v>
          </cell>
          <cell r="AE3402">
            <v>0</v>
          </cell>
        </row>
        <row r="3403">
          <cell r="A3403" t="str">
            <v>PMK03-BU</v>
          </cell>
          <cell r="B3403" t="str">
            <v>OPTIMA NÓŻ RATOWNICZY SKŁADANY</v>
          </cell>
          <cell r="C3403" t="str">
            <v>blue</v>
          </cell>
          <cell r="D3403">
            <v>2</v>
          </cell>
          <cell r="E3403">
            <v>0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  <cell r="J3403">
            <v>0</v>
          </cell>
          <cell r="K3403">
            <v>0</v>
          </cell>
          <cell r="L3403">
            <v>0</v>
          </cell>
          <cell r="M3403">
            <v>0</v>
          </cell>
          <cell r="N3403">
            <v>0</v>
          </cell>
          <cell r="O3403">
            <v>0</v>
          </cell>
          <cell r="P3403">
            <v>0</v>
          </cell>
          <cell r="Q3403">
            <v>0</v>
          </cell>
          <cell r="R3403">
            <v>0</v>
          </cell>
          <cell r="S3403">
            <v>0</v>
          </cell>
          <cell r="T3403">
            <v>0</v>
          </cell>
          <cell r="U3403">
            <v>0</v>
          </cell>
          <cell r="V3403">
            <v>0</v>
          </cell>
          <cell r="W3403">
            <v>0</v>
          </cell>
          <cell r="X3403">
            <v>0</v>
          </cell>
          <cell r="Y3403">
            <v>0</v>
          </cell>
          <cell r="Z3403">
            <v>0</v>
          </cell>
          <cell r="AA3403">
            <v>0</v>
          </cell>
          <cell r="AB3403">
            <v>0</v>
          </cell>
          <cell r="AC3403">
            <v>0</v>
          </cell>
          <cell r="AD3403">
            <v>0</v>
          </cell>
          <cell r="AE3403">
            <v>0</v>
          </cell>
        </row>
        <row r="3404">
          <cell r="A3404" t="str">
            <v>PMK03-GR</v>
          </cell>
          <cell r="B3404" t="str">
            <v>OPTIMA NÓŻ RATOWNICZY SKŁADANY</v>
          </cell>
          <cell r="C3404" t="str">
            <v>green</v>
          </cell>
          <cell r="D3404">
            <v>73</v>
          </cell>
          <cell r="E3404">
            <v>0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  <cell r="J3404">
            <v>0</v>
          </cell>
          <cell r="K3404">
            <v>0</v>
          </cell>
          <cell r="L3404">
            <v>0</v>
          </cell>
          <cell r="M3404">
            <v>0</v>
          </cell>
          <cell r="N3404">
            <v>0</v>
          </cell>
          <cell r="O3404">
            <v>0</v>
          </cell>
          <cell r="P3404">
            <v>0</v>
          </cell>
          <cell r="Q3404">
            <v>0</v>
          </cell>
          <cell r="R3404">
            <v>0</v>
          </cell>
          <cell r="S3404">
            <v>0</v>
          </cell>
          <cell r="T3404">
            <v>0</v>
          </cell>
          <cell r="U3404">
            <v>0</v>
          </cell>
          <cell r="V3404">
            <v>0</v>
          </cell>
          <cell r="W3404">
            <v>0</v>
          </cell>
          <cell r="X3404">
            <v>0</v>
          </cell>
          <cell r="Y3404">
            <v>0</v>
          </cell>
          <cell r="Z3404">
            <v>0</v>
          </cell>
          <cell r="AA3404">
            <v>0</v>
          </cell>
          <cell r="AB3404">
            <v>0</v>
          </cell>
          <cell r="AC3404">
            <v>0</v>
          </cell>
          <cell r="AD3404">
            <v>0</v>
          </cell>
          <cell r="AE3404">
            <v>0</v>
          </cell>
        </row>
        <row r="3405">
          <cell r="A3405" t="str">
            <v>PMK03-GY</v>
          </cell>
          <cell r="B3405" t="str">
            <v>OPTIMA NÓŻ RATOWNICZY SKŁADANY</v>
          </cell>
          <cell r="C3405" t="str">
            <v>gray</v>
          </cell>
          <cell r="D3405">
            <v>10</v>
          </cell>
          <cell r="E3405">
            <v>0</v>
          </cell>
          <cell r="F3405">
            <v>0</v>
          </cell>
          <cell r="G3405">
            <v>0</v>
          </cell>
          <cell r="H3405">
            <v>0</v>
          </cell>
          <cell r="I3405">
            <v>0</v>
          </cell>
          <cell r="J3405">
            <v>0</v>
          </cell>
          <cell r="K3405">
            <v>0</v>
          </cell>
          <cell r="L3405">
            <v>0</v>
          </cell>
          <cell r="M3405">
            <v>0</v>
          </cell>
          <cell r="N3405">
            <v>0</v>
          </cell>
          <cell r="O3405">
            <v>0</v>
          </cell>
          <cell r="P3405">
            <v>0</v>
          </cell>
          <cell r="Q3405">
            <v>0</v>
          </cell>
          <cell r="R3405">
            <v>0</v>
          </cell>
          <cell r="S3405">
            <v>0</v>
          </cell>
          <cell r="T3405">
            <v>0</v>
          </cell>
          <cell r="U3405">
            <v>0</v>
          </cell>
          <cell r="V3405">
            <v>0</v>
          </cell>
          <cell r="W3405">
            <v>0</v>
          </cell>
          <cell r="X3405">
            <v>0</v>
          </cell>
          <cell r="Y3405">
            <v>0</v>
          </cell>
          <cell r="Z3405">
            <v>0</v>
          </cell>
          <cell r="AA3405">
            <v>0</v>
          </cell>
          <cell r="AB3405">
            <v>0</v>
          </cell>
          <cell r="AC3405">
            <v>0</v>
          </cell>
          <cell r="AD3405">
            <v>0</v>
          </cell>
          <cell r="AE3405">
            <v>0</v>
          </cell>
        </row>
        <row r="3406">
          <cell r="A3406" t="str">
            <v>PMK03-MR</v>
          </cell>
          <cell r="B3406" t="str">
            <v>OPTIMA NÓŻ RATOWNICZY SKŁADANY</v>
          </cell>
          <cell r="C3406" t="str">
            <v/>
          </cell>
          <cell r="D3406">
            <v>815</v>
          </cell>
          <cell r="E3406">
            <v>0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  <cell r="J3406">
            <v>0</v>
          </cell>
          <cell r="K3406">
            <v>0</v>
          </cell>
          <cell r="L3406">
            <v>0</v>
          </cell>
          <cell r="M3406">
            <v>0</v>
          </cell>
          <cell r="N3406">
            <v>0</v>
          </cell>
          <cell r="O3406">
            <v>0</v>
          </cell>
          <cell r="P3406">
            <v>0</v>
          </cell>
          <cell r="Q3406">
            <v>0</v>
          </cell>
          <cell r="R3406">
            <v>0</v>
          </cell>
          <cell r="S3406">
            <v>0</v>
          </cell>
          <cell r="T3406">
            <v>0</v>
          </cell>
          <cell r="U3406">
            <v>0</v>
          </cell>
          <cell r="V3406">
            <v>0</v>
          </cell>
          <cell r="W3406">
            <v>0</v>
          </cell>
          <cell r="X3406">
            <v>0</v>
          </cell>
          <cell r="Y3406">
            <v>0</v>
          </cell>
          <cell r="Z3406">
            <v>0</v>
          </cell>
          <cell r="AA3406">
            <v>0</v>
          </cell>
          <cell r="AB3406">
            <v>0</v>
          </cell>
          <cell r="AC3406">
            <v>0</v>
          </cell>
          <cell r="AD3406">
            <v>0</v>
          </cell>
          <cell r="AE3406">
            <v>0</v>
          </cell>
        </row>
        <row r="3407">
          <cell r="A3407" t="str">
            <v>PMK03-OR</v>
          </cell>
          <cell r="B3407" t="str">
            <v>OPTIMA NÓŻ RATOWNICZY SKŁADANY</v>
          </cell>
          <cell r="C3407" t="str">
            <v>orange</v>
          </cell>
          <cell r="D3407">
            <v>10</v>
          </cell>
          <cell r="E3407">
            <v>0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  <cell r="J3407">
            <v>0</v>
          </cell>
          <cell r="K3407">
            <v>0</v>
          </cell>
          <cell r="L3407">
            <v>0</v>
          </cell>
          <cell r="M3407">
            <v>0</v>
          </cell>
          <cell r="N3407">
            <v>0</v>
          </cell>
          <cell r="O3407">
            <v>0</v>
          </cell>
          <cell r="P3407">
            <v>0</v>
          </cell>
          <cell r="Q3407">
            <v>0</v>
          </cell>
          <cell r="R3407">
            <v>0</v>
          </cell>
          <cell r="S3407">
            <v>0</v>
          </cell>
          <cell r="T3407">
            <v>0</v>
          </cell>
          <cell r="U3407">
            <v>0</v>
          </cell>
          <cell r="V3407">
            <v>0</v>
          </cell>
          <cell r="W3407">
            <v>0</v>
          </cell>
          <cell r="X3407">
            <v>0</v>
          </cell>
          <cell r="Y3407">
            <v>0</v>
          </cell>
          <cell r="Z3407">
            <v>0</v>
          </cell>
          <cell r="AA3407">
            <v>0</v>
          </cell>
          <cell r="AB3407">
            <v>0</v>
          </cell>
          <cell r="AC3407">
            <v>0</v>
          </cell>
          <cell r="AD3407">
            <v>0</v>
          </cell>
          <cell r="AE3407">
            <v>0</v>
          </cell>
        </row>
        <row r="3408">
          <cell r="A3408" t="str">
            <v>PMK03-RE</v>
          </cell>
          <cell r="B3408" t="str">
            <v>OPTIMA NÓŻ RATOWNICZY SKŁADANY</v>
          </cell>
          <cell r="C3408" t="str">
            <v>red</v>
          </cell>
          <cell r="D3408">
            <v>4</v>
          </cell>
          <cell r="E3408">
            <v>0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  <cell r="J3408">
            <v>0</v>
          </cell>
          <cell r="K3408">
            <v>0</v>
          </cell>
          <cell r="L3408">
            <v>0</v>
          </cell>
          <cell r="M3408">
            <v>0</v>
          </cell>
          <cell r="N3408">
            <v>0</v>
          </cell>
          <cell r="O3408">
            <v>0</v>
          </cell>
          <cell r="P3408">
            <v>0</v>
          </cell>
          <cell r="Q3408">
            <v>0</v>
          </cell>
          <cell r="R3408">
            <v>0</v>
          </cell>
          <cell r="S3408">
            <v>0</v>
          </cell>
          <cell r="T3408">
            <v>0</v>
          </cell>
          <cell r="U3408">
            <v>0</v>
          </cell>
          <cell r="V3408">
            <v>0</v>
          </cell>
          <cell r="W3408">
            <v>0</v>
          </cell>
          <cell r="X3408">
            <v>0</v>
          </cell>
          <cell r="Y3408">
            <v>0</v>
          </cell>
          <cell r="Z3408">
            <v>0</v>
          </cell>
          <cell r="AA3408">
            <v>0</v>
          </cell>
          <cell r="AB3408">
            <v>0</v>
          </cell>
          <cell r="AC3408">
            <v>0</v>
          </cell>
          <cell r="AD3408">
            <v>0</v>
          </cell>
          <cell r="AE3408">
            <v>0</v>
          </cell>
        </row>
        <row r="3409">
          <cell r="A3409" t="str">
            <v>PMK03-YL</v>
          </cell>
          <cell r="B3409" t="str">
            <v>OPTIMA NÓŻ RATOWNICZY SKŁADANY</v>
          </cell>
          <cell r="C3409" t="str">
            <v>yellow</v>
          </cell>
          <cell r="D3409">
            <v>239</v>
          </cell>
          <cell r="E3409">
            <v>0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  <cell r="J3409">
            <v>0</v>
          </cell>
          <cell r="K3409">
            <v>0</v>
          </cell>
          <cell r="L3409">
            <v>0</v>
          </cell>
          <cell r="M3409">
            <v>0</v>
          </cell>
          <cell r="N3409">
            <v>0</v>
          </cell>
          <cell r="O3409">
            <v>0</v>
          </cell>
          <cell r="P3409">
            <v>0</v>
          </cell>
          <cell r="Q3409">
            <v>0</v>
          </cell>
          <cell r="R3409">
            <v>0</v>
          </cell>
          <cell r="S3409">
            <v>0</v>
          </cell>
          <cell r="T3409">
            <v>0</v>
          </cell>
          <cell r="U3409">
            <v>0</v>
          </cell>
          <cell r="V3409">
            <v>0</v>
          </cell>
          <cell r="W3409">
            <v>0</v>
          </cell>
          <cell r="X3409">
            <v>0</v>
          </cell>
          <cell r="Y3409">
            <v>0</v>
          </cell>
          <cell r="Z3409">
            <v>0</v>
          </cell>
          <cell r="AA3409">
            <v>0</v>
          </cell>
          <cell r="AB3409">
            <v>0</v>
          </cell>
          <cell r="AC3409">
            <v>0</v>
          </cell>
          <cell r="AD3409">
            <v>0</v>
          </cell>
          <cell r="AE3409">
            <v>0</v>
          </cell>
        </row>
        <row r="3410">
          <cell r="A3410" t="str">
            <v>PMK03T-BL</v>
          </cell>
          <cell r="B3410" t="str">
            <v>NÓŻ TYTANOWY OPTIMA</v>
          </cell>
          <cell r="C3410" t="str">
            <v>black</v>
          </cell>
          <cell r="D3410">
            <v>272</v>
          </cell>
          <cell r="E3410">
            <v>0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  <cell r="J3410">
            <v>0</v>
          </cell>
          <cell r="K3410">
            <v>0</v>
          </cell>
          <cell r="L3410">
            <v>0</v>
          </cell>
          <cell r="M3410">
            <v>0</v>
          </cell>
          <cell r="N3410">
            <v>0</v>
          </cell>
          <cell r="O3410">
            <v>0</v>
          </cell>
          <cell r="P3410">
            <v>0</v>
          </cell>
          <cell r="Q3410">
            <v>0</v>
          </cell>
          <cell r="R3410">
            <v>0</v>
          </cell>
          <cell r="S3410">
            <v>0</v>
          </cell>
          <cell r="T3410">
            <v>0</v>
          </cell>
          <cell r="U3410">
            <v>0</v>
          </cell>
          <cell r="V3410">
            <v>0</v>
          </cell>
          <cell r="W3410">
            <v>0</v>
          </cell>
          <cell r="X3410">
            <v>0</v>
          </cell>
          <cell r="Y3410">
            <v>0</v>
          </cell>
          <cell r="Z3410">
            <v>0</v>
          </cell>
          <cell r="AA3410">
            <v>0</v>
          </cell>
          <cell r="AB3410">
            <v>0</v>
          </cell>
          <cell r="AC3410">
            <v>0</v>
          </cell>
          <cell r="AD3410">
            <v>0</v>
          </cell>
          <cell r="AE3410">
            <v>0</v>
          </cell>
        </row>
        <row r="3411">
          <cell r="A3411" t="str">
            <v>PMK03T-BU</v>
          </cell>
          <cell r="B3411" t="str">
            <v>NÓŻ TYTANOWY OPTIMA</v>
          </cell>
          <cell r="C3411" t="str">
            <v>blue</v>
          </cell>
          <cell r="D3411">
            <v>12</v>
          </cell>
          <cell r="E3411">
            <v>0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  <cell r="J3411">
            <v>0</v>
          </cell>
          <cell r="K3411">
            <v>0</v>
          </cell>
          <cell r="L3411">
            <v>0</v>
          </cell>
          <cell r="M3411">
            <v>0</v>
          </cell>
          <cell r="N3411">
            <v>0</v>
          </cell>
          <cell r="O3411">
            <v>0</v>
          </cell>
          <cell r="P3411">
            <v>0</v>
          </cell>
          <cell r="Q3411">
            <v>0</v>
          </cell>
          <cell r="R3411">
            <v>0</v>
          </cell>
          <cell r="S3411">
            <v>0</v>
          </cell>
          <cell r="T3411">
            <v>0</v>
          </cell>
          <cell r="U3411">
            <v>0</v>
          </cell>
          <cell r="V3411">
            <v>0</v>
          </cell>
          <cell r="W3411">
            <v>0</v>
          </cell>
          <cell r="X3411">
            <v>0</v>
          </cell>
          <cell r="Y3411">
            <v>0</v>
          </cell>
          <cell r="Z3411">
            <v>0</v>
          </cell>
          <cell r="AA3411">
            <v>0</v>
          </cell>
          <cell r="AB3411">
            <v>0</v>
          </cell>
          <cell r="AC3411">
            <v>0</v>
          </cell>
          <cell r="AD3411">
            <v>0</v>
          </cell>
          <cell r="AE3411">
            <v>0</v>
          </cell>
        </row>
        <row r="3412">
          <cell r="A3412" t="str">
            <v>PMK03T-GR</v>
          </cell>
          <cell r="B3412" t="str">
            <v>NÓŻ TYTANOWY OPTIMA</v>
          </cell>
          <cell r="C3412" t="str">
            <v>green</v>
          </cell>
          <cell r="D3412">
            <v>0</v>
          </cell>
          <cell r="E3412">
            <v>0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  <cell r="J3412">
            <v>0</v>
          </cell>
          <cell r="K3412">
            <v>0</v>
          </cell>
          <cell r="L3412">
            <v>0</v>
          </cell>
          <cell r="M3412">
            <v>0</v>
          </cell>
          <cell r="N3412">
            <v>0</v>
          </cell>
          <cell r="O3412">
            <v>0</v>
          </cell>
          <cell r="P3412">
            <v>0</v>
          </cell>
          <cell r="Q3412">
            <v>0</v>
          </cell>
          <cell r="R3412">
            <v>0</v>
          </cell>
          <cell r="S3412">
            <v>0</v>
          </cell>
          <cell r="T3412">
            <v>0</v>
          </cell>
          <cell r="U3412">
            <v>0</v>
          </cell>
          <cell r="V3412">
            <v>0</v>
          </cell>
          <cell r="W3412">
            <v>0</v>
          </cell>
          <cell r="X3412">
            <v>0</v>
          </cell>
          <cell r="Y3412">
            <v>0</v>
          </cell>
          <cell r="Z3412">
            <v>0</v>
          </cell>
          <cell r="AA3412">
            <v>0</v>
          </cell>
          <cell r="AB3412">
            <v>0</v>
          </cell>
          <cell r="AC3412">
            <v>0</v>
          </cell>
          <cell r="AD3412">
            <v>0</v>
          </cell>
          <cell r="AE3412">
            <v>0</v>
          </cell>
        </row>
        <row r="3413">
          <cell r="A3413" t="str">
            <v>PMK03T-GY</v>
          </cell>
          <cell r="B3413" t="str">
            <v>NÓŻ TYTANOWY OPTIMA</v>
          </cell>
          <cell r="C3413" t="str">
            <v>gray</v>
          </cell>
          <cell r="D3413">
            <v>491</v>
          </cell>
          <cell r="E3413">
            <v>0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  <cell r="J3413">
            <v>0</v>
          </cell>
          <cell r="K3413">
            <v>0</v>
          </cell>
          <cell r="L3413">
            <v>0</v>
          </cell>
          <cell r="M3413">
            <v>0</v>
          </cell>
          <cell r="N3413">
            <v>0</v>
          </cell>
          <cell r="O3413">
            <v>0</v>
          </cell>
          <cell r="P3413">
            <v>0</v>
          </cell>
          <cell r="Q3413">
            <v>0</v>
          </cell>
          <cell r="R3413">
            <v>0</v>
          </cell>
          <cell r="S3413">
            <v>0</v>
          </cell>
          <cell r="T3413">
            <v>0</v>
          </cell>
          <cell r="U3413">
            <v>0</v>
          </cell>
          <cell r="V3413">
            <v>0</v>
          </cell>
          <cell r="W3413">
            <v>0</v>
          </cell>
          <cell r="X3413">
            <v>0</v>
          </cell>
          <cell r="Y3413">
            <v>0</v>
          </cell>
          <cell r="Z3413">
            <v>0</v>
          </cell>
          <cell r="AA3413">
            <v>0</v>
          </cell>
          <cell r="AB3413">
            <v>0</v>
          </cell>
          <cell r="AC3413">
            <v>0</v>
          </cell>
          <cell r="AD3413">
            <v>0</v>
          </cell>
          <cell r="AE3413">
            <v>0</v>
          </cell>
        </row>
        <row r="3414">
          <cell r="A3414" t="str">
            <v>PMK03T-OR</v>
          </cell>
          <cell r="B3414" t="str">
            <v>NÓŻ TYTANOWY OPTIMA</v>
          </cell>
          <cell r="C3414" t="str">
            <v>orange</v>
          </cell>
          <cell r="D3414">
            <v>378</v>
          </cell>
          <cell r="E3414">
            <v>0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  <cell r="J3414">
            <v>0</v>
          </cell>
          <cell r="K3414">
            <v>0</v>
          </cell>
          <cell r="L3414">
            <v>0</v>
          </cell>
          <cell r="M3414">
            <v>0</v>
          </cell>
          <cell r="N3414">
            <v>0</v>
          </cell>
          <cell r="O3414">
            <v>0</v>
          </cell>
          <cell r="P3414">
            <v>0</v>
          </cell>
          <cell r="Q3414">
            <v>0</v>
          </cell>
          <cell r="R3414">
            <v>0</v>
          </cell>
          <cell r="S3414">
            <v>0</v>
          </cell>
          <cell r="T3414">
            <v>0</v>
          </cell>
          <cell r="U3414">
            <v>0</v>
          </cell>
          <cell r="V3414">
            <v>0</v>
          </cell>
          <cell r="W3414">
            <v>0</v>
          </cell>
          <cell r="X3414">
            <v>0</v>
          </cell>
          <cell r="Y3414">
            <v>0</v>
          </cell>
          <cell r="Z3414">
            <v>0</v>
          </cell>
          <cell r="AA3414">
            <v>0</v>
          </cell>
          <cell r="AB3414">
            <v>0</v>
          </cell>
          <cell r="AC3414">
            <v>0</v>
          </cell>
          <cell r="AD3414">
            <v>0</v>
          </cell>
          <cell r="AE3414">
            <v>0</v>
          </cell>
        </row>
        <row r="3415">
          <cell r="A3415" t="str">
            <v>PMK03T-RE</v>
          </cell>
          <cell r="B3415" t="str">
            <v>NÓŻ TYTANOWY OPTIMA</v>
          </cell>
          <cell r="C3415" t="str">
            <v>red</v>
          </cell>
          <cell r="D3415">
            <v>347</v>
          </cell>
          <cell r="E3415">
            <v>0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  <cell r="J3415">
            <v>0</v>
          </cell>
          <cell r="K3415">
            <v>0</v>
          </cell>
          <cell r="L3415">
            <v>0</v>
          </cell>
          <cell r="M3415">
            <v>0</v>
          </cell>
          <cell r="N3415">
            <v>0</v>
          </cell>
          <cell r="O3415">
            <v>0</v>
          </cell>
          <cell r="P3415">
            <v>0</v>
          </cell>
          <cell r="Q3415">
            <v>0</v>
          </cell>
          <cell r="R3415">
            <v>0</v>
          </cell>
          <cell r="S3415">
            <v>0</v>
          </cell>
          <cell r="T3415">
            <v>0</v>
          </cell>
          <cell r="U3415">
            <v>0</v>
          </cell>
          <cell r="V3415">
            <v>0</v>
          </cell>
          <cell r="W3415">
            <v>0</v>
          </cell>
          <cell r="X3415">
            <v>0</v>
          </cell>
          <cell r="Y3415">
            <v>0</v>
          </cell>
          <cell r="Z3415">
            <v>0</v>
          </cell>
          <cell r="AA3415">
            <v>0</v>
          </cell>
          <cell r="AB3415">
            <v>0</v>
          </cell>
          <cell r="AC3415">
            <v>0</v>
          </cell>
          <cell r="AD3415">
            <v>0</v>
          </cell>
          <cell r="AE3415">
            <v>0</v>
          </cell>
        </row>
        <row r="3416">
          <cell r="A3416" t="str">
            <v>PMK03T-TU</v>
          </cell>
          <cell r="B3416" t="str">
            <v>NÓŻ TYTANOWY OPTIMA</v>
          </cell>
          <cell r="C3416" t="str">
            <v>turquoise</v>
          </cell>
          <cell r="D3416">
            <v>556</v>
          </cell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  <cell r="AC3416">
            <v>0</v>
          </cell>
          <cell r="AD3416">
            <v>0</v>
          </cell>
          <cell r="AE34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87"/>
  <sheetViews>
    <sheetView tabSelected="1" topLeftCell="H1" zoomScaleNormal="100" zoomScaleSheetLayoutView="80" zoomScalePageLayoutView="70" workbookViewId="0">
      <selection activeCell="AF1" sqref="AF1:AF1048576"/>
    </sheetView>
  </sheetViews>
  <sheetFormatPr defaultColWidth="9" defaultRowHeight="14.25" customHeight="1"/>
  <cols>
    <col min="1" max="1" width="45.375" style="11" bestFit="1" customWidth="1"/>
    <col min="2" max="2" width="13.75" style="3" customWidth="1"/>
    <col min="3" max="3" width="9.25" style="3" bestFit="1" customWidth="1"/>
    <col min="4" max="4" width="9.875" style="8" customWidth="1"/>
    <col min="5" max="5" width="9.875" style="20" customWidth="1"/>
    <col min="6" max="8" width="9.375" style="2" customWidth="1"/>
    <col min="9" max="19" width="9" style="1"/>
    <col min="20" max="20" width="9" style="34"/>
    <col min="21" max="16384" width="9" style="1"/>
  </cols>
  <sheetData>
    <row r="1" spans="1:31" s="21" customFormat="1" ht="33" customHeight="1">
      <c r="A1" s="27" t="s">
        <v>176</v>
      </c>
      <c r="B1" s="27" t="s">
        <v>177</v>
      </c>
      <c r="C1" s="27" t="s">
        <v>178</v>
      </c>
      <c r="D1" s="28" t="s">
        <v>22</v>
      </c>
      <c r="E1" s="29" t="s">
        <v>21</v>
      </c>
      <c r="F1" s="35" t="s">
        <v>648</v>
      </c>
      <c r="G1" s="35" t="s">
        <v>649</v>
      </c>
      <c r="H1" s="35" t="s">
        <v>650</v>
      </c>
      <c r="I1" s="35" t="s">
        <v>651</v>
      </c>
      <c r="J1" s="35" t="s">
        <v>652</v>
      </c>
      <c r="K1" s="35" t="s">
        <v>653</v>
      </c>
      <c r="L1" s="35" t="s">
        <v>654</v>
      </c>
      <c r="M1" s="35" t="s">
        <v>655</v>
      </c>
      <c r="N1" s="35" t="s">
        <v>656</v>
      </c>
      <c r="O1" s="35" t="s">
        <v>657</v>
      </c>
      <c r="P1" s="35" t="s">
        <v>658</v>
      </c>
      <c r="Q1" s="35" t="s">
        <v>659</v>
      </c>
      <c r="R1" s="35" t="s">
        <v>660</v>
      </c>
      <c r="S1" s="35" t="s">
        <v>661</v>
      </c>
      <c r="T1" s="35" t="s">
        <v>662</v>
      </c>
      <c r="U1" s="35" t="s">
        <v>663</v>
      </c>
      <c r="V1" s="35" t="s">
        <v>664</v>
      </c>
      <c r="W1" s="35" t="s">
        <v>665</v>
      </c>
      <c r="X1" s="35" t="s">
        <v>666</v>
      </c>
      <c r="Y1" s="35" t="s">
        <v>667</v>
      </c>
      <c r="Z1" s="35" t="s">
        <v>668</v>
      </c>
      <c r="AA1" s="35" t="s">
        <v>669</v>
      </c>
      <c r="AB1" s="35" t="s">
        <v>670</v>
      </c>
      <c r="AC1" s="35" t="s">
        <v>671</v>
      </c>
      <c r="AD1" s="35" t="s">
        <v>672</v>
      </c>
      <c r="AE1" s="35" t="s">
        <v>673</v>
      </c>
    </row>
    <row r="2" spans="1:31" ht="14.25" customHeight="1">
      <c r="A2" s="24" t="s">
        <v>592</v>
      </c>
      <c r="B2" s="17" t="s">
        <v>593</v>
      </c>
      <c r="C2" s="5" t="s">
        <v>19</v>
      </c>
      <c r="D2" s="32">
        <f>VLOOKUP(B2,'[1]Raport_ Stany magazynowe skła'!$A$1:$D$3416,4,0)</f>
        <v>6322</v>
      </c>
      <c r="E2" s="31">
        <f>VLOOKUP(B2,'[1]Raport_ Stany magazynowe skła'!$A$1:$E$3416,5,0)</f>
        <v>0</v>
      </c>
      <c r="F2" s="30">
        <f>VLOOKUP(B2,'[1]Raport_ Stany magazynowe skła'!$A$1:$F$3416,6,0)</f>
        <v>0</v>
      </c>
      <c r="G2" s="30">
        <f>VLOOKUP(B2,'[1]Raport_ Stany magazynowe skła'!$A$1:$G$3416,7,0)</f>
        <v>0</v>
      </c>
      <c r="H2" s="30">
        <f>VLOOKUP(B2,'[1]Raport_ Stany magazynowe skła'!$A$1:$H$3416,8,0)</f>
        <v>0</v>
      </c>
      <c r="I2" s="30">
        <f>VLOOKUP(B2,'[1]Raport_ Stany magazynowe skła'!$A$1:$I$3416,9,0)</f>
        <v>0</v>
      </c>
      <c r="J2" s="30">
        <f>VLOOKUP(B2,'[1]Raport_ Stany magazynowe skła'!$A$1:$J$3416,10,0)</f>
        <v>0</v>
      </c>
      <c r="K2" s="30">
        <f>VLOOKUP(B2,'[1]Raport_ Stany magazynowe skła'!$A$1:$K$3416,11,0)</f>
        <v>0</v>
      </c>
      <c r="L2" s="30">
        <f>VLOOKUP(B2,'[1]Raport_ Stany magazynowe skła'!$A$1:$L$3416,12,0)</f>
        <v>0</v>
      </c>
      <c r="M2" s="30">
        <f>VLOOKUP(B2,'[1]Raport_ Stany magazynowe skła'!$A$1:$M$3416,13,0)</f>
        <v>0</v>
      </c>
      <c r="N2" s="30">
        <f>VLOOKUP(B2,'[1]Raport_ Stany magazynowe skła'!$A$1:$N$3416,14,0)</f>
        <v>0</v>
      </c>
      <c r="O2" s="30">
        <f>VLOOKUP(B2,'[1]Raport_ Stany magazynowe skła'!$A$1:$O$3416,15,0)</f>
        <v>0</v>
      </c>
      <c r="P2" s="30">
        <f>VLOOKUP(B2,'[1]Raport_ Stany magazynowe skła'!$A$1:$P$3416,16,0)</f>
        <v>0</v>
      </c>
      <c r="Q2" s="30">
        <f>VLOOKUP(B2,'[1]Raport_ Stany magazynowe skła'!$A$1:$Q$3416,17,0)</f>
        <v>0</v>
      </c>
      <c r="R2" s="30">
        <f>VLOOKUP(B2,'[1]Raport_ Stany magazynowe skła'!$A$1:$R$3416,18,0)</f>
        <v>0</v>
      </c>
      <c r="S2" s="30">
        <f>VLOOKUP(B2,'[1]Raport_ Stany magazynowe skła'!$A$1:$S$3416,19,0)</f>
        <v>0</v>
      </c>
      <c r="T2" s="30">
        <f>VLOOKUP(B2,'[1]Raport_ Stany magazynowe skła'!$A$1:$T$3416,20,0)</f>
        <v>0</v>
      </c>
      <c r="U2" s="6">
        <f>VLOOKUP(B2,'[1]Raport_ Stany magazynowe skła'!$A$1:$U$3416,21,0)</f>
        <v>0</v>
      </c>
      <c r="V2" s="6">
        <f>VLOOKUP(B2,'[1]Raport_ Stany magazynowe skła'!$A$1:$V$3416,22,0)</f>
        <v>0</v>
      </c>
      <c r="W2" s="6">
        <f>VLOOKUP(B2,'[1]Raport_ Stany magazynowe skła'!$A$1:$W$3416,23,0)</f>
        <v>0</v>
      </c>
      <c r="X2" s="6">
        <f>VLOOKUP(B2,'[1]Raport_ Stany magazynowe skła'!$A$1:$X$3416,24,0)</f>
        <v>0</v>
      </c>
      <c r="Y2" s="36">
        <f>VLOOKUP(B2,'[1]Raport_ Stany magazynowe skła'!$A$1:$Y$3416,25,0)</f>
        <v>0</v>
      </c>
      <c r="Z2" s="36">
        <f>VLOOKUP(B2,'[1]Raport_ Stany magazynowe skła'!$A$1:$Z$3416,26,0)</f>
        <v>0</v>
      </c>
      <c r="AA2" s="36">
        <f>VLOOKUP(B2,'[1]Raport_ Stany magazynowe skła'!$A$1:$AA$3416,27,0)</f>
        <v>0</v>
      </c>
      <c r="AB2" s="36">
        <f>VLOOKUP(B2,'[1]Raport_ Stany magazynowe skła'!$A$1:$AB$3416,28,0)</f>
        <v>0</v>
      </c>
      <c r="AC2" s="36">
        <f>VLOOKUP(B2,'[1]Raport_ Stany magazynowe skła'!$A$1:$AC$3416,29,0)</f>
        <v>0</v>
      </c>
      <c r="AD2" s="36">
        <f>VLOOKUP(B2,'[1]Raport_ Stany magazynowe skła'!$A$1:$AD$3416,30,0)</f>
        <v>0</v>
      </c>
      <c r="AE2" s="36">
        <f>VLOOKUP(B2,'[1]Raport_ Stany magazynowe skła'!$A$1:$AE$3416,31,0)</f>
        <v>0</v>
      </c>
    </row>
    <row r="3" spans="1:31" ht="14.25" customHeight="1">
      <c r="A3" s="24" t="s">
        <v>592</v>
      </c>
      <c r="B3" s="17" t="s">
        <v>594</v>
      </c>
      <c r="C3" s="5" t="s">
        <v>11</v>
      </c>
      <c r="D3" s="32">
        <f>VLOOKUP(B3,'[1]Raport_ Stany magazynowe skła'!$A$1:$D$3416,4,0)</f>
        <v>2578</v>
      </c>
      <c r="E3" s="31">
        <f>VLOOKUP(B3,'[1]Raport_ Stany magazynowe skła'!$A$1:$E$3416,5,0)</f>
        <v>0</v>
      </c>
      <c r="F3" s="30">
        <f>VLOOKUP(B3,'[1]Raport_ Stany magazynowe skła'!$A$1:$F$3416,6,0)</f>
        <v>0</v>
      </c>
      <c r="G3" s="30">
        <f>VLOOKUP(B3,'[1]Raport_ Stany magazynowe skła'!$A$1:$G$3416,7,0)</f>
        <v>0</v>
      </c>
      <c r="H3" s="30">
        <f>VLOOKUP(B3,'[1]Raport_ Stany magazynowe skła'!$A$1:$H$3416,8,0)</f>
        <v>0</v>
      </c>
      <c r="I3" s="30">
        <f>VLOOKUP(B3,'[1]Raport_ Stany magazynowe skła'!$A$1:$I$3416,9,0)</f>
        <v>0</v>
      </c>
      <c r="J3" s="30">
        <f>VLOOKUP(B3,'[1]Raport_ Stany magazynowe skła'!$A$1:$J$3416,10,0)</f>
        <v>0</v>
      </c>
      <c r="K3" s="30">
        <f>VLOOKUP(B3,'[1]Raport_ Stany magazynowe skła'!$A$1:$K$3416,11,0)</f>
        <v>0</v>
      </c>
      <c r="L3" s="30">
        <f>VLOOKUP(B3,'[1]Raport_ Stany magazynowe skła'!$A$1:$L$3416,12,0)</f>
        <v>0</v>
      </c>
      <c r="M3" s="30">
        <f>VLOOKUP(B3,'[1]Raport_ Stany magazynowe skła'!$A$1:$M$3416,13,0)</f>
        <v>0</v>
      </c>
      <c r="N3" s="30">
        <f>VLOOKUP(B3,'[1]Raport_ Stany magazynowe skła'!$A$1:$N$3416,14,0)</f>
        <v>0</v>
      </c>
      <c r="O3" s="30">
        <f>VLOOKUP(B3,'[1]Raport_ Stany magazynowe skła'!$A$1:$O$3416,15,0)</f>
        <v>0</v>
      </c>
      <c r="P3" s="30">
        <f>VLOOKUP(B3,'[1]Raport_ Stany magazynowe skła'!$A$1:$P$3416,16,0)</f>
        <v>0</v>
      </c>
      <c r="Q3" s="30">
        <f>VLOOKUP(B3,'[1]Raport_ Stany magazynowe skła'!$A$1:$Q$3416,17,0)</f>
        <v>0</v>
      </c>
      <c r="R3" s="30">
        <f>VLOOKUP(B3,'[1]Raport_ Stany magazynowe skła'!$A$1:$R$3416,18,0)</f>
        <v>0</v>
      </c>
      <c r="S3" s="30">
        <f>VLOOKUP(B3,'[1]Raport_ Stany magazynowe skła'!$A$1:$S$3416,19,0)</f>
        <v>0</v>
      </c>
      <c r="T3" s="30">
        <f>VLOOKUP(B3,'[1]Raport_ Stany magazynowe skła'!$A$1:$T$3416,20,0)</f>
        <v>0</v>
      </c>
      <c r="U3" s="6">
        <f>VLOOKUP(B3,'[1]Raport_ Stany magazynowe skła'!$A$1:$U$3416,21,0)</f>
        <v>0</v>
      </c>
      <c r="V3" s="6">
        <f>VLOOKUP(B3,'[1]Raport_ Stany magazynowe skła'!$A$1:$V$3416,22,0)</f>
        <v>0</v>
      </c>
      <c r="W3" s="6">
        <f>VLOOKUP(B3,'[1]Raport_ Stany magazynowe skła'!$A$1:$W$3416,23,0)</f>
        <v>0</v>
      </c>
      <c r="X3" s="6">
        <f>VLOOKUP(B3,'[1]Raport_ Stany magazynowe skła'!$A$1:$X$3416,24,0)</f>
        <v>0</v>
      </c>
      <c r="Y3" s="36">
        <f>VLOOKUP(B3,'[1]Raport_ Stany magazynowe skła'!$A$1:$Y$3416,25,0)</f>
        <v>0</v>
      </c>
      <c r="Z3" s="36">
        <f>VLOOKUP(B3,'[1]Raport_ Stany magazynowe skła'!$A$1:$Z$3416,26,0)</f>
        <v>0</v>
      </c>
      <c r="AA3" s="36">
        <f>VLOOKUP(B3,'[1]Raport_ Stany magazynowe skła'!$A$1:$AA$3416,27,0)</f>
        <v>0</v>
      </c>
      <c r="AB3" s="36">
        <f>VLOOKUP(B3,'[1]Raport_ Stany magazynowe skła'!$A$1:$AB$3416,28,0)</f>
        <v>0</v>
      </c>
      <c r="AC3" s="36">
        <f>VLOOKUP(B3,'[1]Raport_ Stany magazynowe skła'!$A$1:$AC$3416,29,0)</f>
        <v>0</v>
      </c>
      <c r="AD3" s="36">
        <f>VLOOKUP(B3,'[1]Raport_ Stany magazynowe skła'!$A$1:$AD$3416,30,0)</f>
        <v>0</v>
      </c>
      <c r="AE3" s="36">
        <f>VLOOKUP(B3,'[1]Raport_ Stany magazynowe skła'!$A$1:$AE$3416,31,0)</f>
        <v>0</v>
      </c>
    </row>
    <row r="4" spans="1:31" ht="14.25" customHeight="1">
      <c r="A4" s="24" t="s">
        <v>592</v>
      </c>
      <c r="B4" s="17" t="s">
        <v>595</v>
      </c>
      <c r="C4" s="5" t="s">
        <v>18</v>
      </c>
      <c r="D4" s="32">
        <f>VLOOKUP(B4,'[1]Raport_ Stany magazynowe skła'!$A$1:$D$3416,4,0)</f>
        <v>3651</v>
      </c>
      <c r="E4" s="31">
        <f>VLOOKUP(B4,'[1]Raport_ Stany magazynowe skła'!$A$1:$E$3416,5,0)</f>
        <v>0</v>
      </c>
      <c r="F4" s="30">
        <f>VLOOKUP(B4,'[1]Raport_ Stany magazynowe skła'!$A$1:$F$3416,6,0)</f>
        <v>0</v>
      </c>
      <c r="G4" s="30">
        <f>VLOOKUP(B4,'[1]Raport_ Stany magazynowe skła'!$A$1:$G$3416,7,0)</f>
        <v>0</v>
      </c>
      <c r="H4" s="30">
        <f>VLOOKUP(B4,'[1]Raport_ Stany magazynowe skła'!$A$1:$H$3416,8,0)</f>
        <v>0</v>
      </c>
      <c r="I4" s="30">
        <f>VLOOKUP(B4,'[1]Raport_ Stany magazynowe skła'!$A$1:$I$3416,9,0)</f>
        <v>0</v>
      </c>
      <c r="J4" s="30">
        <f>VLOOKUP(B4,'[1]Raport_ Stany magazynowe skła'!$A$1:$J$3416,10,0)</f>
        <v>0</v>
      </c>
      <c r="K4" s="30">
        <f>VLOOKUP(B4,'[1]Raport_ Stany magazynowe skła'!$A$1:$K$3416,11,0)</f>
        <v>0</v>
      </c>
      <c r="L4" s="30">
        <f>VLOOKUP(B4,'[1]Raport_ Stany magazynowe skła'!$A$1:$L$3416,12,0)</f>
        <v>0</v>
      </c>
      <c r="M4" s="30">
        <f>VLOOKUP(B4,'[1]Raport_ Stany magazynowe skła'!$A$1:$M$3416,13,0)</f>
        <v>0</v>
      </c>
      <c r="N4" s="30">
        <f>VLOOKUP(B4,'[1]Raport_ Stany magazynowe skła'!$A$1:$N$3416,14,0)</f>
        <v>0</v>
      </c>
      <c r="O4" s="30">
        <f>VLOOKUP(B4,'[1]Raport_ Stany magazynowe skła'!$A$1:$O$3416,15,0)</f>
        <v>0</v>
      </c>
      <c r="P4" s="30">
        <f>VLOOKUP(B4,'[1]Raport_ Stany magazynowe skła'!$A$1:$P$3416,16,0)</f>
        <v>0</v>
      </c>
      <c r="Q4" s="30">
        <f>VLOOKUP(B4,'[1]Raport_ Stany magazynowe skła'!$A$1:$Q$3416,17,0)</f>
        <v>0</v>
      </c>
      <c r="R4" s="30">
        <f>VLOOKUP(B4,'[1]Raport_ Stany magazynowe skła'!$A$1:$R$3416,18,0)</f>
        <v>0</v>
      </c>
      <c r="S4" s="30">
        <f>VLOOKUP(B4,'[1]Raport_ Stany magazynowe skła'!$A$1:$S$3416,19,0)</f>
        <v>0</v>
      </c>
      <c r="T4" s="30">
        <f>VLOOKUP(B4,'[1]Raport_ Stany magazynowe skła'!$A$1:$T$3416,20,0)</f>
        <v>0</v>
      </c>
      <c r="U4" s="6">
        <f>VLOOKUP(B4,'[1]Raport_ Stany magazynowe skła'!$A$1:$U$3416,21,0)</f>
        <v>0</v>
      </c>
      <c r="V4" s="6">
        <f>VLOOKUP(B4,'[1]Raport_ Stany magazynowe skła'!$A$1:$V$3416,22,0)</f>
        <v>0</v>
      </c>
      <c r="W4" s="6">
        <f>VLOOKUP(B4,'[1]Raport_ Stany magazynowe skła'!$A$1:$W$3416,23,0)</f>
        <v>0</v>
      </c>
      <c r="X4" s="6">
        <f>VLOOKUP(B4,'[1]Raport_ Stany magazynowe skła'!$A$1:$X$3416,24,0)</f>
        <v>0</v>
      </c>
      <c r="Y4" s="36">
        <f>VLOOKUP(B4,'[1]Raport_ Stany magazynowe skła'!$A$1:$Y$3416,25,0)</f>
        <v>0</v>
      </c>
      <c r="Z4" s="36">
        <f>VLOOKUP(B4,'[1]Raport_ Stany magazynowe skła'!$A$1:$Z$3416,26,0)</f>
        <v>0</v>
      </c>
      <c r="AA4" s="36">
        <f>VLOOKUP(B4,'[1]Raport_ Stany magazynowe skła'!$A$1:$AA$3416,27,0)</f>
        <v>0</v>
      </c>
      <c r="AB4" s="36">
        <f>VLOOKUP(B4,'[1]Raport_ Stany magazynowe skła'!$A$1:$AB$3416,28,0)</f>
        <v>0</v>
      </c>
      <c r="AC4" s="36">
        <f>VLOOKUP(B4,'[1]Raport_ Stany magazynowe skła'!$A$1:$AC$3416,29,0)</f>
        <v>0</v>
      </c>
      <c r="AD4" s="36">
        <f>VLOOKUP(B4,'[1]Raport_ Stany magazynowe skła'!$A$1:$AD$3416,30,0)</f>
        <v>0</v>
      </c>
      <c r="AE4" s="36">
        <f>VLOOKUP(B4,'[1]Raport_ Stany magazynowe skła'!$A$1:$AE$3416,31,0)</f>
        <v>0</v>
      </c>
    </row>
    <row r="5" spans="1:31" ht="14.25" customHeight="1">
      <c r="A5" s="24" t="s">
        <v>592</v>
      </c>
      <c r="B5" s="17" t="s">
        <v>596</v>
      </c>
      <c r="C5" s="5" t="s">
        <v>16</v>
      </c>
      <c r="D5" s="32">
        <f>VLOOKUP(B5,'[1]Raport_ Stany magazynowe skła'!$A$1:$D$3416,4,0)</f>
        <v>598</v>
      </c>
      <c r="E5" s="31">
        <f>VLOOKUP(B5,'[1]Raport_ Stany magazynowe skła'!$A$1:$E$3416,5,0)</f>
        <v>0</v>
      </c>
      <c r="F5" s="30">
        <f>VLOOKUP(B5,'[1]Raport_ Stany magazynowe skła'!$A$1:$F$3416,6,0)</f>
        <v>0</v>
      </c>
      <c r="G5" s="30">
        <f>VLOOKUP(B5,'[1]Raport_ Stany magazynowe skła'!$A$1:$G$3416,7,0)</f>
        <v>0</v>
      </c>
      <c r="H5" s="30">
        <f>VLOOKUP(B5,'[1]Raport_ Stany magazynowe skła'!$A$1:$H$3416,8,0)</f>
        <v>0</v>
      </c>
      <c r="I5" s="30">
        <f>VLOOKUP(B5,'[1]Raport_ Stany magazynowe skła'!$A$1:$I$3416,9,0)</f>
        <v>0</v>
      </c>
      <c r="J5" s="30">
        <f>VLOOKUP(B5,'[1]Raport_ Stany magazynowe skła'!$A$1:$J$3416,10,0)</f>
        <v>0</v>
      </c>
      <c r="K5" s="30">
        <f>VLOOKUP(B5,'[1]Raport_ Stany magazynowe skła'!$A$1:$K$3416,11,0)</f>
        <v>0</v>
      </c>
      <c r="L5" s="30">
        <f>VLOOKUP(B5,'[1]Raport_ Stany magazynowe skła'!$A$1:$L$3416,12,0)</f>
        <v>0</v>
      </c>
      <c r="M5" s="30">
        <f>VLOOKUP(B5,'[1]Raport_ Stany magazynowe skła'!$A$1:$M$3416,13,0)</f>
        <v>0</v>
      </c>
      <c r="N5" s="30">
        <f>VLOOKUP(B5,'[1]Raport_ Stany magazynowe skła'!$A$1:$N$3416,14,0)</f>
        <v>0</v>
      </c>
      <c r="O5" s="30">
        <f>VLOOKUP(B5,'[1]Raport_ Stany magazynowe skła'!$A$1:$O$3416,15,0)</f>
        <v>0</v>
      </c>
      <c r="P5" s="30">
        <f>VLOOKUP(B5,'[1]Raport_ Stany magazynowe skła'!$A$1:$P$3416,16,0)</f>
        <v>0</v>
      </c>
      <c r="Q5" s="30">
        <f>VLOOKUP(B5,'[1]Raport_ Stany magazynowe skła'!$A$1:$Q$3416,17,0)</f>
        <v>0</v>
      </c>
      <c r="R5" s="30">
        <f>VLOOKUP(B5,'[1]Raport_ Stany magazynowe skła'!$A$1:$R$3416,18,0)</f>
        <v>0</v>
      </c>
      <c r="S5" s="30">
        <f>VLOOKUP(B5,'[1]Raport_ Stany magazynowe skła'!$A$1:$S$3416,19,0)</f>
        <v>0</v>
      </c>
      <c r="T5" s="30">
        <f>VLOOKUP(B5,'[1]Raport_ Stany magazynowe skła'!$A$1:$T$3416,20,0)</f>
        <v>0</v>
      </c>
      <c r="U5" s="6">
        <f>VLOOKUP(B5,'[1]Raport_ Stany magazynowe skła'!$A$1:$U$3416,21,0)</f>
        <v>0</v>
      </c>
      <c r="V5" s="6">
        <f>VLOOKUP(B5,'[1]Raport_ Stany magazynowe skła'!$A$1:$V$3416,22,0)</f>
        <v>0</v>
      </c>
      <c r="W5" s="6">
        <f>VLOOKUP(B5,'[1]Raport_ Stany magazynowe skła'!$A$1:$W$3416,23,0)</f>
        <v>0</v>
      </c>
      <c r="X5" s="6">
        <f>VLOOKUP(B5,'[1]Raport_ Stany magazynowe skła'!$A$1:$X$3416,24,0)</f>
        <v>0</v>
      </c>
      <c r="Y5" s="36">
        <f>VLOOKUP(B5,'[1]Raport_ Stany magazynowe skła'!$A$1:$Y$3416,25,0)</f>
        <v>0</v>
      </c>
      <c r="Z5" s="36">
        <f>VLOOKUP(B5,'[1]Raport_ Stany magazynowe skła'!$A$1:$Z$3416,26,0)</f>
        <v>0</v>
      </c>
      <c r="AA5" s="36">
        <f>VLOOKUP(B5,'[1]Raport_ Stany magazynowe skła'!$A$1:$AA$3416,27,0)</f>
        <v>0</v>
      </c>
      <c r="AB5" s="36">
        <f>VLOOKUP(B5,'[1]Raport_ Stany magazynowe skła'!$A$1:$AB$3416,28,0)</f>
        <v>0</v>
      </c>
      <c r="AC5" s="36">
        <f>VLOOKUP(B5,'[1]Raport_ Stany magazynowe skła'!$A$1:$AC$3416,29,0)</f>
        <v>0</v>
      </c>
      <c r="AD5" s="36">
        <f>VLOOKUP(B5,'[1]Raport_ Stany magazynowe skła'!$A$1:$AD$3416,30,0)</f>
        <v>0</v>
      </c>
      <c r="AE5" s="36">
        <f>VLOOKUP(B5,'[1]Raport_ Stany magazynowe skła'!$A$1:$AE$3416,31,0)</f>
        <v>0</v>
      </c>
    </row>
    <row r="6" spans="1:31" ht="14.25" customHeight="1">
      <c r="A6" s="24" t="s">
        <v>592</v>
      </c>
      <c r="B6" s="17" t="s">
        <v>597</v>
      </c>
      <c r="C6" s="5" t="s">
        <v>254</v>
      </c>
      <c r="D6" s="32">
        <f>VLOOKUP(B6,'[1]Raport_ Stany magazynowe skła'!$A$1:$D$3416,4,0)</f>
        <v>2096</v>
      </c>
      <c r="E6" s="31">
        <f>VLOOKUP(B6,'[1]Raport_ Stany magazynowe skła'!$A$1:$E$3416,5,0)</f>
        <v>0</v>
      </c>
      <c r="F6" s="30">
        <f>VLOOKUP(B6,'[1]Raport_ Stany magazynowe skła'!$A$1:$F$3416,6,0)</f>
        <v>0</v>
      </c>
      <c r="G6" s="30">
        <f>VLOOKUP(B6,'[1]Raport_ Stany magazynowe skła'!$A$1:$G$3416,7,0)</f>
        <v>0</v>
      </c>
      <c r="H6" s="30">
        <f>VLOOKUP(B6,'[1]Raport_ Stany magazynowe skła'!$A$1:$H$3416,8,0)</f>
        <v>0</v>
      </c>
      <c r="I6" s="30">
        <f>VLOOKUP(B6,'[1]Raport_ Stany magazynowe skła'!$A$1:$I$3416,9,0)</f>
        <v>0</v>
      </c>
      <c r="J6" s="30">
        <f>VLOOKUP(B6,'[1]Raport_ Stany magazynowe skła'!$A$1:$J$3416,10,0)</f>
        <v>0</v>
      </c>
      <c r="K6" s="30">
        <f>VLOOKUP(B6,'[1]Raport_ Stany magazynowe skła'!$A$1:$K$3416,11,0)</f>
        <v>0</v>
      </c>
      <c r="L6" s="30">
        <f>VLOOKUP(B6,'[1]Raport_ Stany magazynowe skła'!$A$1:$L$3416,12,0)</f>
        <v>0</v>
      </c>
      <c r="M6" s="30">
        <f>VLOOKUP(B6,'[1]Raport_ Stany magazynowe skła'!$A$1:$M$3416,13,0)</f>
        <v>0</v>
      </c>
      <c r="N6" s="30">
        <f>VLOOKUP(B6,'[1]Raport_ Stany magazynowe skła'!$A$1:$N$3416,14,0)</f>
        <v>0</v>
      </c>
      <c r="O6" s="30">
        <f>VLOOKUP(B6,'[1]Raport_ Stany magazynowe skła'!$A$1:$O$3416,15,0)</f>
        <v>0</v>
      </c>
      <c r="P6" s="30">
        <f>VLOOKUP(B6,'[1]Raport_ Stany magazynowe skła'!$A$1:$P$3416,16,0)</f>
        <v>0</v>
      </c>
      <c r="Q6" s="30">
        <f>VLOOKUP(B6,'[1]Raport_ Stany magazynowe skła'!$A$1:$Q$3416,17,0)</f>
        <v>0</v>
      </c>
      <c r="R6" s="30">
        <f>VLOOKUP(B6,'[1]Raport_ Stany magazynowe skła'!$A$1:$R$3416,18,0)</f>
        <v>0</v>
      </c>
      <c r="S6" s="30">
        <f>VLOOKUP(B6,'[1]Raport_ Stany magazynowe skła'!$A$1:$S$3416,19,0)</f>
        <v>0</v>
      </c>
      <c r="T6" s="30">
        <f>VLOOKUP(B6,'[1]Raport_ Stany magazynowe skła'!$A$1:$T$3416,20,0)</f>
        <v>0</v>
      </c>
      <c r="U6" s="6">
        <f>VLOOKUP(B6,'[1]Raport_ Stany magazynowe skła'!$A$1:$U$3416,21,0)</f>
        <v>0</v>
      </c>
      <c r="V6" s="6">
        <f>VLOOKUP(B6,'[1]Raport_ Stany magazynowe skła'!$A$1:$V$3416,22,0)</f>
        <v>0</v>
      </c>
      <c r="W6" s="6">
        <f>VLOOKUP(B6,'[1]Raport_ Stany magazynowe skła'!$A$1:$W$3416,23,0)</f>
        <v>0</v>
      </c>
      <c r="X6" s="6">
        <f>VLOOKUP(B6,'[1]Raport_ Stany magazynowe skła'!$A$1:$X$3416,24,0)</f>
        <v>0</v>
      </c>
      <c r="Y6" s="36">
        <f>VLOOKUP(B6,'[1]Raport_ Stany magazynowe skła'!$A$1:$Y$3416,25,0)</f>
        <v>0</v>
      </c>
      <c r="Z6" s="36">
        <f>VLOOKUP(B6,'[1]Raport_ Stany magazynowe skła'!$A$1:$Z$3416,26,0)</f>
        <v>0</v>
      </c>
      <c r="AA6" s="36">
        <f>VLOOKUP(B6,'[1]Raport_ Stany magazynowe skła'!$A$1:$AA$3416,27,0)</f>
        <v>0</v>
      </c>
      <c r="AB6" s="36">
        <f>VLOOKUP(B6,'[1]Raport_ Stany magazynowe skła'!$A$1:$AB$3416,28,0)</f>
        <v>0</v>
      </c>
      <c r="AC6" s="36">
        <f>VLOOKUP(B6,'[1]Raport_ Stany magazynowe skła'!$A$1:$AC$3416,29,0)</f>
        <v>0</v>
      </c>
      <c r="AD6" s="36">
        <f>VLOOKUP(B6,'[1]Raport_ Stany magazynowe skła'!$A$1:$AD$3416,30,0)</f>
        <v>0</v>
      </c>
      <c r="AE6" s="36">
        <f>VLOOKUP(B6,'[1]Raport_ Stany magazynowe skła'!$A$1:$AE$3416,31,0)</f>
        <v>0</v>
      </c>
    </row>
    <row r="7" spans="1:31" ht="14.25" customHeight="1">
      <c r="A7" s="24" t="s">
        <v>592</v>
      </c>
      <c r="B7" s="17" t="s">
        <v>598</v>
      </c>
      <c r="C7" s="5" t="s">
        <v>12</v>
      </c>
      <c r="D7" s="32">
        <f>VLOOKUP(B7,'[1]Raport_ Stany magazynowe skła'!$A$1:$D$3416,4,0)</f>
        <v>2048</v>
      </c>
      <c r="E7" s="31">
        <f>VLOOKUP(B7,'[1]Raport_ Stany magazynowe skła'!$A$1:$E$3416,5,0)</f>
        <v>0</v>
      </c>
      <c r="F7" s="30">
        <f>VLOOKUP(B7,'[1]Raport_ Stany magazynowe skła'!$A$1:$F$3416,6,0)</f>
        <v>0</v>
      </c>
      <c r="G7" s="30">
        <f>VLOOKUP(B7,'[1]Raport_ Stany magazynowe skła'!$A$1:$G$3416,7,0)</f>
        <v>0</v>
      </c>
      <c r="H7" s="30">
        <f>VLOOKUP(B7,'[1]Raport_ Stany magazynowe skła'!$A$1:$H$3416,8,0)</f>
        <v>0</v>
      </c>
      <c r="I7" s="30">
        <f>VLOOKUP(B7,'[1]Raport_ Stany magazynowe skła'!$A$1:$I$3416,9,0)</f>
        <v>0</v>
      </c>
      <c r="J7" s="30">
        <f>VLOOKUP(B7,'[1]Raport_ Stany magazynowe skła'!$A$1:$J$3416,10,0)</f>
        <v>0</v>
      </c>
      <c r="K7" s="30">
        <f>VLOOKUP(B7,'[1]Raport_ Stany magazynowe skła'!$A$1:$K$3416,11,0)</f>
        <v>0</v>
      </c>
      <c r="L7" s="30">
        <f>VLOOKUP(B7,'[1]Raport_ Stany magazynowe skła'!$A$1:$L$3416,12,0)</f>
        <v>0</v>
      </c>
      <c r="M7" s="30">
        <f>VLOOKUP(B7,'[1]Raport_ Stany magazynowe skła'!$A$1:$M$3416,13,0)</f>
        <v>0</v>
      </c>
      <c r="N7" s="30">
        <f>VLOOKUP(B7,'[1]Raport_ Stany magazynowe skła'!$A$1:$N$3416,14,0)</f>
        <v>0</v>
      </c>
      <c r="O7" s="30">
        <f>VLOOKUP(B7,'[1]Raport_ Stany magazynowe skła'!$A$1:$O$3416,15,0)</f>
        <v>0</v>
      </c>
      <c r="P7" s="30">
        <f>VLOOKUP(B7,'[1]Raport_ Stany magazynowe skła'!$A$1:$P$3416,16,0)</f>
        <v>0</v>
      </c>
      <c r="Q7" s="30">
        <f>VLOOKUP(B7,'[1]Raport_ Stany magazynowe skła'!$A$1:$Q$3416,17,0)</f>
        <v>0</v>
      </c>
      <c r="R7" s="30">
        <f>VLOOKUP(B7,'[1]Raport_ Stany magazynowe skła'!$A$1:$R$3416,18,0)</f>
        <v>0</v>
      </c>
      <c r="S7" s="30">
        <f>VLOOKUP(B7,'[1]Raport_ Stany magazynowe skła'!$A$1:$S$3416,19,0)</f>
        <v>0</v>
      </c>
      <c r="T7" s="30">
        <f>VLOOKUP(B7,'[1]Raport_ Stany magazynowe skła'!$A$1:$T$3416,20,0)</f>
        <v>0</v>
      </c>
      <c r="U7" s="6">
        <f>VLOOKUP(B7,'[1]Raport_ Stany magazynowe skła'!$A$1:$U$3416,21,0)</f>
        <v>0</v>
      </c>
      <c r="V7" s="6">
        <f>VLOOKUP(B7,'[1]Raport_ Stany magazynowe skła'!$A$1:$V$3416,22,0)</f>
        <v>0</v>
      </c>
      <c r="W7" s="6">
        <f>VLOOKUP(B7,'[1]Raport_ Stany magazynowe skła'!$A$1:$W$3416,23,0)</f>
        <v>0</v>
      </c>
      <c r="X7" s="6">
        <f>VLOOKUP(B7,'[1]Raport_ Stany magazynowe skła'!$A$1:$X$3416,24,0)</f>
        <v>0</v>
      </c>
      <c r="Y7" s="36">
        <f>VLOOKUP(B7,'[1]Raport_ Stany magazynowe skła'!$A$1:$Y$3416,25,0)</f>
        <v>0</v>
      </c>
      <c r="Z7" s="36">
        <f>VLOOKUP(B7,'[1]Raport_ Stany magazynowe skła'!$A$1:$Z$3416,26,0)</f>
        <v>0</v>
      </c>
      <c r="AA7" s="36">
        <f>VLOOKUP(B7,'[1]Raport_ Stany magazynowe skła'!$A$1:$AA$3416,27,0)</f>
        <v>0</v>
      </c>
      <c r="AB7" s="36">
        <f>VLOOKUP(B7,'[1]Raport_ Stany magazynowe skła'!$A$1:$AB$3416,28,0)</f>
        <v>0</v>
      </c>
      <c r="AC7" s="36">
        <f>VLOOKUP(B7,'[1]Raport_ Stany magazynowe skła'!$A$1:$AC$3416,29,0)</f>
        <v>0</v>
      </c>
      <c r="AD7" s="36">
        <f>VLOOKUP(B7,'[1]Raport_ Stany magazynowe skła'!$A$1:$AD$3416,30,0)</f>
        <v>0</v>
      </c>
      <c r="AE7" s="36">
        <f>VLOOKUP(B7,'[1]Raport_ Stany magazynowe skła'!$A$1:$AE$3416,31,0)</f>
        <v>0</v>
      </c>
    </row>
    <row r="8" spans="1:31" ht="14.25" customHeight="1">
      <c r="A8" s="24" t="s">
        <v>592</v>
      </c>
      <c r="B8" s="17" t="s">
        <v>599</v>
      </c>
      <c r="C8" s="19" t="s">
        <v>32</v>
      </c>
      <c r="D8" s="32">
        <f>VLOOKUP(B8,'[1]Raport_ Stany magazynowe skła'!$A$1:$D$3416,4,0)</f>
        <v>2223</v>
      </c>
      <c r="E8" s="31">
        <f>VLOOKUP(B8,'[1]Raport_ Stany magazynowe skła'!$A$1:$E$3416,5,0)</f>
        <v>0</v>
      </c>
      <c r="F8" s="30">
        <f>VLOOKUP(B8,'[1]Raport_ Stany magazynowe skła'!$A$1:$F$3416,6,0)</f>
        <v>0</v>
      </c>
      <c r="G8" s="30">
        <f>VLOOKUP(B8,'[1]Raport_ Stany magazynowe skła'!$A$1:$G$3416,7,0)</f>
        <v>0</v>
      </c>
      <c r="H8" s="30">
        <f>VLOOKUP(B8,'[1]Raport_ Stany magazynowe skła'!$A$1:$H$3416,8,0)</f>
        <v>0</v>
      </c>
      <c r="I8" s="30">
        <f>VLOOKUP(B8,'[1]Raport_ Stany magazynowe skła'!$A$1:$I$3416,9,0)</f>
        <v>0</v>
      </c>
      <c r="J8" s="30">
        <f>VLOOKUP(B8,'[1]Raport_ Stany magazynowe skła'!$A$1:$J$3416,10,0)</f>
        <v>0</v>
      </c>
      <c r="K8" s="30">
        <f>VLOOKUP(B8,'[1]Raport_ Stany magazynowe skła'!$A$1:$K$3416,11,0)</f>
        <v>0</v>
      </c>
      <c r="L8" s="30">
        <f>VLOOKUP(B8,'[1]Raport_ Stany magazynowe skła'!$A$1:$L$3416,12,0)</f>
        <v>0</v>
      </c>
      <c r="M8" s="30">
        <f>VLOOKUP(B8,'[1]Raport_ Stany magazynowe skła'!$A$1:$M$3416,13,0)</f>
        <v>0</v>
      </c>
      <c r="N8" s="30">
        <f>VLOOKUP(B8,'[1]Raport_ Stany magazynowe skła'!$A$1:$N$3416,14,0)</f>
        <v>0</v>
      </c>
      <c r="O8" s="30">
        <f>VLOOKUP(B8,'[1]Raport_ Stany magazynowe skła'!$A$1:$O$3416,15,0)</f>
        <v>0</v>
      </c>
      <c r="P8" s="30">
        <f>VLOOKUP(B8,'[1]Raport_ Stany magazynowe skła'!$A$1:$P$3416,16,0)</f>
        <v>0</v>
      </c>
      <c r="Q8" s="30">
        <f>VLOOKUP(B8,'[1]Raport_ Stany magazynowe skła'!$A$1:$Q$3416,17,0)</f>
        <v>0</v>
      </c>
      <c r="R8" s="30">
        <f>VLOOKUP(B8,'[1]Raport_ Stany magazynowe skła'!$A$1:$R$3416,18,0)</f>
        <v>0</v>
      </c>
      <c r="S8" s="30">
        <f>VLOOKUP(B8,'[1]Raport_ Stany magazynowe skła'!$A$1:$S$3416,19,0)</f>
        <v>0</v>
      </c>
      <c r="T8" s="30">
        <f>VLOOKUP(B8,'[1]Raport_ Stany magazynowe skła'!$A$1:$T$3416,20,0)</f>
        <v>0</v>
      </c>
      <c r="U8" s="6">
        <f>VLOOKUP(B8,'[1]Raport_ Stany magazynowe skła'!$A$1:$U$3416,21,0)</f>
        <v>0</v>
      </c>
      <c r="V8" s="6">
        <f>VLOOKUP(B8,'[1]Raport_ Stany magazynowe skła'!$A$1:$V$3416,22,0)</f>
        <v>0</v>
      </c>
      <c r="W8" s="6">
        <f>VLOOKUP(B8,'[1]Raport_ Stany magazynowe skła'!$A$1:$W$3416,23,0)</f>
        <v>0</v>
      </c>
      <c r="X8" s="6">
        <f>VLOOKUP(B8,'[1]Raport_ Stany magazynowe skła'!$A$1:$X$3416,24,0)</f>
        <v>0</v>
      </c>
      <c r="Y8" s="36">
        <f>VLOOKUP(B8,'[1]Raport_ Stany magazynowe skła'!$A$1:$Y$3416,25,0)</f>
        <v>0</v>
      </c>
      <c r="Z8" s="36">
        <f>VLOOKUP(B8,'[1]Raport_ Stany magazynowe skła'!$A$1:$Z$3416,26,0)</f>
        <v>0</v>
      </c>
      <c r="AA8" s="36">
        <f>VLOOKUP(B8,'[1]Raport_ Stany magazynowe skła'!$A$1:$AA$3416,27,0)</f>
        <v>0</v>
      </c>
      <c r="AB8" s="36">
        <f>VLOOKUP(B8,'[1]Raport_ Stany magazynowe skła'!$A$1:$AB$3416,28,0)</f>
        <v>0</v>
      </c>
      <c r="AC8" s="36">
        <f>VLOOKUP(B8,'[1]Raport_ Stany magazynowe skła'!$A$1:$AC$3416,29,0)</f>
        <v>0</v>
      </c>
      <c r="AD8" s="36">
        <f>VLOOKUP(B8,'[1]Raport_ Stany magazynowe skła'!$A$1:$AD$3416,30,0)</f>
        <v>0</v>
      </c>
      <c r="AE8" s="36">
        <f>VLOOKUP(B8,'[1]Raport_ Stany magazynowe skła'!$A$1:$AE$3416,31,0)</f>
        <v>0</v>
      </c>
    </row>
    <row r="9" spans="1:31" ht="14.25" customHeight="1">
      <c r="A9" s="24" t="s">
        <v>592</v>
      </c>
      <c r="B9" s="17" t="s">
        <v>600</v>
      </c>
      <c r="C9" s="19" t="s">
        <v>245</v>
      </c>
      <c r="D9" s="32">
        <f>VLOOKUP(B9,'[1]Raport_ Stany magazynowe skła'!$A$1:$D$3416,4,0)</f>
        <v>3244</v>
      </c>
      <c r="E9" s="31">
        <f>VLOOKUP(B9,'[1]Raport_ Stany magazynowe skła'!$A$1:$E$3416,5,0)</f>
        <v>0</v>
      </c>
      <c r="F9" s="30">
        <f>VLOOKUP(B9,'[1]Raport_ Stany magazynowe skła'!$A$1:$F$3416,6,0)</f>
        <v>0</v>
      </c>
      <c r="G9" s="30">
        <f>VLOOKUP(B9,'[1]Raport_ Stany magazynowe skła'!$A$1:$G$3416,7,0)</f>
        <v>0</v>
      </c>
      <c r="H9" s="30">
        <f>VLOOKUP(B9,'[1]Raport_ Stany magazynowe skła'!$A$1:$H$3416,8,0)</f>
        <v>0</v>
      </c>
      <c r="I9" s="30">
        <f>VLOOKUP(B9,'[1]Raport_ Stany magazynowe skła'!$A$1:$I$3416,9,0)</f>
        <v>0</v>
      </c>
      <c r="J9" s="30">
        <f>VLOOKUP(B9,'[1]Raport_ Stany magazynowe skła'!$A$1:$J$3416,10,0)</f>
        <v>0</v>
      </c>
      <c r="K9" s="30">
        <f>VLOOKUP(B9,'[1]Raport_ Stany magazynowe skła'!$A$1:$K$3416,11,0)</f>
        <v>0</v>
      </c>
      <c r="L9" s="30">
        <f>VLOOKUP(B9,'[1]Raport_ Stany magazynowe skła'!$A$1:$L$3416,12,0)</f>
        <v>0</v>
      </c>
      <c r="M9" s="30">
        <f>VLOOKUP(B9,'[1]Raport_ Stany magazynowe skła'!$A$1:$M$3416,13,0)</f>
        <v>0</v>
      </c>
      <c r="N9" s="30">
        <f>VLOOKUP(B9,'[1]Raport_ Stany magazynowe skła'!$A$1:$N$3416,14,0)</f>
        <v>0</v>
      </c>
      <c r="O9" s="30">
        <f>VLOOKUP(B9,'[1]Raport_ Stany magazynowe skła'!$A$1:$O$3416,15,0)</f>
        <v>0</v>
      </c>
      <c r="P9" s="30">
        <f>VLOOKUP(B9,'[1]Raport_ Stany magazynowe skła'!$A$1:$P$3416,16,0)</f>
        <v>0</v>
      </c>
      <c r="Q9" s="30">
        <f>VLOOKUP(B9,'[1]Raport_ Stany magazynowe skła'!$A$1:$Q$3416,17,0)</f>
        <v>0</v>
      </c>
      <c r="R9" s="30">
        <f>VLOOKUP(B9,'[1]Raport_ Stany magazynowe skła'!$A$1:$R$3416,18,0)</f>
        <v>0</v>
      </c>
      <c r="S9" s="30">
        <f>VLOOKUP(B9,'[1]Raport_ Stany magazynowe skła'!$A$1:$S$3416,19,0)</f>
        <v>0</v>
      </c>
      <c r="T9" s="30">
        <f>VLOOKUP(B9,'[1]Raport_ Stany magazynowe skła'!$A$1:$T$3416,20,0)</f>
        <v>0</v>
      </c>
      <c r="U9" s="6">
        <f>VLOOKUP(B9,'[1]Raport_ Stany magazynowe skła'!$A$1:$U$3416,21,0)</f>
        <v>0</v>
      </c>
      <c r="V9" s="6">
        <f>VLOOKUP(B9,'[1]Raport_ Stany magazynowe skła'!$A$1:$V$3416,22,0)</f>
        <v>0</v>
      </c>
      <c r="W9" s="6">
        <f>VLOOKUP(B9,'[1]Raport_ Stany magazynowe skła'!$A$1:$W$3416,23,0)</f>
        <v>0</v>
      </c>
      <c r="X9" s="6">
        <f>VLOOKUP(B9,'[1]Raport_ Stany magazynowe skła'!$A$1:$X$3416,24,0)</f>
        <v>0</v>
      </c>
      <c r="Y9" s="36">
        <f>VLOOKUP(B9,'[1]Raport_ Stany magazynowe skła'!$A$1:$Y$3416,25,0)</f>
        <v>0</v>
      </c>
      <c r="Z9" s="36">
        <f>VLOOKUP(B9,'[1]Raport_ Stany magazynowe skła'!$A$1:$Z$3416,26,0)</f>
        <v>0</v>
      </c>
      <c r="AA9" s="36">
        <f>VLOOKUP(B9,'[1]Raport_ Stany magazynowe skła'!$A$1:$AA$3416,27,0)</f>
        <v>0</v>
      </c>
      <c r="AB9" s="36">
        <f>VLOOKUP(B9,'[1]Raport_ Stany magazynowe skła'!$A$1:$AB$3416,28,0)</f>
        <v>0</v>
      </c>
      <c r="AC9" s="36">
        <f>VLOOKUP(B9,'[1]Raport_ Stany magazynowe skła'!$A$1:$AC$3416,29,0)</f>
        <v>0</v>
      </c>
      <c r="AD9" s="36">
        <f>VLOOKUP(B9,'[1]Raport_ Stany magazynowe skła'!$A$1:$AD$3416,30,0)</f>
        <v>0</v>
      </c>
      <c r="AE9" s="36">
        <f>VLOOKUP(B9,'[1]Raport_ Stany magazynowe skła'!$A$1:$AE$3416,31,0)</f>
        <v>0</v>
      </c>
    </row>
    <row r="10" spans="1:31" ht="14.25" customHeight="1">
      <c r="A10" s="24" t="s">
        <v>592</v>
      </c>
      <c r="B10" s="17" t="s">
        <v>601</v>
      </c>
      <c r="C10" s="23" t="s">
        <v>17</v>
      </c>
      <c r="D10" s="32">
        <f>VLOOKUP(B10,'[1]Raport_ Stany magazynowe skła'!$A$1:$D$3416,4,0)</f>
        <v>1645</v>
      </c>
      <c r="E10" s="31">
        <f>VLOOKUP(B10,'[1]Raport_ Stany magazynowe skła'!$A$1:$E$3416,5,0)</f>
        <v>0</v>
      </c>
      <c r="F10" s="30">
        <f>VLOOKUP(B10,'[1]Raport_ Stany magazynowe skła'!$A$1:$F$3416,6,0)</f>
        <v>0</v>
      </c>
      <c r="G10" s="30">
        <f>VLOOKUP(B10,'[1]Raport_ Stany magazynowe skła'!$A$1:$G$3416,7,0)</f>
        <v>0</v>
      </c>
      <c r="H10" s="30">
        <f>VLOOKUP(B10,'[1]Raport_ Stany magazynowe skła'!$A$1:$H$3416,8,0)</f>
        <v>0</v>
      </c>
      <c r="I10" s="30">
        <f>VLOOKUP(B10,'[1]Raport_ Stany magazynowe skła'!$A$1:$I$3416,9,0)</f>
        <v>0</v>
      </c>
      <c r="J10" s="30">
        <f>VLOOKUP(B10,'[1]Raport_ Stany magazynowe skła'!$A$1:$J$3416,10,0)</f>
        <v>0</v>
      </c>
      <c r="K10" s="30">
        <f>VLOOKUP(B10,'[1]Raport_ Stany magazynowe skła'!$A$1:$K$3416,11,0)</f>
        <v>0</v>
      </c>
      <c r="L10" s="30">
        <f>VLOOKUP(B10,'[1]Raport_ Stany magazynowe skła'!$A$1:$L$3416,12,0)</f>
        <v>0</v>
      </c>
      <c r="M10" s="30">
        <f>VLOOKUP(B10,'[1]Raport_ Stany magazynowe skła'!$A$1:$M$3416,13,0)</f>
        <v>0</v>
      </c>
      <c r="N10" s="30">
        <f>VLOOKUP(B10,'[1]Raport_ Stany magazynowe skła'!$A$1:$N$3416,14,0)</f>
        <v>0</v>
      </c>
      <c r="O10" s="30">
        <f>VLOOKUP(B10,'[1]Raport_ Stany magazynowe skła'!$A$1:$O$3416,15,0)</f>
        <v>0</v>
      </c>
      <c r="P10" s="30">
        <f>VLOOKUP(B10,'[1]Raport_ Stany magazynowe skła'!$A$1:$P$3416,16,0)</f>
        <v>0</v>
      </c>
      <c r="Q10" s="30">
        <f>VLOOKUP(B10,'[1]Raport_ Stany magazynowe skła'!$A$1:$Q$3416,17,0)</f>
        <v>0</v>
      </c>
      <c r="R10" s="30">
        <f>VLOOKUP(B10,'[1]Raport_ Stany magazynowe skła'!$A$1:$R$3416,18,0)</f>
        <v>0</v>
      </c>
      <c r="S10" s="30">
        <f>VLOOKUP(B10,'[1]Raport_ Stany magazynowe skła'!$A$1:$S$3416,19,0)</f>
        <v>0</v>
      </c>
      <c r="T10" s="30">
        <f>VLOOKUP(B10,'[1]Raport_ Stany magazynowe skła'!$A$1:$T$3416,20,0)</f>
        <v>0</v>
      </c>
      <c r="U10" s="6">
        <f>VLOOKUP(B10,'[1]Raport_ Stany magazynowe skła'!$A$1:$U$3416,21,0)</f>
        <v>0</v>
      </c>
      <c r="V10" s="6">
        <f>VLOOKUP(B10,'[1]Raport_ Stany magazynowe skła'!$A$1:$V$3416,22,0)</f>
        <v>0</v>
      </c>
      <c r="W10" s="6">
        <f>VLOOKUP(B10,'[1]Raport_ Stany magazynowe skła'!$A$1:$W$3416,23,0)</f>
        <v>0</v>
      </c>
      <c r="X10" s="6">
        <f>VLOOKUP(B10,'[1]Raport_ Stany magazynowe skła'!$A$1:$X$3416,24,0)</f>
        <v>0</v>
      </c>
      <c r="Y10" s="36">
        <f>VLOOKUP(B10,'[1]Raport_ Stany magazynowe skła'!$A$1:$Y$3416,25,0)</f>
        <v>0</v>
      </c>
      <c r="Z10" s="36">
        <f>VLOOKUP(B10,'[1]Raport_ Stany magazynowe skła'!$A$1:$Z$3416,26,0)</f>
        <v>0</v>
      </c>
      <c r="AA10" s="36">
        <f>VLOOKUP(B10,'[1]Raport_ Stany magazynowe skła'!$A$1:$AA$3416,27,0)</f>
        <v>0</v>
      </c>
      <c r="AB10" s="36">
        <f>VLOOKUP(B10,'[1]Raport_ Stany magazynowe skła'!$A$1:$AB$3416,28,0)</f>
        <v>0</v>
      </c>
      <c r="AC10" s="36">
        <f>VLOOKUP(B10,'[1]Raport_ Stany magazynowe skła'!$A$1:$AC$3416,29,0)</f>
        <v>0</v>
      </c>
      <c r="AD10" s="36">
        <f>VLOOKUP(B10,'[1]Raport_ Stany magazynowe skła'!$A$1:$AD$3416,30,0)</f>
        <v>0</v>
      </c>
      <c r="AE10" s="36">
        <f>VLOOKUP(B10,'[1]Raport_ Stany magazynowe skła'!$A$1:$AE$3416,31,0)</f>
        <v>0</v>
      </c>
    </row>
    <row r="11" spans="1:31" ht="14.25" customHeight="1">
      <c r="A11" s="24" t="s">
        <v>592</v>
      </c>
      <c r="B11" s="17" t="s">
        <v>602</v>
      </c>
      <c r="C11" s="5" t="s">
        <v>13</v>
      </c>
      <c r="D11" s="32">
        <f>VLOOKUP(B11,'[1]Raport_ Stany magazynowe skła'!$A$1:$D$3416,4,0)</f>
        <v>1052</v>
      </c>
      <c r="E11" s="31">
        <f>VLOOKUP(B11,'[1]Raport_ Stany magazynowe skła'!$A$1:$E$3416,5,0)</f>
        <v>0</v>
      </c>
      <c r="F11" s="30">
        <f>VLOOKUP(B11,'[1]Raport_ Stany magazynowe skła'!$A$1:$F$3416,6,0)</f>
        <v>0</v>
      </c>
      <c r="G11" s="30">
        <f>VLOOKUP(B11,'[1]Raport_ Stany magazynowe skła'!$A$1:$G$3416,7,0)</f>
        <v>0</v>
      </c>
      <c r="H11" s="30">
        <f>VLOOKUP(B11,'[1]Raport_ Stany magazynowe skła'!$A$1:$H$3416,8,0)</f>
        <v>0</v>
      </c>
      <c r="I11" s="30">
        <f>VLOOKUP(B11,'[1]Raport_ Stany magazynowe skła'!$A$1:$I$3416,9,0)</f>
        <v>0</v>
      </c>
      <c r="J11" s="30">
        <f>VLOOKUP(B11,'[1]Raport_ Stany magazynowe skła'!$A$1:$J$3416,10,0)</f>
        <v>0</v>
      </c>
      <c r="K11" s="30">
        <f>VLOOKUP(B11,'[1]Raport_ Stany magazynowe skła'!$A$1:$K$3416,11,0)</f>
        <v>0</v>
      </c>
      <c r="L11" s="30">
        <f>VLOOKUP(B11,'[1]Raport_ Stany magazynowe skła'!$A$1:$L$3416,12,0)</f>
        <v>0</v>
      </c>
      <c r="M11" s="30">
        <f>VLOOKUP(B11,'[1]Raport_ Stany magazynowe skła'!$A$1:$M$3416,13,0)</f>
        <v>0</v>
      </c>
      <c r="N11" s="30">
        <f>VLOOKUP(B11,'[1]Raport_ Stany magazynowe skła'!$A$1:$N$3416,14,0)</f>
        <v>0</v>
      </c>
      <c r="O11" s="30">
        <f>VLOOKUP(B11,'[1]Raport_ Stany magazynowe skła'!$A$1:$O$3416,15,0)</f>
        <v>0</v>
      </c>
      <c r="P11" s="30">
        <f>VLOOKUP(B11,'[1]Raport_ Stany magazynowe skła'!$A$1:$P$3416,16,0)</f>
        <v>0</v>
      </c>
      <c r="Q11" s="30">
        <f>VLOOKUP(B11,'[1]Raport_ Stany magazynowe skła'!$A$1:$Q$3416,17,0)</f>
        <v>0</v>
      </c>
      <c r="R11" s="30">
        <f>VLOOKUP(B11,'[1]Raport_ Stany magazynowe skła'!$A$1:$R$3416,18,0)</f>
        <v>0</v>
      </c>
      <c r="S11" s="30">
        <f>VLOOKUP(B11,'[1]Raport_ Stany magazynowe skła'!$A$1:$S$3416,19,0)</f>
        <v>0</v>
      </c>
      <c r="T11" s="30">
        <f>VLOOKUP(B11,'[1]Raport_ Stany magazynowe skła'!$A$1:$T$3416,20,0)</f>
        <v>0</v>
      </c>
      <c r="U11" s="6">
        <f>VLOOKUP(B11,'[1]Raport_ Stany magazynowe skła'!$A$1:$U$3416,21,0)</f>
        <v>0</v>
      </c>
      <c r="V11" s="6">
        <f>VLOOKUP(B11,'[1]Raport_ Stany magazynowe skła'!$A$1:$V$3416,22,0)</f>
        <v>0</v>
      </c>
      <c r="W11" s="6">
        <f>VLOOKUP(B11,'[1]Raport_ Stany magazynowe skła'!$A$1:$W$3416,23,0)</f>
        <v>0</v>
      </c>
      <c r="X11" s="6">
        <f>VLOOKUP(B11,'[1]Raport_ Stany magazynowe skła'!$A$1:$X$3416,24,0)</f>
        <v>0</v>
      </c>
      <c r="Y11" s="36">
        <f>VLOOKUP(B11,'[1]Raport_ Stany magazynowe skła'!$A$1:$Y$3416,25,0)</f>
        <v>0</v>
      </c>
      <c r="Z11" s="36">
        <f>VLOOKUP(B11,'[1]Raport_ Stany magazynowe skła'!$A$1:$Z$3416,26,0)</f>
        <v>0</v>
      </c>
      <c r="AA11" s="36">
        <f>VLOOKUP(B11,'[1]Raport_ Stany magazynowe skła'!$A$1:$AA$3416,27,0)</f>
        <v>0</v>
      </c>
      <c r="AB11" s="36">
        <f>VLOOKUP(B11,'[1]Raport_ Stany magazynowe skła'!$A$1:$AB$3416,28,0)</f>
        <v>0</v>
      </c>
      <c r="AC11" s="36">
        <f>VLOOKUP(B11,'[1]Raport_ Stany magazynowe skła'!$A$1:$AC$3416,29,0)</f>
        <v>0</v>
      </c>
      <c r="AD11" s="36">
        <f>VLOOKUP(B11,'[1]Raport_ Stany magazynowe skła'!$A$1:$AD$3416,30,0)</f>
        <v>0</v>
      </c>
      <c r="AE11" s="36">
        <f>VLOOKUP(B11,'[1]Raport_ Stany magazynowe skła'!$A$1:$AE$3416,31,0)</f>
        <v>0</v>
      </c>
    </row>
    <row r="12" spans="1:31" ht="14.25" customHeight="1">
      <c r="A12" s="24" t="s">
        <v>592</v>
      </c>
      <c r="B12" s="17" t="s">
        <v>603</v>
      </c>
      <c r="C12" s="5" t="s">
        <v>14</v>
      </c>
      <c r="D12" s="32">
        <f>VLOOKUP(B12,'[1]Raport_ Stany magazynowe skła'!$A$1:$D$3416,4,0)</f>
        <v>5456</v>
      </c>
      <c r="E12" s="31">
        <f>VLOOKUP(B12,'[1]Raport_ Stany magazynowe skła'!$A$1:$E$3416,5,0)</f>
        <v>0</v>
      </c>
      <c r="F12" s="30">
        <f>VLOOKUP(B12,'[1]Raport_ Stany magazynowe skła'!$A$1:$F$3416,6,0)</f>
        <v>0</v>
      </c>
      <c r="G12" s="30">
        <f>VLOOKUP(B12,'[1]Raport_ Stany magazynowe skła'!$A$1:$G$3416,7,0)</f>
        <v>0</v>
      </c>
      <c r="H12" s="30">
        <f>VLOOKUP(B12,'[1]Raport_ Stany magazynowe skła'!$A$1:$H$3416,8,0)</f>
        <v>0</v>
      </c>
      <c r="I12" s="30">
        <f>VLOOKUP(B12,'[1]Raport_ Stany magazynowe skła'!$A$1:$I$3416,9,0)</f>
        <v>0</v>
      </c>
      <c r="J12" s="30">
        <f>VLOOKUP(B12,'[1]Raport_ Stany magazynowe skła'!$A$1:$J$3416,10,0)</f>
        <v>0</v>
      </c>
      <c r="K12" s="30">
        <f>VLOOKUP(B12,'[1]Raport_ Stany magazynowe skła'!$A$1:$K$3416,11,0)</f>
        <v>0</v>
      </c>
      <c r="L12" s="30">
        <f>VLOOKUP(B12,'[1]Raport_ Stany magazynowe skła'!$A$1:$L$3416,12,0)</f>
        <v>0</v>
      </c>
      <c r="M12" s="30">
        <f>VLOOKUP(B12,'[1]Raport_ Stany magazynowe skła'!$A$1:$M$3416,13,0)</f>
        <v>0</v>
      </c>
      <c r="N12" s="30">
        <f>VLOOKUP(B12,'[1]Raport_ Stany magazynowe skła'!$A$1:$N$3416,14,0)</f>
        <v>0</v>
      </c>
      <c r="O12" s="30">
        <f>VLOOKUP(B12,'[1]Raport_ Stany magazynowe skła'!$A$1:$O$3416,15,0)</f>
        <v>0</v>
      </c>
      <c r="P12" s="30">
        <f>VLOOKUP(B12,'[1]Raport_ Stany magazynowe skła'!$A$1:$P$3416,16,0)</f>
        <v>0</v>
      </c>
      <c r="Q12" s="30">
        <f>VLOOKUP(B12,'[1]Raport_ Stany magazynowe skła'!$A$1:$Q$3416,17,0)</f>
        <v>0</v>
      </c>
      <c r="R12" s="30">
        <f>VLOOKUP(B12,'[1]Raport_ Stany magazynowe skła'!$A$1:$R$3416,18,0)</f>
        <v>0</v>
      </c>
      <c r="S12" s="30">
        <f>VLOOKUP(B12,'[1]Raport_ Stany magazynowe skła'!$A$1:$S$3416,19,0)</f>
        <v>0</v>
      </c>
      <c r="T12" s="30">
        <f>VLOOKUP(B12,'[1]Raport_ Stany magazynowe skła'!$A$1:$T$3416,20,0)</f>
        <v>0</v>
      </c>
      <c r="U12" s="6">
        <f>VLOOKUP(B12,'[1]Raport_ Stany magazynowe skła'!$A$1:$U$3416,21,0)</f>
        <v>0</v>
      </c>
      <c r="V12" s="6">
        <f>VLOOKUP(B12,'[1]Raport_ Stany magazynowe skła'!$A$1:$V$3416,22,0)</f>
        <v>0</v>
      </c>
      <c r="W12" s="6">
        <f>VLOOKUP(B12,'[1]Raport_ Stany magazynowe skła'!$A$1:$W$3416,23,0)</f>
        <v>0</v>
      </c>
      <c r="X12" s="6">
        <f>VLOOKUP(B12,'[1]Raport_ Stany magazynowe skła'!$A$1:$X$3416,24,0)</f>
        <v>0</v>
      </c>
      <c r="Y12" s="36">
        <f>VLOOKUP(B12,'[1]Raport_ Stany magazynowe skła'!$A$1:$Y$3416,25,0)</f>
        <v>0</v>
      </c>
      <c r="Z12" s="36">
        <f>VLOOKUP(B12,'[1]Raport_ Stany magazynowe skła'!$A$1:$Z$3416,26,0)</f>
        <v>0</v>
      </c>
      <c r="AA12" s="36">
        <f>VLOOKUP(B12,'[1]Raport_ Stany magazynowe skła'!$A$1:$AA$3416,27,0)</f>
        <v>0</v>
      </c>
      <c r="AB12" s="36">
        <f>VLOOKUP(B12,'[1]Raport_ Stany magazynowe skła'!$A$1:$AB$3416,28,0)</f>
        <v>0</v>
      </c>
      <c r="AC12" s="36">
        <f>VLOOKUP(B12,'[1]Raport_ Stany magazynowe skła'!$A$1:$AC$3416,29,0)</f>
        <v>0</v>
      </c>
      <c r="AD12" s="36">
        <f>VLOOKUP(B12,'[1]Raport_ Stany magazynowe skła'!$A$1:$AD$3416,30,0)</f>
        <v>0</v>
      </c>
      <c r="AE12" s="36">
        <f>VLOOKUP(B12,'[1]Raport_ Stany magazynowe skła'!$A$1:$AE$3416,31,0)</f>
        <v>0</v>
      </c>
    </row>
    <row r="13" spans="1:31" ht="14.25" customHeight="1">
      <c r="A13" s="7" t="s">
        <v>27</v>
      </c>
      <c r="B13" s="6" t="s">
        <v>26</v>
      </c>
      <c r="C13" s="5" t="s">
        <v>12</v>
      </c>
      <c r="D13" s="32">
        <f>VLOOKUP(B13,'[1]Raport_ Stany magazynowe skła'!$A$1:$D$3416,4,0)</f>
        <v>40</v>
      </c>
      <c r="E13" s="31">
        <f>VLOOKUP(B13,'[1]Raport_ Stany magazynowe skła'!$A$1:$E$3416,5,0)</f>
        <v>0</v>
      </c>
      <c r="F13" s="30">
        <f>VLOOKUP(B13,'[1]Raport_ Stany magazynowe skła'!$A$1:$F$3416,6,0)</f>
        <v>0</v>
      </c>
      <c r="G13" s="30">
        <f>VLOOKUP(B13,'[1]Raport_ Stany magazynowe skła'!$A$1:$G$3416,7,0)</f>
        <v>0</v>
      </c>
      <c r="H13" s="30">
        <f>VLOOKUP(B13,'[1]Raport_ Stany magazynowe skła'!$A$1:$H$3416,8,0)</f>
        <v>0</v>
      </c>
      <c r="I13" s="30">
        <f>VLOOKUP(B13,'[1]Raport_ Stany magazynowe skła'!$A$1:$I$3416,9,0)</f>
        <v>0</v>
      </c>
      <c r="J13" s="30">
        <f>VLOOKUP(B13,'[1]Raport_ Stany magazynowe skła'!$A$1:$J$3416,10,0)</f>
        <v>0</v>
      </c>
      <c r="K13" s="30">
        <f>VLOOKUP(B13,'[1]Raport_ Stany magazynowe skła'!$A$1:$K$3416,11,0)</f>
        <v>0</v>
      </c>
      <c r="L13" s="30">
        <f>VLOOKUP(B13,'[1]Raport_ Stany magazynowe skła'!$A$1:$L$3416,12,0)</f>
        <v>0</v>
      </c>
      <c r="M13" s="30">
        <f>VLOOKUP(B13,'[1]Raport_ Stany magazynowe skła'!$A$1:$M$3416,13,0)</f>
        <v>0</v>
      </c>
      <c r="N13" s="30">
        <f>VLOOKUP(B13,'[1]Raport_ Stany magazynowe skła'!$A$1:$N$3416,14,0)</f>
        <v>0</v>
      </c>
      <c r="O13" s="30">
        <f>VLOOKUP(B13,'[1]Raport_ Stany magazynowe skła'!$A$1:$O$3416,15,0)</f>
        <v>0</v>
      </c>
      <c r="P13" s="30">
        <f>VLOOKUP(B13,'[1]Raport_ Stany magazynowe skła'!$A$1:$P$3416,16,0)</f>
        <v>0</v>
      </c>
      <c r="Q13" s="30">
        <f>VLOOKUP(B13,'[1]Raport_ Stany magazynowe skła'!$A$1:$Q$3416,17,0)</f>
        <v>0</v>
      </c>
      <c r="R13" s="30">
        <f>VLOOKUP(B13,'[1]Raport_ Stany magazynowe skła'!$A$1:$R$3416,18,0)</f>
        <v>0</v>
      </c>
      <c r="S13" s="30">
        <f>VLOOKUP(B13,'[1]Raport_ Stany magazynowe skła'!$A$1:$S$3416,19,0)</f>
        <v>0</v>
      </c>
      <c r="T13" s="30">
        <f>VLOOKUP(B13,'[1]Raport_ Stany magazynowe skła'!$A$1:$T$3416,20,0)</f>
        <v>0</v>
      </c>
      <c r="U13" s="6">
        <f>VLOOKUP(B13,'[1]Raport_ Stany magazynowe skła'!$A$1:$U$3416,21,0)</f>
        <v>0</v>
      </c>
      <c r="V13" s="6">
        <f>VLOOKUP(B13,'[1]Raport_ Stany magazynowe skła'!$A$1:$V$3416,22,0)</f>
        <v>0</v>
      </c>
      <c r="W13" s="6">
        <f>VLOOKUP(B13,'[1]Raport_ Stany magazynowe skła'!$A$1:$W$3416,23,0)</f>
        <v>0</v>
      </c>
      <c r="X13" s="6">
        <f>VLOOKUP(B13,'[1]Raport_ Stany magazynowe skła'!$A$1:$X$3416,24,0)</f>
        <v>0</v>
      </c>
      <c r="Y13" s="36">
        <f>VLOOKUP(B13,'[1]Raport_ Stany magazynowe skła'!$A$1:$Y$3416,25,0)</f>
        <v>0</v>
      </c>
      <c r="Z13" s="36">
        <f>VLOOKUP(B13,'[1]Raport_ Stany magazynowe skła'!$A$1:$Z$3416,26,0)</f>
        <v>0</v>
      </c>
      <c r="AA13" s="36">
        <f>VLOOKUP(B13,'[1]Raport_ Stany magazynowe skła'!$A$1:$AA$3416,27,0)</f>
        <v>0</v>
      </c>
      <c r="AB13" s="36">
        <f>VLOOKUP(B13,'[1]Raport_ Stany magazynowe skła'!$A$1:$AB$3416,28,0)</f>
        <v>0</v>
      </c>
      <c r="AC13" s="36">
        <f>VLOOKUP(B13,'[1]Raport_ Stany magazynowe skła'!$A$1:$AC$3416,29,0)</f>
        <v>0</v>
      </c>
      <c r="AD13" s="36">
        <f>VLOOKUP(B13,'[1]Raport_ Stany magazynowe skła'!$A$1:$AD$3416,30,0)</f>
        <v>0</v>
      </c>
      <c r="AE13" s="36">
        <f>VLOOKUP(B13,'[1]Raport_ Stany magazynowe skła'!$A$1:$AE$3416,31,0)</f>
        <v>0</v>
      </c>
    </row>
    <row r="14" spans="1:31" ht="14.25" customHeight="1">
      <c r="A14" s="10" t="s">
        <v>646</v>
      </c>
      <c r="B14" s="17" t="s">
        <v>647</v>
      </c>
      <c r="C14" s="19" t="s">
        <v>19</v>
      </c>
      <c r="D14" s="32">
        <f>VLOOKUP(B14,'[1]Raport_ Stany magazynowe skła'!$A$1:$D$3416,4,0)</f>
        <v>0</v>
      </c>
      <c r="E14" s="31">
        <f>VLOOKUP(B14,'[1]Raport_ Stany magazynowe skła'!$A$1:$E$3416,5,0)</f>
        <v>12000</v>
      </c>
      <c r="F14" s="30">
        <f>VLOOKUP(B14,'[1]Raport_ Stany magazynowe skła'!$A$1:$F$3416,6,0)</f>
        <v>0</v>
      </c>
      <c r="G14" s="30">
        <f>VLOOKUP(B14,'[1]Raport_ Stany magazynowe skła'!$A$1:$G$3416,7,0)</f>
        <v>0</v>
      </c>
      <c r="H14" s="30">
        <f>VLOOKUP(B14,'[1]Raport_ Stany magazynowe skła'!$A$1:$H$3416,8,0)</f>
        <v>0</v>
      </c>
      <c r="I14" s="30">
        <f>VLOOKUP(B14,'[1]Raport_ Stany magazynowe skła'!$A$1:$I$3416,9,0)</f>
        <v>0</v>
      </c>
      <c r="J14" s="30">
        <f>VLOOKUP(B14,'[1]Raport_ Stany magazynowe skła'!$A$1:$J$3416,10,0)</f>
        <v>0</v>
      </c>
      <c r="K14" s="30">
        <f>VLOOKUP(B14,'[1]Raport_ Stany magazynowe skła'!$A$1:$K$3416,11,0)</f>
        <v>0</v>
      </c>
      <c r="L14" s="30">
        <f>VLOOKUP(B14,'[1]Raport_ Stany magazynowe skła'!$A$1:$L$3416,12,0)</f>
        <v>0</v>
      </c>
      <c r="M14" s="30">
        <f>VLOOKUP(B14,'[1]Raport_ Stany magazynowe skła'!$A$1:$M$3416,13,0)</f>
        <v>0</v>
      </c>
      <c r="N14" s="30">
        <f>VLOOKUP(B14,'[1]Raport_ Stany magazynowe skła'!$A$1:$N$3416,14,0)</f>
        <v>0</v>
      </c>
      <c r="O14" s="30">
        <f>VLOOKUP(B14,'[1]Raport_ Stany magazynowe skła'!$A$1:$O$3416,15,0)</f>
        <v>0</v>
      </c>
      <c r="P14" s="30">
        <f>VLOOKUP(B14,'[1]Raport_ Stany magazynowe skła'!$A$1:$P$3416,16,0)</f>
        <v>0</v>
      </c>
      <c r="Q14" s="30">
        <f>VLOOKUP(B14,'[1]Raport_ Stany magazynowe skła'!$A$1:$Q$3416,17,0)</f>
        <v>0</v>
      </c>
      <c r="R14" s="30">
        <f>VLOOKUP(B14,'[1]Raport_ Stany magazynowe skła'!$A$1:$R$3416,18,0)</f>
        <v>0</v>
      </c>
      <c r="S14" s="30">
        <f>VLOOKUP(B14,'[1]Raport_ Stany magazynowe skła'!$A$1:$S$3416,19,0)</f>
        <v>0</v>
      </c>
      <c r="T14" s="30">
        <f>VLOOKUP(B14,'[1]Raport_ Stany magazynowe skła'!$A$1:$T$3416,20,0)</f>
        <v>0</v>
      </c>
      <c r="U14" s="6">
        <f>VLOOKUP(B14,'[1]Raport_ Stany magazynowe skła'!$A$1:$U$3416,21,0)</f>
        <v>0</v>
      </c>
      <c r="V14" s="6">
        <f>VLOOKUP(B14,'[1]Raport_ Stany magazynowe skła'!$A$1:$V$3416,22,0)</f>
        <v>0</v>
      </c>
      <c r="W14" s="6">
        <f>VLOOKUP(B14,'[1]Raport_ Stany magazynowe skła'!$A$1:$W$3416,23,0)</f>
        <v>0</v>
      </c>
      <c r="X14" s="6">
        <f>VLOOKUP(B14,'[1]Raport_ Stany magazynowe skła'!$A$1:$X$3416,24,0)</f>
        <v>0</v>
      </c>
      <c r="Y14" s="36">
        <f>VLOOKUP(B14,'[1]Raport_ Stany magazynowe skła'!$A$1:$Y$3416,25,0)</f>
        <v>0</v>
      </c>
      <c r="Z14" s="36">
        <f>VLOOKUP(B14,'[1]Raport_ Stany magazynowe skła'!$A$1:$Z$3416,26,0)</f>
        <v>12000</v>
      </c>
      <c r="AA14" s="36">
        <f>VLOOKUP(B14,'[1]Raport_ Stany magazynowe skła'!$A$1:$AA$3416,27,0)</f>
        <v>0</v>
      </c>
      <c r="AB14" s="36">
        <f>VLOOKUP(B14,'[1]Raport_ Stany magazynowe skła'!$A$1:$AB$3416,28,0)</f>
        <v>0</v>
      </c>
      <c r="AC14" s="36">
        <f>VLOOKUP(B14,'[1]Raport_ Stany magazynowe skła'!$A$1:$AC$3416,29,0)</f>
        <v>0</v>
      </c>
      <c r="AD14" s="36">
        <f>VLOOKUP(B14,'[1]Raport_ Stany magazynowe skła'!$A$1:$AD$3416,30,0)</f>
        <v>0</v>
      </c>
      <c r="AE14" s="36">
        <f>VLOOKUP(B14,'[1]Raport_ Stany magazynowe skła'!$A$1:$AE$3416,31,0)</f>
        <v>0</v>
      </c>
    </row>
    <row r="15" spans="1:31" ht="14.25" customHeight="1">
      <c r="A15" s="10" t="s">
        <v>641</v>
      </c>
      <c r="B15" s="17" t="s">
        <v>558</v>
      </c>
      <c r="C15" s="19" t="s">
        <v>14</v>
      </c>
      <c r="D15" s="32">
        <f>VLOOKUP(B15,'[1]Raport_ Stany magazynowe skła'!$A$1:$D$3416,4,0)</f>
        <v>14297</v>
      </c>
      <c r="E15" s="31">
        <f>VLOOKUP(B15,'[1]Raport_ Stany magazynowe skła'!$A$1:$E$3416,5,0)</f>
        <v>0</v>
      </c>
      <c r="F15" s="30">
        <f>VLOOKUP(B15,'[1]Raport_ Stany magazynowe skła'!$A$1:$F$3416,6,0)</f>
        <v>0</v>
      </c>
      <c r="G15" s="30">
        <f>VLOOKUP(B15,'[1]Raport_ Stany magazynowe skła'!$A$1:$G$3416,7,0)</f>
        <v>0</v>
      </c>
      <c r="H15" s="30">
        <f>VLOOKUP(B15,'[1]Raport_ Stany magazynowe skła'!$A$1:$H$3416,8,0)</f>
        <v>0</v>
      </c>
      <c r="I15" s="30">
        <f>VLOOKUP(B15,'[1]Raport_ Stany magazynowe skła'!$A$1:$I$3416,9,0)</f>
        <v>0</v>
      </c>
      <c r="J15" s="30">
        <f>VLOOKUP(B15,'[1]Raport_ Stany magazynowe skła'!$A$1:$J$3416,10,0)</f>
        <v>0</v>
      </c>
      <c r="K15" s="30">
        <f>VLOOKUP(B15,'[1]Raport_ Stany magazynowe skła'!$A$1:$K$3416,11,0)</f>
        <v>0</v>
      </c>
      <c r="L15" s="30">
        <f>VLOOKUP(B15,'[1]Raport_ Stany magazynowe skła'!$A$1:$L$3416,12,0)</f>
        <v>0</v>
      </c>
      <c r="M15" s="30">
        <f>VLOOKUP(B15,'[1]Raport_ Stany magazynowe skła'!$A$1:$M$3416,13,0)</f>
        <v>0</v>
      </c>
      <c r="N15" s="30">
        <f>VLOOKUP(B15,'[1]Raport_ Stany magazynowe skła'!$A$1:$N$3416,14,0)</f>
        <v>0</v>
      </c>
      <c r="O15" s="30">
        <f>VLOOKUP(B15,'[1]Raport_ Stany magazynowe skła'!$A$1:$O$3416,15,0)</f>
        <v>0</v>
      </c>
      <c r="P15" s="30">
        <f>VLOOKUP(B15,'[1]Raport_ Stany magazynowe skła'!$A$1:$P$3416,16,0)</f>
        <v>0</v>
      </c>
      <c r="Q15" s="30">
        <f>VLOOKUP(B15,'[1]Raport_ Stany magazynowe skła'!$A$1:$Q$3416,17,0)</f>
        <v>0</v>
      </c>
      <c r="R15" s="30">
        <f>VLOOKUP(B15,'[1]Raport_ Stany magazynowe skła'!$A$1:$R$3416,18,0)</f>
        <v>0</v>
      </c>
      <c r="S15" s="30">
        <f>VLOOKUP(B15,'[1]Raport_ Stany magazynowe skła'!$A$1:$S$3416,19,0)</f>
        <v>0</v>
      </c>
      <c r="T15" s="30">
        <f>VLOOKUP(B15,'[1]Raport_ Stany magazynowe skła'!$A$1:$T$3416,20,0)</f>
        <v>0</v>
      </c>
      <c r="U15" s="6">
        <f>VLOOKUP(B15,'[1]Raport_ Stany magazynowe skła'!$A$1:$U$3416,21,0)</f>
        <v>0</v>
      </c>
      <c r="V15" s="6">
        <f>VLOOKUP(B15,'[1]Raport_ Stany magazynowe skła'!$A$1:$V$3416,22,0)</f>
        <v>0</v>
      </c>
      <c r="W15" s="6">
        <f>VLOOKUP(B15,'[1]Raport_ Stany magazynowe skła'!$A$1:$W$3416,23,0)</f>
        <v>0</v>
      </c>
      <c r="X15" s="6">
        <f>VLOOKUP(B15,'[1]Raport_ Stany magazynowe skła'!$A$1:$X$3416,24,0)</f>
        <v>0</v>
      </c>
      <c r="Y15" s="36">
        <f>VLOOKUP(B15,'[1]Raport_ Stany magazynowe skła'!$A$1:$Y$3416,25,0)</f>
        <v>0</v>
      </c>
      <c r="Z15" s="36">
        <f>VLOOKUP(B15,'[1]Raport_ Stany magazynowe skła'!$A$1:$Z$3416,26,0)</f>
        <v>0</v>
      </c>
      <c r="AA15" s="36">
        <f>VLOOKUP(B15,'[1]Raport_ Stany magazynowe skła'!$A$1:$AA$3416,27,0)</f>
        <v>0</v>
      </c>
      <c r="AB15" s="36">
        <f>VLOOKUP(B15,'[1]Raport_ Stany magazynowe skła'!$A$1:$AB$3416,28,0)</f>
        <v>0</v>
      </c>
      <c r="AC15" s="36">
        <f>VLOOKUP(B15,'[1]Raport_ Stany magazynowe skła'!$A$1:$AC$3416,29,0)</f>
        <v>0</v>
      </c>
      <c r="AD15" s="36">
        <f>VLOOKUP(B15,'[1]Raport_ Stany magazynowe skła'!$A$1:$AD$3416,30,0)</f>
        <v>0</v>
      </c>
      <c r="AE15" s="36">
        <f>VLOOKUP(B15,'[1]Raport_ Stany magazynowe skła'!$A$1:$AE$3416,31,0)</f>
        <v>0</v>
      </c>
    </row>
    <row r="16" spans="1:31" ht="14.25" customHeight="1">
      <c r="A16" s="10" t="s">
        <v>641</v>
      </c>
      <c r="B16" s="17" t="s">
        <v>559</v>
      </c>
      <c r="C16" s="19" t="s">
        <v>33</v>
      </c>
      <c r="D16" s="32">
        <f>VLOOKUP(B16,'[1]Raport_ Stany magazynowe skła'!$A$1:$D$3416,4,0)</f>
        <v>0</v>
      </c>
      <c r="E16" s="31">
        <f>VLOOKUP(B16,'[1]Raport_ Stany magazynowe skła'!$A$1:$E$3416,5,0)</f>
        <v>5680</v>
      </c>
      <c r="F16" s="30">
        <f>VLOOKUP(B16,'[1]Raport_ Stany magazynowe skła'!$A$1:$F$3416,6,0)</f>
        <v>0</v>
      </c>
      <c r="G16" s="30">
        <f>VLOOKUP(B16,'[1]Raport_ Stany magazynowe skła'!$A$1:$G$3416,7,0)</f>
        <v>0</v>
      </c>
      <c r="H16" s="30">
        <f>VLOOKUP(B16,'[1]Raport_ Stany magazynowe skła'!$A$1:$H$3416,8,0)</f>
        <v>2690</v>
      </c>
      <c r="I16" s="30">
        <f>VLOOKUP(B16,'[1]Raport_ Stany magazynowe skła'!$A$1:$I$3416,9,0)</f>
        <v>0</v>
      </c>
      <c r="J16" s="30">
        <f>VLOOKUP(B16,'[1]Raport_ Stany magazynowe skła'!$A$1:$J$3416,10,0)</f>
        <v>0</v>
      </c>
      <c r="K16" s="30">
        <f>VLOOKUP(B16,'[1]Raport_ Stany magazynowe skła'!$A$1:$K$3416,11,0)</f>
        <v>0</v>
      </c>
      <c r="L16" s="30">
        <f>VLOOKUP(B16,'[1]Raport_ Stany magazynowe skła'!$A$1:$L$3416,12,0)</f>
        <v>0</v>
      </c>
      <c r="M16" s="30">
        <f>VLOOKUP(B16,'[1]Raport_ Stany magazynowe skła'!$A$1:$M$3416,13,0)</f>
        <v>0</v>
      </c>
      <c r="N16" s="30">
        <f>VLOOKUP(B16,'[1]Raport_ Stany magazynowe skła'!$A$1:$N$3416,14,0)</f>
        <v>0</v>
      </c>
      <c r="O16" s="30">
        <f>VLOOKUP(B16,'[1]Raport_ Stany magazynowe skła'!$A$1:$O$3416,15,0)</f>
        <v>0</v>
      </c>
      <c r="P16" s="30">
        <f>VLOOKUP(B16,'[1]Raport_ Stany magazynowe skła'!$A$1:$P$3416,16,0)</f>
        <v>0</v>
      </c>
      <c r="Q16" s="30">
        <f>VLOOKUP(B16,'[1]Raport_ Stany magazynowe skła'!$A$1:$Q$3416,17,0)</f>
        <v>0</v>
      </c>
      <c r="R16" s="30">
        <f>VLOOKUP(B16,'[1]Raport_ Stany magazynowe skła'!$A$1:$R$3416,18,0)</f>
        <v>0</v>
      </c>
      <c r="S16" s="30">
        <f>VLOOKUP(B16,'[1]Raport_ Stany magazynowe skła'!$A$1:$S$3416,19,0)</f>
        <v>0</v>
      </c>
      <c r="T16" s="30">
        <f>VLOOKUP(B16,'[1]Raport_ Stany magazynowe skła'!$A$1:$T$3416,20,0)</f>
        <v>0</v>
      </c>
      <c r="U16" s="6">
        <f>VLOOKUP(B16,'[1]Raport_ Stany magazynowe skła'!$A$1:$U$3416,21,0)</f>
        <v>0</v>
      </c>
      <c r="V16" s="6">
        <f>VLOOKUP(B16,'[1]Raport_ Stany magazynowe skła'!$A$1:$V$3416,22,0)</f>
        <v>0</v>
      </c>
      <c r="W16" s="6">
        <f>VLOOKUP(B16,'[1]Raport_ Stany magazynowe skła'!$A$1:$W$3416,23,0)</f>
        <v>0</v>
      </c>
      <c r="X16" s="6">
        <f>VLOOKUP(B16,'[1]Raport_ Stany magazynowe skła'!$A$1:$X$3416,24,0)</f>
        <v>0</v>
      </c>
      <c r="Y16" s="36">
        <f>VLOOKUP(B16,'[1]Raport_ Stany magazynowe skła'!$A$1:$Y$3416,25,0)</f>
        <v>0</v>
      </c>
      <c r="Z16" s="36">
        <f>VLOOKUP(B16,'[1]Raport_ Stany magazynowe skła'!$A$1:$Z$3416,26,0)</f>
        <v>2990</v>
      </c>
      <c r="AA16" s="36">
        <f>VLOOKUP(B16,'[1]Raport_ Stany magazynowe skła'!$A$1:$AA$3416,27,0)</f>
        <v>0</v>
      </c>
      <c r="AB16" s="36">
        <f>VLOOKUP(B16,'[1]Raport_ Stany magazynowe skła'!$A$1:$AB$3416,28,0)</f>
        <v>0</v>
      </c>
      <c r="AC16" s="36">
        <f>VLOOKUP(B16,'[1]Raport_ Stany magazynowe skła'!$A$1:$AC$3416,29,0)</f>
        <v>0</v>
      </c>
      <c r="AD16" s="36">
        <f>VLOOKUP(B16,'[1]Raport_ Stany magazynowe skła'!$A$1:$AD$3416,30,0)</f>
        <v>0</v>
      </c>
      <c r="AE16" s="36">
        <f>VLOOKUP(B16,'[1]Raport_ Stany magazynowe skła'!$A$1:$AE$3416,31,0)</f>
        <v>0</v>
      </c>
    </row>
    <row r="17" spans="1:31" ht="14.25" customHeight="1">
      <c r="A17" s="10" t="s">
        <v>641</v>
      </c>
      <c r="B17" s="17" t="s">
        <v>560</v>
      </c>
      <c r="C17" s="19" t="s">
        <v>18</v>
      </c>
      <c r="D17" s="32">
        <f>VLOOKUP(B17,'[1]Raport_ Stany magazynowe skła'!$A$1:$D$3416,4,0)</f>
        <v>16729</v>
      </c>
      <c r="E17" s="31">
        <f>VLOOKUP(B17,'[1]Raport_ Stany magazynowe skła'!$A$1:$E$3416,5,0)</f>
        <v>0</v>
      </c>
      <c r="F17" s="30">
        <f>VLOOKUP(B17,'[1]Raport_ Stany magazynowe skła'!$A$1:$F$3416,6,0)</f>
        <v>0</v>
      </c>
      <c r="G17" s="30">
        <f>VLOOKUP(B17,'[1]Raport_ Stany magazynowe skła'!$A$1:$G$3416,7,0)</f>
        <v>0</v>
      </c>
      <c r="H17" s="30">
        <f>VLOOKUP(B17,'[1]Raport_ Stany magazynowe skła'!$A$1:$H$3416,8,0)</f>
        <v>0</v>
      </c>
      <c r="I17" s="30">
        <f>VLOOKUP(B17,'[1]Raport_ Stany magazynowe skła'!$A$1:$I$3416,9,0)</f>
        <v>0</v>
      </c>
      <c r="J17" s="30">
        <f>VLOOKUP(B17,'[1]Raport_ Stany magazynowe skła'!$A$1:$J$3416,10,0)</f>
        <v>0</v>
      </c>
      <c r="K17" s="30">
        <f>VLOOKUP(B17,'[1]Raport_ Stany magazynowe skła'!$A$1:$K$3416,11,0)</f>
        <v>0</v>
      </c>
      <c r="L17" s="30">
        <f>VLOOKUP(B17,'[1]Raport_ Stany magazynowe skła'!$A$1:$L$3416,12,0)</f>
        <v>0</v>
      </c>
      <c r="M17" s="30">
        <f>VLOOKUP(B17,'[1]Raport_ Stany magazynowe skła'!$A$1:$M$3416,13,0)</f>
        <v>0</v>
      </c>
      <c r="N17" s="30">
        <f>VLOOKUP(B17,'[1]Raport_ Stany magazynowe skła'!$A$1:$N$3416,14,0)</f>
        <v>0</v>
      </c>
      <c r="O17" s="30">
        <f>VLOOKUP(B17,'[1]Raport_ Stany magazynowe skła'!$A$1:$O$3416,15,0)</f>
        <v>0</v>
      </c>
      <c r="P17" s="30">
        <f>VLOOKUP(B17,'[1]Raport_ Stany magazynowe skła'!$A$1:$P$3416,16,0)</f>
        <v>0</v>
      </c>
      <c r="Q17" s="30">
        <f>VLOOKUP(B17,'[1]Raport_ Stany magazynowe skła'!$A$1:$Q$3416,17,0)</f>
        <v>0</v>
      </c>
      <c r="R17" s="30">
        <f>VLOOKUP(B17,'[1]Raport_ Stany magazynowe skła'!$A$1:$R$3416,18,0)</f>
        <v>0</v>
      </c>
      <c r="S17" s="30">
        <f>VLOOKUP(B17,'[1]Raport_ Stany magazynowe skła'!$A$1:$S$3416,19,0)</f>
        <v>0</v>
      </c>
      <c r="T17" s="30">
        <f>VLOOKUP(B17,'[1]Raport_ Stany magazynowe skła'!$A$1:$T$3416,20,0)</f>
        <v>0</v>
      </c>
      <c r="U17" s="6">
        <f>VLOOKUP(B17,'[1]Raport_ Stany magazynowe skła'!$A$1:$U$3416,21,0)</f>
        <v>0</v>
      </c>
      <c r="V17" s="6">
        <f>VLOOKUP(B17,'[1]Raport_ Stany magazynowe skła'!$A$1:$V$3416,22,0)</f>
        <v>0</v>
      </c>
      <c r="W17" s="6">
        <f>VLOOKUP(B17,'[1]Raport_ Stany magazynowe skła'!$A$1:$W$3416,23,0)</f>
        <v>0</v>
      </c>
      <c r="X17" s="6">
        <f>VLOOKUP(B17,'[1]Raport_ Stany magazynowe skła'!$A$1:$X$3416,24,0)</f>
        <v>0</v>
      </c>
      <c r="Y17" s="36">
        <f>VLOOKUP(B17,'[1]Raport_ Stany magazynowe skła'!$A$1:$Y$3416,25,0)</f>
        <v>0</v>
      </c>
      <c r="Z17" s="36">
        <f>VLOOKUP(B17,'[1]Raport_ Stany magazynowe skła'!$A$1:$Z$3416,26,0)</f>
        <v>0</v>
      </c>
      <c r="AA17" s="36">
        <f>VLOOKUP(B17,'[1]Raport_ Stany magazynowe skła'!$A$1:$AA$3416,27,0)</f>
        <v>0</v>
      </c>
      <c r="AB17" s="36">
        <f>VLOOKUP(B17,'[1]Raport_ Stany magazynowe skła'!$A$1:$AB$3416,28,0)</f>
        <v>0</v>
      </c>
      <c r="AC17" s="36">
        <f>VLOOKUP(B17,'[1]Raport_ Stany magazynowe skła'!$A$1:$AC$3416,29,0)</f>
        <v>0</v>
      </c>
      <c r="AD17" s="36">
        <f>VLOOKUP(B17,'[1]Raport_ Stany magazynowe skła'!$A$1:$AD$3416,30,0)</f>
        <v>0</v>
      </c>
      <c r="AE17" s="36">
        <f>VLOOKUP(B17,'[1]Raport_ Stany magazynowe skła'!$A$1:$AE$3416,31,0)</f>
        <v>0</v>
      </c>
    </row>
    <row r="18" spans="1:31" ht="14.25" customHeight="1">
      <c r="A18" s="10" t="s">
        <v>641</v>
      </c>
      <c r="B18" s="17" t="s">
        <v>585</v>
      </c>
      <c r="C18" s="19" t="s">
        <v>19</v>
      </c>
      <c r="D18" s="32">
        <f>VLOOKUP(B18,'[1]Raport_ Stany magazynowe skła'!$A$1:$D$3416,4,0)</f>
        <v>2065</v>
      </c>
      <c r="E18" s="31">
        <f>VLOOKUP(B18,'[1]Raport_ Stany magazynowe skła'!$A$1:$E$3416,5,0)</f>
        <v>19937</v>
      </c>
      <c r="F18" s="30">
        <f>VLOOKUP(B18,'[1]Raport_ Stany magazynowe skła'!$A$1:$F$3416,6,0)</f>
        <v>0</v>
      </c>
      <c r="G18" s="30">
        <f>VLOOKUP(B18,'[1]Raport_ Stany magazynowe skła'!$A$1:$G$3416,7,0)</f>
        <v>0</v>
      </c>
      <c r="H18" s="30">
        <f>VLOOKUP(B18,'[1]Raport_ Stany magazynowe skła'!$A$1:$H$3416,8,0)</f>
        <v>19937</v>
      </c>
      <c r="I18" s="30">
        <f>VLOOKUP(B18,'[1]Raport_ Stany magazynowe skła'!$A$1:$I$3416,9,0)</f>
        <v>0</v>
      </c>
      <c r="J18" s="30">
        <f>VLOOKUP(B18,'[1]Raport_ Stany magazynowe skła'!$A$1:$J$3416,10,0)</f>
        <v>0</v>
      </c>
      <c r="K18" s="30">
        <f>VLOOKUP(B18,'[1]Raport_ Stany magazynowe skła'!$A$1:$K$3416,11,0)</f>
        <v>0</v>
      </c>
      <c r="L18" s="30">
        <f>VLOOKUP(B18,'[1]Raport_ Stany magazynowe skła'!$A$1:$L$3416,12,0)</f>
        <v>0</v>
      </c>
      <c r="M18" s="30">
        <f>VLOOKUP(B18,'[1]Raport_ Stany magazynowe skła'!$A$1:$M$3416,13,0)</f>
        <v>0</v>
      </c>
      <c r="N18" s="30">
        <f>VLOOKUP(B18,'[1]Raport_ Stany magazynowe skła'!$A$1:$N$3416,14,0)</f>
        <v>0</v>
      </c>
      <c r="O18" s="30">
        <f>VLOOKUP(B18,'[1]Raport_ Stany magazynowe skła'!$A$1:$O$3416,15,0)</f>
        <v>0</v>
      </c>
      <c r="P18" s="30">
        <f>VLOOKUP(B18,'[1]Raport_ Stany magazynowe skła'!$A$1:$P$3416,16,0)</f>
        <v>0</v>
      </c>
      <c r="Q18" s="30">
        <f>VLOOKUP(B18,'[1]Raport_ Stany magazynowe skła'!$A$1:$Q$3416,17,0)</f>
        <v>0</v>
      </c>
      <c r="R18" s="30">
        <f>VLOOKUP(B18,'[1]Raport_ Stany magazynowe skła'!$A$1:$R$3416,18,0)</f>
        <v>0</v>
      </c>
      <c r="S18" s="30">
        <f>VLOOKUP(B18,'[1]Raport_ Stany magazynowe skła'!$A$1:$S$3416,19,0)</f>
        <v>0</v>
      </c>
      <c r="T18" s="30">
        <f>VLOOKUP(B18,'[1]Raport_ Stany magazynowe skła'!$A$1:$T$3416,20,0)</f>
        <v>0</v>
      </c>
      <c r="U18" s="6">
        <f>VLOOKUP(B18,'[1]Raport_ Stany magazynowe skła'!$A$1:$U$3416,21,0)</f>
        <v>0</v>
      </c>
      <c r="V18" s="6">
        <f>VLOOKUP(B18,'[1]Raport_ Stany magazynowe skła'!$A$1:$V$3416,22,0)</f>
        <v>0</v>
      </c>
      <c r="W18" s="6">
        <f>VLOOKUP(B18,'[1]Raport_ Stany magazynowe skła'!$A$1:$W$3416,23,0)</f>
        <v>0</v>
      </c>
      <c r="X18" s="6">
        <f>VLOOKUP(B18,'[1]Raport_ Stany magazynowe skła'!$A$1:$X$3416,24,0)</f>
        <v>0</v>
      </c>
      <c r="Y18" s="36">
        <f>VLOOKUP(B18,'[1]Raport_ Stany magazynowe skła'!$A$1:$Y$3416,25,0)</f>
        <v>0</v>
      </c>
      <c r="Z18" s="36">
        <f>VLOOKUP(B18,'[1]Raport_ Stany magazynowe skła'!$A$1:$Z$3416,26,0)</f>
        <v>0</v>
      </c>
      <c r="AA18" s="36">
        <f>VLOOKUP(B18,'[1]Raport_ Stany magazynowe skła'!$A$1:$AA$3416,27,0)</f>
        <v>0</v>
      </c>
      <c r="AB18" s="36">
        <f>VLOOKUP(B18,'[1]Raport_ Stany magazynowe skła'!$A$1:$AB$3416,28,0)</f>
        <v>0</v>
      </c>
      <c r="AC18" s="36">
        <f>VLOOKUP(B18,'[1]Raport_ Stany magazynowe skła'!$A$1:$AC$3416,29,0)</f>
        <v>0</v>
      </c>
      <c r="AD18" s="36">
        <f>VLOOKUP(B18,'[1]Raport_ Stany magazynowe skła'!$A$1:$AD$3416,30,0)</f>
        <v>0</v>
      </c>
      <c r="AE18" s="36">
        <f>VLOOKUP(B18,'[1]Raport_ Stany magazynowe skła'!$A$1:$AE$3416,31,0)</f>
        <v>0</v>
      </c>
    </row>
    <row r="19" spans="1:31" ht="14.25" customHeight="1">
      <c r="A19" s="10" t="s">
        <v>641</v>
      </c>
      <c r="B19" s="17" t="s">
        <v>586</v>
      </c>
      <c r="C19" s="19" t="s">
        <v>182</v>
      </c>
      <c r="D19" s="32">
        <f>VLOOKUP(B19,'[1]Raport_ Stany magazynowe skła'!$A$1:$D$3416,4,0)</f>
        <v>1208</v>
      </c>
      <c r="E19" s="31">
        <f>VLOOKUP(B19,'[1]Raport_ Stany magazynowe skła'!$A$1:$E$3416,5,0)</f>
        <v>5990</v>
      </c>
      <c r="F19" s="30">
        <f>VLOOKUP(B19,'[1]Raport_ Stany magazynowe skła'!$A$1:$F$3416,6,0)</f>
        <v>0</v>
      </c>
      <c r="G19" s="30">
        <f>VLOOKUP(B19,'[1]Raport_ Stany magazynowe skła'!$A$1:$G$3416,7,0)</f>
        <v>0</v>
      </c>
      <c r="H19" s="30">
        <f>VLOOKUP(B19,'[1]Raport_ Stany magazynowe skła'!$A$1:$H$3416,8,0)</f>
        <v>5990</v>
      </c>
      <c r="I19" s="30">
        <f>VLOOKUP(B19,'[1]Raport_ Stany magazynowe skła'!$A$1:$I$3416,9,0)</f>
        <v>0</v>
      </c>
      <c r="J19" s="30">
        <f>VLOOKUP(B19,'[1]Raport_ Stany magazynowe skła'!$A$1:$J$3416,10,0)</f>
        <v>0</v>
      </c>
      <c r="K19" s="30">
        <f>VLOOKUP(B19,'[1]Raport_ Stany magazynowe skła'!$A$1:$K$3416,11,0)</f>
        <v>0</v>
      </c>
      <c r="L19" s="30">
        <f>VLOOKUP(B19,'[1]Raport_ Stany magazynowe skła'!$A$1:$L$3416,12,0)</f>
        <v>0</v>
      </c>
      <c r="M19" s="30">
        <f>VLOOKUP(B19,'[1]Raport_ Stany magazynowe skła'!$A$1:$M$3416,13,0)</f>
        <v>0</v>
      </c>
      <c r="N19" s="30">
        <f>VLOOKUP(B19,'[1]Raport_ Stany magazynowe skła'!$A$1:$N$3416,14,0)</f>
        <v>0</v>
      </c>
      <c r="O19" s="30">
        <f>VLOOKUP(B19,'[1]Raport_ Stany magazynowe skła'!$A$1:$O$3416,15,0)</f>
        <v>0</v>
      </c>
      <c r="P19" s="30">
        <f>VLOOKUP(B19,'[1]Raport_ Stany magazynowe skła'!$A$1:$P$3416,16,0)</f>
        <v>0</v>
      </c>
      <c r="Q19" s="30">
        <f>VLOOKUP(B19,'[1]Raport_ Stany magazynowe skła'!$A$1:$Q$3416,17,0)</f>
        <v>0</v>
      </c>
      <c r="R19" s="30">
        <f>VLOOKUP(B19,'[1]Raport_ Stany magazynowe skła'!$A$1:$R$3416,18,0)</f>
        <v>0</v>
      </c>
      <c r="S19" s="30">
        <f>VLOOKUP(B19,'[1]Raport_ Stany magazynowe skła'!$A$1:$S$3416,19,0)</f>
        <v>0</v>
      </c>
      <c r="T19" s="30">
        <f>VLOOKUP(B19,'[1]Raport_ Stany magazynowe skła'!$A$1:$T$3416,20,0)</f>
        <v>0</v>
      </c>
      <c r="U19" s="6">
        <f>VLOOKUP(B19,'[1]Raport_ Stany magazynowe skła'!$A$1:$U$3416,21,0)</f>
        <v>0</v>
      </c>
      <c r="V19" s="6">
        <f>VLOOKUP(B19,'[1]Raport_ Stany magazynowe skła'!$A$1:$V$3416,22,0)</f>
        <v>0</v>
      </c>
      <c r="W19" s="6">
        <f>VLOOKUP(B19,'[1]Raport_ Stany magazynowe skła'!$A$1:$W$3416,23,0)</f>
        <v>0</v>
      </c>
      <c r="X19" s="6">
        <f>VLOOKUP(B19,'[1]Raport_ Stany magazynowe skła'!$A$1:$X$3416,24,0)</f>
        <v>0</v>
      </c>
      <c r="Y19" s="36">
        <f>VLOOKUP(B19,'[1]Raport_ Stany magazynowe skła'!$A$1:$Y$3416,25,0)</f>
        <v>0</v>
      </c>
      <c r="Z19" s="36">
        <f>VLOOKUP(B19,'[1]Raport_ Stany magazynowe skła'!$A$1:$Z$3416,26,0)</f>
        <v>0</v>
      </c>
      <c r="AA19" s="36">
        <f>VLOOKUP(B19,'[1]Raport_ Stany magazynowe skła'!$A$1:$AA$3416,27,0)</f>
        <v>0</v>
      </c>
      <c r="AB19" s="36">
        <f>VLOOKUP(B19,'[1]Raport_ Stany magazynowe skła'!$A$1:$AB$3416,28,0)</f>
        <v>0</v>
      </c>
      <c r="AC19" s="36">
        <f>VLOOKUP(B19,'[1]Raport_ Stany magazynowe skła'!$A$1:$AC$3416,29,0)</f>
        <v>0</v>
      </c>
      <c r="AD19" s="36">
        <f>VLOOKUP(B19,'[1]Raport_ Stany magazynowe skła'!$A$1:$AD$3416,30,0)</f>
        <v>0</v>
      </c>
      <c r="AE19" s="36">
        <f>VLOOKUP(B19,'[1]Raport_ Stany magazynowe skła'!$A$1:$AE$3416,31,0)</f>
        <v>0</v>
      </c>
    </row>
    <row r="20" spans="1:31" ht="14.25" customHeight="1">
      <c r="A20" s="10" t="s">
        <v>641</v>
      </c>
      <c r="B20" s="17" t="s">
        <v>587</v>
      </c>
      <c r="C20" s="19" t="s">
        <v>245</v>
      </c>
      <c r="D20" s="32">
        <f>VLOOKUP(B20,'[1]Raport_ Stany magazynowe skła'!$A$1:$D$3416,4,0)</f>
        <v>2377</v>
      </c>
      <c r="E20" s="31">
        <f>VLOOKUP(B20,'[1]Raport_ Stany magazynowe skła'!$A$1:$E$3416,5,0)</f>
        <v>5000</v>
      </c>
      <c r="F20" s="30">
        <f>VLOOKUP(B20,'[1]Raport_ Stany magazynowe skła'!$A$1:$F$3416,6,0)</f>
        <v>0</v>
      </c>
      <c r="G20" s="30">
        <f>VLOOKUP(B20,'[1]Raport_ Stany magazynowe skła'!$A$1:$G$3416,7,0)</f>
        <v>0</v>
      </c>
      <c r="H20" s="30">
        <f>VLOOKUP(B20,'[1]Raport_ Stany magazynowe skła'!$A$1:$H$3416,8,0)</f>
        <v>0</v>
      </c>
      <c r="I20" s="30">
        <f>VLOOKUP(B20,'[1]Raport_ Stany magazynowe skła'!$A$1:$I$3416,9,0)</f>
        <v>0</v>
      </c>
      <c r="J20" s="30">
        <f>VLOOKUP(B20,'[1]Raport_ Stany magazynowe skła'!$A$1:$J$3416,10,0)</f>
        <v>0</v>
      </c>
      <c r="K20" s="30">
        <f>VLOOKUP(B20,'[1]Raport_ Stany magazynowe skła'!$A$1:$K$3416,11,0)</f>
        <v>0</v>
      </c>
      <c r="L20" s="30">
        <f>VLOOKUP(B20,'[1]Raport_ Stany magazynowe skła'!$A$1:$L$3416,12,0)</f>
        <v>0</v>
      </c>
      <c r="M20" s="30">
        <f>VLOOKUP(B20,'[1]Raport_ Stany magazynowe skła'!$A$1:$M$3416,13,0)</f>
        <v>0</v>
      </c>
      <c r="N20" s="30">
        <f>VLOOKUP(B20,'[1]Raport_ Stany magazynowe skła'!$A$1:$N$3416,14,0)</f>
        <v>0</v>
      </c>
      <c r="O20" s="30">
        <f>VLOOKUP(B20,'[1]Raport_ Stany magazynowe skła'!$A$1:$O$3416,15,0)</f>
        <v>0</v>
      </c>
      <c r="P20" s="30">
        <f>VLOOKUP(B20,'[1]Raport_ Stany magazynowe skła'!$A$1:$P$3416,16,0)</f>
        <v>0</v>
      </c>
      <c r="Q20" s="30">
        <f>VLOOKUP(B20,'[1]Raport_ Stany magazynowe skła'!$A$1:$Q$3416,17,0)</f>
        <v>0</v>
      </c>
      <c r="R20" s="30">
        <f>VLOOKUP(B20,'[1]Raport_ Stany magazynowe skła'!$A$1:$R$3416,18,0)</f>
        <v>0</v>
      </c>
      <c r="S20" s="30">
        <f>VLOOKUP(B20,'[1]Raport_ Stany magazynowe skła'!$A$1:$S$3416,19,0)</f>
        <v>0</v>
      </c>
      <c r="T20" s="30">
        <f>VLOOKUP(B20,'[1]Raport_ Stany magazynowe skła'!$A$1:$T$3416,20,0)</f>
        <v>0</v>
      </c>
      <c r="U20" s="6">
        <f>VLOOKUP(B20,'[1]Raport_ Stany magazynowe skła'!$A$1:$U$3416,21,0)</f>
        <v>0</v>
      </c>
      <c r="V20" s="6">
        <f>VLOOKUP(B20,'[1]Raport_ Stany magazynowe skła'!$A$1:$V$3416,22,0)</f>
        <v>0</v>
      </c>
      <c r="W20" s="6">
        <f>VLOOKUP(B20,'[1]Raport_ Stany magazynowe skła'!$A$1:$W$3416,23,0)</f>
        <v>0</v>
      </c>
      <c r="X20" s="6">
        <f>VLOOKUP(B20,'[1]Raport_ Stany magazynowe skła'!$A$1:$X$3416,24,0)</f>
        <v>0</v>
      </c>
      <c r="Y20" s="36">
        <f>VLOOKUP(B20,'[1]Raport_ Stany magazynowe skła'!$A$1:$Y$3416,25,0)</f>
        <v>0</v>
      </c>
      <c r="Z20" s="36">
        <f>VLOOKUP(B20,'[1]Raport_ Stany magazynowe skła'!$A$1:$Z$3416,26,0)</f>
        <v>5000</v>
      </c>
      <c r="AA20" s="36">
        <f>VLOOKUP(B20,'[1]Raport_ Stany magazynowe skła'!$A$1:$AA$3416,27,0)</f>
        <v>0</v>
      </c>
      <c r="AB20" s="36">
        <f>VLOOKUP(B20,'[1]Raport_ Stany magazynowe skła'!$A$1:$AB$3416,28,0)</f>
        <v>0</v>
      </c>
      <c r="AC20" s="36">
        <f>VLOOKUP(B20,'[1]Raport_ Stany magazynowe skła'!$A$1:$AC$3416,29,0)</f>
        <v>0</v>
      </c>
      <c r="AD20" s="36">
        <f>VLOOKUP(B20,'[1]Raport_ Stany magazynowe skła'!$A$1:$AD$3416,30,0)</f>
        <v>0</v>
      </c>
      <c r="AE20" s="36">
        <f>VLOOKUP(B20,'[1]Raport_ Stany magazynowe skła'!$A$1:$AE$3416,31,0)</f>
        <v>0</v>
      </c>
    </row>
    <row r="21" spans="1:31" ht="14.25" customHeight="1">
      <c r="A21" s="10" t="s">
        <v>641</v>
      </c>
      <c r="B21" s="17" t="s">
        <v>588</v>
      </c>
      <c r="C21" s="19" t="s">
        <v>254</v>
      </c>
      <c r="D21" s="32">
        <f>VLOOKUP(B21,'[1]Raport_ Stany magazynowe skła'!$A$1:$D$3416,4,0)</f>
        <v>1024</v>
      </c>
      <c r="E21" s="31">
        <f>VLOOKUP(B21,'[1]Raport_ Stany magazynowe skła'!$A$1:$E$3416,5,0)</f>
        <v>2990</v>
      </c>
      <c r="F21" s="30">
        <f>VLOOKUP(B21,'[1]Raport_ Stany magazynowe skła'!$A$1:$F$3416,6,0)</f>
        <v>0</v>
      </c>
      <c r="G21" s="30">
        <f>VLOOKUP(B21,'[1]Raport_ Stany magazynowe skła'!$A$1:$G$3416,7,0)</f>
        <v>0</v>
      </c>
      <c r="H21" s="30">
        <f>VLOOKUP(B21,'[1]Raport_ Stany magazynowe skła'!$A$1:$H$3416,8,0)</f>
        <v>2990</v>
      </c>
      <c r="I21" s="30">
        <f>VLOOKUP(B21,'[1]Raport_ Stany magazynowe skła'!$A$1:$I$3416,9,0)</f>
        <v>0</v>
      </c>
      <c r="J21" s="30">
        <f>VLOOKUP(B21,'[1]Raport_ Stany magazynowe skła'!$A$1:$J$3416,10,0)</f>
        <v>0</v>
      </c>
      <c r="K21" s="30">
        <f>VLOOKUP(B21,'[1]Raport_ Stany magazynowe skła'!$A$1:$K$3416,11,0)</f>
        <v>0</v>
      </c>
      <c r="L21" s="30">
        <f>VLOOKUP(B21,'[1]Raport_ Stany magazynowe skła'!$A$1:$L$3416,12,0)</f>
        <v>0</v>
      </c>
      <c r="M21" s="30">
        <f>VLOOKUP(B21,'[1]Raport_ Stany magazynowe skła'!$A$1:$M$3416,13,0)</f>
        <v>0</v>
      </c>
      <c r="N21" s="30">
        <f>VLOOKUP(B21,'[1]Raport_ Stany magazynowe skła'!$A$1:$N$3416,14,0)</f>
        <v>0</v>
      </c>
      <c r="O21" s="30">
        <f>VLOOKUP(B21,'[1]Raport_ Stany magazynowe skła'!$A$1:$O$3416,15,0)</f>
        <v>0</v>
      </c>
      <c r="P21" s="30">
        <f>VLOOKUP(B21,'[1]Raport_ Stany magazynowe skła'!$A$1:$P$3416,16,0)</f>
        <v>0</v>
      </c>
      <c r="Q21" s="30">
        <f>VLOOKUP(B21,'[1]Raport_ Stany magazynowe skła'!$A$1:$Q$3416,17,0)</f>
        <v>0</v>
      </c>
      <c r="R21" s="30">
        <f>VLOOKUP(B21,'[1]Raport_ Stany magazynowe skła'!$A$1:$R$3416,18,0)</f>
        <v>0</v>
      </c>
      <c r="S21" s="30">
        <f>VLOOKUP(B21,'[1]Raport_ Stany magazynowe skła'!$A$1:$S$3416,19,0)</f>
        <v>0</v>
      </c>
      <c r="T21" s="30">
        <f>VLOOKUP(B21,'[1]Raport_ Stany magazynowe skła'!$A$1:$T$3416,20,0)</f>
        <v>0</v>
      </c>
      <c r="U21" s="6">
        <f>VLOOKUP(B21,'[1]Raport_ Stany magazynowe skła'!$A$1:$U$3416,21,0)</f>
        <v>0</v>
      </c>
      <c r="V21" s="6">
        <f>VLOOKUP(B21,'[1]Raport_ Stany magazynowe skła'!$A$1:$V$3416,22,0)</f>
        <v>0</v>
      </c>
      <c r="W21" s="6">
        <f>VLOOKUP(B21,'[1]Raport_ Stany magazynowe skła'!$A$1:$W$3416,23,0)</f>
        <v>0</v>
      </c>
      <c r="X21" s="6">
        <f>VLOOKUP(B21,'[1]Raport_ Stany magazynowe skła'!$A$1:$X$3416,24,0)</f>
        <v>0</v>
      </c>
      <c r="Y21" s="36">
        <f>VLOOKUP(B21,'[1]Raport_ Stany magazynowe skła'!$A$1:$Y$3416,25,0)</f>
        <v>0</v>
      </c>
      <c r="Z21" s="36">
        <f>VLOOKUP(B21,'[1]Raport_ Stany magazynowe skła'!$A$1:$Z$3416,26,0)</f>
        <v>0</v>
      </c>
      <c r="AA21" s="36">
        <f>VLOOKUP(B21,'[1]Raport_ Stany magazynowe skła'!$A$1:$AA$3416,27,0)</f>
        <v>0</v>
      </c>
      <c r="AB21" s="36">
        <f>VLOOKUP(B21,'[1]Raport_ Stany magazynowe skła'!$A$1:$AB$3416,28,0)</f>
        <v>0</v>
      </c>
      <c r="AC21" s="36">
        <f>VLOOKUP(B21,'[1]Raport_ Stany magazynowe skła'!$A$1:$AC$3416,29,0)</f>
        <v>0</v>
      </c>
      <c r="AD21" s="36">
        <f>VLOOKUP(B21,'[1]Raport_ Stany magazynowe skła'!$A$1:$AD$3416,30,0)</f>
        <v>0</v>
      </c>
      <c r="AE21" s="36">
        <f>VLOOKUP(B21,'[1]Raport_ Stany magazynowe skła'!$A$1:$AE$3416,31,0)</f>
        <v>0</v>
      </c>
    </row>
    <row r="22" spans="1:31" ht="14.25" customHeight="1">
      <c r="A22" s="10" t="s">
        <v>641</v>
      </c>
      <c r="B22" s="17" t="s">
        <v>589</v>
      </c>
      <c r="C22" s="19" t="s">
        <v>13</v>
      </c>
      <c r="D22" s="32">
        <f>VLOOKUP(B22,'[1]Raport_ Stany magazynowe skła'!$A$1:$D$3416,4,0)</f>
        <v>4480</v>
      </c>
      <c r="E22" s="31">
        <f>VLOOKUP(B22,'[1]Raport_ Stany magazynowe skła'!$A$1:$E$3416,5,0)</f>
        <v>2990</v>
      </c>
      <c r="F22" s="30">
        <f>VLOOKUP(B22,'[1]Raport_ Stany magazynowe skła'!$A$1:$F$3416,6,0)</f>
        <v>0</v>
      </c>
      <c r="G22" s="30">
        <f>VLOOKUP(B22,'[1]Raport_ Stany magazynowe skła'!$A$1:$G$3416,7,0)</f>
        <v>0</v>
      </c>
      <c r="H22" s="30">
        <f>VLOOKUP(B22,'[1]Raport_ Stany magazynowe skła'!$A$1:$H$3416,8,0)</f>
        <v>0</v>
      </c>
      <c r="I22" s="30">
        <f>VLOOKUP(B22,'[1]Raport_ Stany magazynowe skła'!$A$1:$I$3416,9,0)</f>
        <v>0</v>
      </c>
      <c r="J22" s="30">
        <f>VLOOKUP(B22,'[1]Raport_ Stany magazynowe skła'!$A$1:$J$3416,10,0)</f>
        <v>0</v>
      </c>
      <c r="K22" s="30">
        <f>VLOOKUP(B22,'[1]Raport_ Stany magazynowe skła'!$A$1:$K$3416,11,0)</f>
        <v>0</v>
      </c>
      <c r="L22" s="30">
        <f>VLOOKUP(B22,'[1]Raport_ Stany magazynowe skła'!$A$1:$L$3416,12,0)</f>
        <v>0</v>
      </c>
      <c r="M22" s="30">
        <f>VLOOKUP(B22,'[1]Raport_ Stany magazynowe skła'!$A$1:$M$3416,13,0)</f>
        <v>0</v>
      </c>
      <c r="N22" s="30">
        <f>VLOOKUP(B22,'[1]Raport_ Stany magazynowe skła'!$A$1:$N$3416,14,0)</f>
        <v>0</v>
      </c>
      <c r="O22" s="30">
        <f>VLOOKUP(B22,'[1]Raport_ Stany magazynowe skła'!$A$1:$O$3416,15,0)</f>
        <v>0</v>
      </c>
      <c r="P22" s="30">
        <f>VLOOKUP(B22,'[1]Raport_ Stany magazynowe skła'!$A$1:$P$3416,16,0)</f>
        <v>0</v>
      </c>
      <c r="Q22" s="30">
        <f>VLOOKUP(B22,'[1]Raport_ Stany magazynowe skła'!$A$1:$Q$3416,17,0)</f>
        <v>0</v>
      </c>
      <c r="R22" s="30">
        <f>VLOOKUP(B22,'[1]Raport_ Stany magazynowe skła'!$A$1:$R$3416,18,0)</f>
        <v>0</v>
      </c>
      <c r="S22" s="30">
        <f>VLOOKUP(B22,'[1]Raport_ Stany magazynowe skła'!$A$1:$S$3416,19,0)</f>
        <v>0</v>
      </c>
      <c r="T22" s="30">
        <f>VLOOKUP(B22,'[1]Raport_ Stany magazynowe skła'!$A$1:$T$3416,20,0)</f>
        <v>0</v>
      </c>
      <c r="U22" s="6">
        <f>VLOOKUP(B22,'[1]Raport_ Stany magazynowe skła'!$A$1:$U$3416,21,0)</f>
        <v>0</v>
      </c>
      <c r="V22" s="6">
        <f>VLOOKUP(B22,'[1]Raport_ Stany magazynowe skła'!$A$1:$V$3416,22,0)</f>
        <v>0</v>
      </c>
      <c r="W22" s="6">
        <f>VLOOKUP(B22,'[1]Raport_ Stany magazynowe skła'!$A$1:$W$3416,23,0)</f>
        <v>0</v>
      </c>
      <c r="X22" s="6">
        <f>VLOOKUP(B22,'[1]Raport_ Stany magazynowe skła'!$A$1:$X$3416,24,0)</f>
        <v>0</v>
      </c>
      <c r="Y22" s="36">
        <f>VLOOKUP(B22,'[1]Raport_ Stany magazynowe skła'!$A$1:$Y$3416,25,0)</f>
        <v>0</v>
      </c>
      <c r="Z22" s="36">
        <f>VLOOKUP(B22,'[1]Raport_ Stany magazynowe skła'!$A$1:$Z$3416,26,0)</f>
        <v>2990</v>
      </c>
      <c r="AA22" s="36">
        <f>VLOOKUP(B22,'[1]Raport_ Stany magazynowe skła'!$A$1:$AA$3416,27,0)</f>
        <v>0</v>
      </c>
      <c r="AB22" s="36">
        <f>VLOOKUP(B22,'[1]Raport_ Stany magazynowe skła'!$A$1:$AB$3416,28,0)</f>
        <v>0</v>
      </c>
      <c r="AC22" s="36">
        <f>VLOOKUP(B22,'[1]Raport_ Stany magazynowe skła'!$A$1:$AC$3416,29,0)</f>
        <v>0</v>
      </c>
      <c r="AD22" s="36">
        <f>VLOOKUP(B22,'[1]Raport_ Stany magazynowe skła'!$A$1:$AD$3416,30,0)</f>
        <v>0</v>
      </c>
      <c r="AE22" s="36">
        <f>VLOOKUP(B22,'[1]Raport_ Stany magazynowe skła'!$A$1:$AE$3416,31,0)</f>
        <v>0</v>
      </c>
    </row>
    <row r="23" spans="1:31" ht="14.25" customHeight="1">
      <c r="A23" s="10" t="s">
        <v>641</v>
      </c>
      <c r="B23" s="17" t="s">
        <v>590</v>
      </c>
      <c r="C23" s="19" t="s">
        <v>16</v>
      </c>
      <c r="D23" s="32">
        <f>VLOOKUP(B23,'[1]Raport_ Stany magazynowe skła'!$A$1:$D$3416,4,0)</f>
        <v>242</v>
      </c>
      <c r="E23" s="31">
        <f>VLOOKUP(B23,'[1]Raport_ Stany magazynowe skła'!$A$1:$E$3416,5,0)</f>
        <v>2990</v>
      </c>
      <c r="F23" s="30">
        <f>VLOOKUP(B23,'[1]Raport_ Stany magazynowe skła'!$A$1:$F$3416,6,0)</f>
        <v>0</v>
      </c>
      <c r="G23" s="30">
        <f>VLOOKUP(B23,'[1]Raport_ Stany magazynowe skła'!$A$1:$G$3416,7,0)</f>
        <v>0</v>
      </c>
      <c r="H23" s="30">
        <f>VLOOKUP(B23,'[1]Raport_ Stany magazynowe skła'!$A$1:$H$3416,8,0)</f>
        <v>0</v>
      </c>
      <c r="I23" s="30">
        <f>VLOOKUP(B23,'[1]Raport_ Stany magazynowe skła'!$A$1:$I$3416,9,0)</f>
        <v>0</v>
      </c>
      <c r="J23" s="30">
        <f>VLOOKUP(B23,'[1]Raport_ Stany magazynowe skła'!$A$1:$J$3416,10,0)</f>
        <v>0</v>
      </c>
      <c r="K23" s="30">
        <f>VLOOKUP(B23,'[1]Raport_ Stany magazynowe skła'!$A$1:$K$3416,11,0)</f>
        <v>0</v>
      </c>
      <c r="L23" s="30">
        <f>VLOOKUP(B23,'[1]Raport_ Stany magazynowe skła'!$A$1:$L$3416,12,0)</f>
        <v>0</v>
      </c>
      <c r="M23" s="30">
        <f>VLOOKUP(B23,'[1]Raport_ Stany magazynowe skła'!$A$1:$M$3416,13,0)</f>
        <v>0</v>
      </c>
      <c r="N23" s="30">
        <f>VLOOKUP(B23,'[1]Raport_ Stany magazynowe skła'!$A$1:$N$3416,14,0)</f>
        <v>0</v>
      </c>
      <c r="O23" s="30">
        <f>VLOOKUP(B23,'[1]Raport_ Stany magazynowe skła'!$A$1:$O$3416,15,0)</f>
        <v>0</v>
      </c>
      <c r="P23" s="30">
        <f>VLOOKUP(B23,'[1]Raport_ Stany magazynowe skła'!$A$1:$P$3416,16,0)</f>
        <v>0</v>
      </c>
      <c r="Q23" s="30">
        <f>VLOOKUP(B23,'[1]Raport_ Stany magazynowe skła'!$A$1:$Q$3416,17,0)</f>
        <v>0</v>
      </c>
      <c r="R23" s="30">
        <f>VLOOKUP(B23,'[1]Raport_ Stany magazynowe skła'!$A$1:$R$3416,18,0)</f>
        <v>0</v>
      </c>
      <c r="S23" s="30">
        <f>VLOOKUP(B23,'[1]Raport_ Stany magazynowe skła'!$A$1:$S$3416,19,0)</f>
        <v>0</v>
      </c>
      <c r="T23" s="30">
        <f>VLOOKUP(B23,'[1]Raport_ Stany magazynowe skła'!$A$1:$T$3416,20,0)</f>
        <v>0</v>
      </c>
      <c r="U23" s="6">
        <f>VLOOKUP(B23,'[1]Raport_ Stany magazynowe skła'!$A$1:$U$3416,21,0)</f>
        <v>0</v>
      </c>
      <c r="V23" s="6">
        <f>VLOOKUP(B23,'[1]Raport_ Stany magazynowe skła'!$A$1:$V$3416,22,0)</f>
        <v>0</v>
      </c>
      <c r="W23" s="6">
        <f>VLOOKUP(B23,'[1]Raport_ Stany magazynowe skła'!$A$1:$W$3416,23,0)</f>
        <v>0</v>
      </c>
      <c r="X23" s="6">
        <f>VLOOKUP(B23,'[1]Raport_ Stany magazynowe skła'!$A$1:$X$3416,24,0)</f>
        <v>0</v>
      </c>
      <c r="Y23" s="36">
        <f>VLOOKUP(B23,'[1]Raport_ Stany magazynowe skła'!$A$1:$Y$3416,25,0)</f>
        <v>0</v>
      </c>
      <c r="Z23" s="36">
        <f>VLOOKUP(B23,'[1]Raport_ Stany magazynowe skła'!$A$1:$Z$3416,26,0)</f>
        <v>2990</v>
      </c>
      <c r="AA23" s="36">
        <f>VLOOKUP(B23,'[1]Raport_ Stany magazynowe skła'!$A$1:$AA$3416,27,0)</f>
        <v>0</v>
      </c>
      <c r="AB23" s="36">
        <f>VLOOKUP(B23,'[1]Raport_ Stany magazynowe skła'!$A$1:$AB$3416,28,0)</f>
        <v>0</v>
      </c>
      <c r="AC23" s="36">
        <f>VLOOKUP(B23,'[1]Raport_ Stany magazynowe skła'!$A$1:$AC$3416,29,0)</f>
        <v>0</v>
      </c>
      <c r="AD23" s="36">
        <f>VLOOKUP(B23,'[1]Raport_ Stany magazynowe skła'!$A$1:$AD$3416,30,0)</f>
        <v>0</v>
      </c>
      <c r="AE23" s="36">
        <f>VLOOKUP(B23,'[1]Raport_ Stany magazynowe skła'!$A$1:$AE$3416,31,0)</f>
        <v>0</v>
      </c>
    </row>
    <row r="24" spans="1:31" ht="14.25" customHeight="1">
      <c r="A24" s="10" t="s">
        <v>641</v>
      </c>
      <c r="B24" s="17" t="s">
        <v>591</v>
      </c>
      <c r="C24" s="19" t="s">
        <v>12</v>
      </c>
      <c r="D24" s="32">
        <f>VLOOKUP(B24,'[1]Raport_ Stany magazynowe skła'!$A$1:$D$3416,4,0)</f>
        <v>0</v>
      </c>
      <c r="E24" s="31">
        <f>VLOOKUP(B24,'[1]Raport_ Stany magazynowe skła'!$A$1:$E$3416,5,0)</f>
        <v>11370</v>
      </c>
      <c r="F24" s="30">
        <f>VLOOKUP(B24,'[1]Raport_ Stany magazynowe skła'!$A$1:$F$3416,6,0)</f>
        <v>0</v>
      </c>
      <c r="G24" s="30">
        <f>VLOOKUP(B24,'[1]Raport_ Stany magazynowe skła'!$A$1:$G$3416,7,0)</f>
        <v>0</v>
      </c>
      <c r="H24" s="30">
        <f>VLOOKUP(B24,'[1]Raport_ Stany magazynowe skła'!$A$1:$H$3416,8,0)</f>
        <v>5380</v>
      </c>
      <c r="I24" s="30">
        <f>VLOOKUP(B24,'[1]Raport_ Stany magazynowe skła'!$A$1:$I$3416,9,0)</f>
        <v>0</v>
      </c>
      <c r="J24" s="30">
        <f>VLOOKUP(B24,'[1]Raport_ Stany magazynowe skła'!$A$1:$J$3416,10,0)</f>
        <v>0</v>
      </c>
      <c r="K24" s="30">
        <f>VLOOKUP(B24,'[1]Raport_ Stany magazynowe skła'!$A$1:$K$3416,11,0)</f>
        <v>0</v>
      </c>
      <c r="L24" s="30">
        <f>VLOOKUP(B24,'[1]Raport_ Stany magazynowe skła'!$A$1:$L$3416,12,0)</f>
        <v>0</v>
      </c>
      <c r="M24" s="30">
        <f>VLOOKUP(B24,'[1]Raport_ Stany magazynowe skła'!$A$1:$M$3416,13,0)</f>
        <v>0</v>
      </c>
      <c r="N24" s="30">
        <f>VLOOKUP(B24,'[1]Raport_ Stany magazynowe skła'!$A$1:$N$3416,14,0)</f>
        <v>0</v>
      </c>
      <c r="O24" s="30">
        <f>VLOOKUP(B24,'[1]Raport_ Stany magazynowe skła'!$A$1:$O$3416,15,0)</f>
        <v>0</v>
      </c>
      <c r="P24" s="30">
        <f>VLOOKUP(B24,'[1]Raport_ Stany magazynowe skła'!$A$1:$P$3416,16,0)</f>
        <v>0</v>
      </c>
      <c r="Q24" s="30">
        <f>VLOOKUP(B24,'[1]Raport_ Stany magazynowe skła'!$A$1:$Q$3416,17,0)</f>
        <v>0</v>
      </c>
      <c r="R24" s="30">
        <f>VLOOKUP(B24,'[1]Raport_ Stany magazynowe skła'!$A$1:$R$3416,18,0)</f>
        <v>0</v>
      </c>
      <c r="S24" s="30">
        <f>VLOOKUP(B24,'[1]Raport_ Stany magazynowe skła'!$A$1:$S$3416,19,0)</f>
        <v>0</v>
      </c>
      <c r="T24" s="30">
        <f>VLOOKUP(B24,'[1]Raport_ Stany magazynowe skła'!$A$1:$T$3416,20,0)</f>
        <v>0</v>
      </c>
      <c r="U24" s="6">
        <f>VLOOKUP(B24,'[1]Raport_ Stany magazynowe skła'!$A$1:$U$3416,21,0)</f>
        <v>0</v>
      </c>
      <c r="V24" s="6">
        <f>VLOOKUP(B24,'[1]Raport_ Stany magazynowe skła'!$A$1:$V$3416,22,0)</f>
        <v>0</v>
      </c>
      <c r="W24" s="6">
        <f>VLOOKUP(B24,'[1]Raport_ Stany magazynowe skła'!$A$1:$W$3416,23,0)</f>
        <v>0</v>
      </c>
      <c r="X24" s="6">
        <f>VLOOKUP(B24,'[1]Raport_ Stany magazynowe skła'!$A$1:$X$3416,24,0)</f>
        <v>0</v>
      </c>
      <c r="Y24" s="36">
        <f>VLOOKUP(B24,'[1]Raport_ Stany magazynowe skła'!$A$1:$Y$3416,25,0)</f>
        <v>0</v>
      </c>
      <c r="Z24" s="36">
        <f>VLOOKUP(B24,'[1]Raport_ Stany magazynowe skła'!$A$1:$Z$3416,26,0)</f>
        <v>5990</v>
      </c>
      <c r="AA24" s="36">
        <f>VLOOKUP(B24,'[1]Raport_ Stany magazynowe skła'!$A$1:$AA$3416,27,0)</f>
        <v>0</v>
      </c>
      <c r="AB24" s="36">
        <f>VLOOKUP(B24,'[1]Raport_ Stany magazynowe skła'!$A$1:$AB$3416,28,0)</f>
        <v>0</v>
      </c>
      <c r="AC24" s="36">
        <f>VLOOKUP(B24,'[1]Raport_ Stany magazynowe skła'!$A$1:$AC$3416,29,0)</f>
        <v>0</v>
      </c>
      <c r="AD24" s="36">
        <f>VLOOKUP(B24,'[1]Raport_ Stany magazynowe skła'!$A$1:$AD$3416,30,0)</f>
        <v>0</v>
      </c>
      <c r="AE24" s="36">
        <f>VLOOKUP(B24,'[1]Raport_ Stany magazynowe skła'!$A$1:$AE$3416,31,0)</f>
        <v>0</v>
      </c>
    </row>
    <row r="25" spans="1:31" ht="14.25" customHeight="1">
      <c r="A25" s="10" t="s">
        <v>641</v>
      </c>
      <c r="B25" s="16" t="s">
        <v>348</v>
      </c>
      <c r="C25" s="5" t="s">
        <v>12</v>
      </c>
      <c r="D25" s="32">
        <f>VLOOKUP(B25,'[1]Raport_ Stany magazynowe skła'!$A$1:$D$3416,4,0)</f>
        <v>1403</v>
      </c>
      <c r="E25" s="31">
        <f>VLOOKUP(B25,'[1]Raport_ Stany magazynowe skła'!$A$1:$E$3416,5,0)</f>
        <v>0</v>
      </c>
      <c r="F25" s="30">
        <f>VLOOKUP(B25,'[1]Raport_ Stany magazynowe skła'!$A$1:$F$3416,6,0)</f>
        <v>0</v>
      </c>
      <c r="G25" s="30">
        <f>VLOOKUP(B25,'[1]Raport_ Stany magazynowe skła'!$A$1:$G$3416,7,0)</f>
        <v>0</v>
      </c>
      <c r="H25" s="30">
        <f>VLOOKUP(B25,'[1]Raport_ Stany magazynowe skła'!$A$1:$H$3416,8,0)</f>
        <v>0</v>
      </c>
      <c r="I25" s="30">
        <f>VLOOKUP(B25,'[1]Raport_ Stany magazynowe skła'!$A$1:$I$3416,9,0)</f>
        <v>0</v>
      </c>
      <c r="J25" s="30">
        <f>VLOOKUP(B25,'[1]Raport_ Stany magazynowe skła'!$A$1:$J$3416,10,0)</f>
        <v>0</v>
      </c>
      <c r="K25" s="30">
        <f>VLOOKUP(B25,'[1]Raport_ Stany magazynowe skła'!$A$1:$K$3416,11,0)</f>
        <v>0</v>
      </c>
      <c r="L25" s="30">
        <f>VLOOKUP(B25,'[1]Raport_ Stany magazynowe skła'!$A$1:$L$3416,12,0)</f>
        <v>0</v>
      </c>
      <c r="M25" s="30">
        <f>VLOOKUP(B25,'[1]Raport_ Stany magazynowe skła'!$A$1:$M$3416,13,0)</f>
        <v>0</v>
      </c>
      <c r="N25" s="30">
        <f>VLOOKUP(B25,'[1]Raport_ Stany magazynowe skła'!$A$1:$N$3416,14,0)</f>
        <v>0</v>
      </c>
      <c r="O25" s="30">
        <f>VLOOKUP(B25,'[1]Raport_ Stany magazynowe skła'!$A$1:$O$3416,15,0)</f>
        <v>0</v>
      </c>
      <c r="P25" s="30">
        <f>VLOOKUP(B25,'[1]Raport_ Stany magazynowe skła'!$A$1:$P$3416,16,0)</f>
        <v>0</v>
      </c>
      <c r="Q25" s="30">
        <f>VLOOKUP(B25,'[1]Raport_ Stany magazynowe skła'!$A$1:$Q$3416,17,0)</f>
        <v>0</v>
      </c>
      <c r="R25" s="30">
        <f>VLOOKUP(B25,'[1]Raport_ Stany magazynowe skła'!$A$1:$R$3416,18,0)</f>
        <v>0</v>
      </c>
      <c r="S25" s="30">
        <f>VLOOKUP(B25,'[1]Raport_ Stany magazynowe skła'!$A$1:$S$3416,19,0)</f>
        <v>0</v>
      </c>
      <c r="T25" s="30">
        <f>VLOOKUP(B25,'[1]Raport_ Stany magazynowe skła'!$A$1:$T$3416,20,0)</f>
        <v>0</v>
      </c>
      <c r="U25" s="6">
        <f>VLOOKUP(B25,'[1]Raport_ Stany magazynowe skła'!$A$1:$U$3416,21,0)</f>
        <v>0</v>
      </c>
      <c r="V25" s="6">
        <f>VLOOKUP(B25,'[1]Raport_ Stany magazynowe skła'!$A$1:$V$3416,22,0)</f>
        <v>0</v>
      </c>
      <c r="W25" s="6">
        <f>VLOOKUP(B25,'[1]Raport_ Stany magazynowe skła'!$A$1:$W$3416,23,0)</f>
        <v>0</v>
      </c>
      <c r="X25" s="6">
        <f>VLOOKUP(B25,'[1]Raport_ Stany magazynowe skła'!$A$1:$X$3416,24,0)</f>
        <v>0</v>
      </c>
      <c r="Y25" s="36">
        <f>VLOOKUP(B25,'[1]Raport_ Stany magazynowe skła'!$A$1:$Y$3416,25,0)</f>
        <v>0</v>
      </c>
      <c r="Z25" s="36">
        <f>VLOOKUP(B25,'[1]Raport_ Stany magazynowe skła'!$A$1:$Z$3416,26,0)</f>
        <v>0</v>
      </c>
      <c r="AA25" s="36">
        <f>VLOOKUP(B25,'[1]Raport_ Stany magazynowe skła'!$A$1:$AA$3416,27,0)</f>
        <v>0</v>
      </c>
      <c r="AB25" s="36">
        <f>VLOOKUP(B25,'[1]Raport_ Stany magazynowe skła'!$A$1:$AB$3416,28,0)</f>
        <v>0</v>
      </c>
      <c r="AC25" s="36">
        <f>VLOOKUP(B25,'[1]Raport_ Stany magazynowe skła'!$A$1:$AC$3416,29,0)</f>
        <v>0</v>
      </c>
      <c r="AD25" s="36">
        <f>VLOOKUP(B25,'[1]Raport_ Stany magazynowe skła'!$A$1:$AD$3416,30,0)</f>
        <v>0</v>
      </c>
      <c r="AE25" s="36">
        <f>VLOOKUP(B25,'[1]Raport_ Stany magazynowe skła'!$A$1:$AE$3416,31,0)</f>
        <v>0</v>
      </c>
    </row>
    <row r="26" spans="1:31" ht="14.25" customHeight="1">
      <c r="A26" s="10" t="s">
        <v>359</v>
      </c>
      <c r="B26" s="16" t="s">
        <v>349</v>
      </c>
      <c r="C26" s="5" t="s">
        <v>17</v>
      </c>
      <c r="D26" s="32">
        <f>VLOOKUP(B26,'[1]Raport_ Stany magazynowe skła'!$A$1:$D$3416,4,0)</f>
        <v>0</v>
      </c>
      <c r="E26" s="31">
        <f>VLOOKUP(B26,'[1]Raport_ Stany magazynowe skła'!$A$1:$E$3416,5,0)</f>
        <v>0</v>
      </c>
      <c r="F26" s="30">
        <f>VLOOKUP(B26,'[1]Raport_ Stany magazynowe skła'!$A$1:$F$3416,6,0)</f>
        <v>0</v>
      </c>
      <c r="G26" s="30">
        <f>VLOOKUP(B26,'[1]Raport_ Stany magazynowe skła'!$A$1:$G$3416,7,0)</f>
        <v>0</v>
      </c>
      <c r="H26" s="30">
        <f>VLOOKUP(B26,'[1]Raport_ Stany magazynowe skła'!$A$1:$H$3416,8,0)</f>
        <v>0</v>
      </c>
      <c r="I26" s="30">
        <f>VLOOKUP(B26,'[1]Raport_ Stany magazynowe skła'!$A$1:$I$3416,9,0)</f>
        <v>0</v>
      </c>
      <c r="J26" s="30">
        <f>VLOOKUP(B26,'[1]Raport_ Stany magazynowe skła'!$A$1:$J$3416,10,0)</f>
        <v>0</v>
      </c>
      <c r="K26" s="30">
        <f>VLOOKUP(B26,'[1]Raport_ Stany magazynowe skła'!$A$1:$K$3416,11,0)</f>
        <v>0</v>
      </c>
      <c r="L26" s="30">
        <f>VLOOKUP(B26,'[1]Raport_ Stany magazynowe skła'!$A$1:$L$3416,12,0)</f>
        <v>0</v>
      </c>
      <c r="M26" s="30">
        <f>VLOOKUP(B26,'[1]Raport_ Stany magazynowe skła'!$A$1:$M$3416,13,0)</f>
        <v>0</v>
      </c>
      <c r="N26" s="30">
        <f>VLOOKUP(B26,'[1]Raport_ Stany magazynowe skła'!$A$1:$N$3416,14,0)</f>
        <v>0</v>
      </c>
      <c r="O26" s="30">
        <f>VLOOKUP(B26,'[1]Raport_ Stany magazynowe skła'!$A$1:$O$3416,15,0)</f>
        <v>0</v>
      </c>
      <c r="P26" s="30">
        <f>VLOOKUP(B26,'[1]Raport_ Stany magazynowe skła'!$A$1:$P$3416,16,0)</f>
        <v>0</v>
      </c>
      <c r="Q26" s="30">
        <f>VLOOKUP(B26,'[1]Raport_ Stany magazynowe skła'!$A$1:$Q$3416,17,0)</f>
        <v>0</v>
      </c>
      <c r="R26" s="30">
        <f>VLOOKUP(B26,'[1]Raport_ Stany magazynowe skła'!$A$1:$R$3416,18,0)</f>
        <v>0</v>
      </c>
      <c r="S26" s="30">
        <f>VLOOKUP(B26,'[1]Raport_ Stany magazynowe skła'!$A$1:$S$3416,19,0)</f>
        <v>0</v>
      </c>
      <c r="T26" s="30">
        <f>VLOOKUP(B26,'[1]Raport_ Stany magazynowe skła'!$A$1:$T$3416,20,0)</f>
        <v>0</v>
      </c>
      <c r="U26" s="6">
        <f>VLOOKUP(B26,'[1]Raport_ Stany magazynowe skła'!$A$1:$U$3416,21,0)</f>
        <v>0</v>
      </c>
      <c r="V26" s="6">
        <f>VLOOKUP(B26,'[1]Raport_ Stany magazynowe skła'!$A$1:$V$3416,22,0)</f>
        <v>0</v>
      </c>
      <c r="W26" s="6">
        <f>VLOOKUP(B26,'[1]Raport_ Stany magazynowe skła'!$A$1:$W$3416,23,0)</f>
        <v>0</v>
      </c>
      <c r="X26" s="6">
        <f>VLOOKUP(B26,'[1]Raport_ Stany magazynowe skła'!$A$1:$X$3416,24,0)</f>
        <v>0</v>
      </c>
      <c r="Y26" s="36">
        <f>VLOOKUP(B26,'[1]Raport_ Stany magazynowe skła'!$A$1:$Y$3416,25,0)</f>
        <v>0</v>
      </c>
      <c r="Z26" s="36">
        <f>VLOOKUP(B26,'[1]Raport_ Stany magazynowe skła'!$A$1:$Z$3416,26,0)</f>
        <v>0</v>
      </c>
      <c r="AA26" s="36">
        <f>VLOOKUP(B26,'[1]Raport_ Stany magazynowe skła'!$A$1:$AA$3416,27,0)</f>
        <v>0</v>
      </c>
      <c r="AB26" s="36">
        <f>VLOOKUP(B26,'[1]Raport_ Stany magazynowe skła'!$A$1:$AB$3416,28,0)</f>
        <v>0</v>
      </c>
      <c r="AC26" s="36">
        <f>VLOOKUP(B26,'[1]Raport_ Stany magazynowe skła'!$A$1:$AC$3416,29,0)</f>
        <v>0</v>
      </c>
      <c r="AD26" s="36">
        <f>VLOOKUP(B26,'[1]Raport_ Stany magazynowe skła'!$A$1:$AD$3416,30,0)</f>
        <v>0</v>
      </c>
      <c r="AE26" s="36">
        <f>VLOOKUP(B26,'[1]Raport_ Stany magazynowe skła'!$A$1:$AE$3416,31,0)</f>
        <v>0</v>
      </c>
    </row>
    <row r="27" spans="1:31" ht="14.25" customHeight="1">
      <c r="A27" s="10" t="s">
        <v>359</v>
      </c>
      <c r="B27" s="16" t="s">
        <v>350</v>
      </c>
      <c r="C27" s="5" t="s">
        <v>245</v>
      </c>
      <c r="D27" s="32">
        <f>VLOOKUP(B27,'[1]Raport_ Stany magazynowe skła'!$A$1:$D$3416,4,0)</f>
        <v>3178</v>
      </c>
      <c r="E27" s="31">
        <f>VLOOKUP(B27,'[1]Raport_ Stany magazynowe skła'!$A$1:$E$3416,5,0)</f>
        <v>0</v>
      </c>
      <c r="F27" s="30">
        <f>VLOOKUP(B27,'[1]Raport_ Stany magazynowe skła'!$A$1:$F$3416,6,0)</f>
        <v>0</v>
      </c>
      <c r="G27" s="30">
        <f>VLOOKUP(B27,'[1]Raport_ Stany magazynowe skła'!$A$1:$G$3416,7,0)</f>
        <v>0</v>
      </c>
      <c r="H27" s="30">
        <f>VLOOKUP(B27,'[1]Raport_ Stany magazynowe skła'!$A$1:$H$3416,8,0)</f>
        <v>0</v>
      </c>
      <c r="I27" s="30">
        <f>VLOOKUP(B27,'[1]Raport_ Stany magazynowe skła'!$A$1:$I$3416,9,0)</f>
        <v>0</v>
      </c>
      <c r="J27" s="30">
        <f>VLOOKUP(B27,'[1]Raport_ Stany magazynowe skła'!$A$1:$J$3416,10,0)</f>
        <v>0</v>
      </c>
      <c r="K27" s="30">
        <f>VLOOKUP(B27,'[1]Raport_ Stany magazynowe skła'!$A$1:$K$3416,11,0)</f>
        <v>0</v>
      </c>
      <c r="L27" s="30">
        <f>VLOOKUP(B27,'[1]Raport_ Stany magazynowe skła'!$A$1:$L$3416,12,0)</f>
        <v>0</v>
      </c>
      <c r="M27" s="30">
        <f>VLOOKUP(B27,'[1]Raport_ Stany magazynowe skła'!$A$1:$M$3416,13,0)</f>
        <v>0</v>
      </c>
      <c r="N27" s="30">
        <f>VLOOKUP(B27,'[1]Raport_ Stany magazynowe skła'!$A$1:$N$3416,14,0)</f>
        <v>0</v>
      </c>
      <c r="O27" s="30">
        <f>VLOOKUP(B27,'[1]Raport_ Stany magazynowe skła'!$A$1:$O$3416,15,0)</f>
        <v>0</v>
      </c>
      <c r="P27" s="30">
        <f>VLOOKUP(B27,'[1]Raport_ Stany magazynowe skła'!$A$1:$P$3416,16,0)</f>
        <v>0</v>
      </c>
      <c r="Q27" s="30">
        <f>VLOOKUP(B27,'[1]Raport_ Stany magazynowe skła'!$A$1:$Q$3416,17,0)</f>
        <v>0</v>
      </c>
      <c r="R27" s="30">
        <f>VLOOKUP(B27,'[1]Raport_ Stany magazynowe skła'!$A$1:$R$3416,18,0)</f>
        <v>0</v>
      </c>
      <c r="S27" s="30">
        <f>VLOOKUP(B27,'[1]Raport_ Stany magazynowe skła'!$A$1:$S$3416,19,0)</f>
        <v>0</v>
      </c>
      <c r="T27" s="30">
        <f>VLOOKUP(B27,'[1]Raport_ Stany magazynowe skła'!$A$1:$T$3416,20,0)</f>
        <v>0</v>
      </c>
      <c r="U27" s="6">
        <f>VLOOKUP(B27,'[1]Raport_ Stany magazynowe skła'!$A$1:$U$3416,21,0)</f>
        <v>0</v>
      </c>
      <c r="V27" s="6">
        <f>VLOOKUP(B27,'[1]Raport_ Stany magazynowe skła'!$A$1:$V$3416,22,0)</f>
        <v>0</v>
      </c>
      <c r="W27" s="6">
        <f>VLOOKUP(B27,'[1]Raport_ Stany magazynowe skła'!$A$1:$W$3416,23,0)</f>
        <v>0</v>
      </c>
      <c r="X27" s="6">
        <f>VLOOKUP(B27,'[1]Raport_ Stany magazynowe skła'!$A$1:$X$3416,24,0)</f>
        <v>0</v>
      </c>
      <c r="Y27" s="36">
        <f>VLOOKUP(B27,'[1]Raport_ Stany magazynowe skła'!$A$1:$Y$3416,25,0)</f>
        <v>0</v>
      </c>
      <c r="Z27" s="36">
        <f>VLOOKUP(B27,'[1]Raport_ Stany magazynowe skła'!$A$1:$Z$3416,26,0)</f>
        <v>0</v>
      </c>
      <c r="AA27" s="36">
        <f>VLOOKUP(B27,'[1]Raport_ Stany magazynowe skła'!$A$1:$AA$3416,27,0)</f>
        <v>0</v>
      </c>
      <c r="AB27" s="36">
        <f>VLOOKUP(B27,'[1]Raport_ Stany magazynowe skła'!$A$1:$AB$3416,28,0)</f>
        <v>0</v>
      </c>
      <c r="AC27" s="36">
        <f>VLOOKUP(B27,'[1]Raport_ Stany magazynowe skła'!$A$1:$AC$3416,29,0)</f>
        <v>0</v>
      </c>
      <c r="AD27" s="36">
        <f>VLOOKUP(B27,'[1]Raport_ Stany magazynowe skła'!$A$1:$AD$3416,30,0)</f>
        <v>0</v>
      </c>
      <c r="AE27" s="36">
        <f>VLOOKUP(B27,'[1]Raport_ Stany magazynowe skła'!$A$1:$AE$3416,31,0)</f>
        <v>0</v>
      </c>
    </row>
    <row r="28" spans="1:31" ht="14.25" customHeight="1">
      <c r="A28" s="10" t="s">
        <v>359</v>
      </c>
      <c r="B28" s="16" t="s">
        <v>351</v>
      </c>
      <c r="C28" s="16" t="s">
        <v>204</v>
      </c>
      <c r="D28" s="32">
        <f>VLOOKUP(B28,'[1]Raport_ Stany magazynowe skła'!$A$1:$D$3416,4,0)</f>
        <v>1772</v>
      </c>
      <c r="E28" s="31">
        <f>VLOOKUP(B28,'[1]Raport_ Stany magazynowe skła'!$A$1:$E$3416,5,0)</f>
        <v>0</v>
      </c>
      <c r="F28" s="30">
        <f>VLOOKUP(B28,'[1]Raport_ Stany magazynowe skła'!$A$1:$F$3416,6,0)</f>
        <v>0</v>
      </c>
      <c r="G28" s="30">
        <f>VLOOKUP(B28,'[1]Raport_ Stany magazynowe skła'!$A$1:$G$3416,7,0)</f>
        <v>0</v>
      </c>
      <c r="H28" s="30">
        <f>VLOOKUP(B28,'[1]Raport_ Stany magazynowe skła'!$A$1:$H$3416,8,0)</f>
        <v>0</v>
      </c>
      <c r="I28" s="30">
        <f>VLOOKUP(B28,'[1]Raport_ Stany magazynowe skła'!$A$1:$I$3416,9,0)</f>
        <v>0</v>
      </c>
      <c r="J28" s="30">
        <f>VLOOKUP(B28,'[1]Raport_ Stany magazynowe skła'!$A$1:$J$3416,10,0)</f>
        <v>0</v>
      </c>
      <c r="K28" s="30">
        <f>VLOOKUP(B28,'[1]Raport_ Stany magazynowe skła'!$A$1:$K$3416,11,0)</f>
        <v>0</v>
      </c>
      <c r="L28" s="30">
        <f>VLOOKUP(B28,'[1]Raport_ Stany magazynowe skła'!$A$1:$L$3416,12,0)</f>
        <v>0</v>
      </c>
      <c r="M28" s="30">
        <f>VLOOKUP(B28,'[1]Raport_ Stany magazynowe skła'!$A$1:$M$3416,13,0)</f>
        <v>0</v>
      </c>
      <c r="N28" s="30">
        <f>VLOOKUP(B28,'[1]Raport_ Stany magazynowe skła'!$A$1:$N$3416,14,0)</f>
        <v>0</v>
      </c>
      <c r="O28" s="30">
        <f>VLOOKUP(B28,'[1]Raport_ Stany magazynowe skła'!$A$1:$O$3416,15,0)</f>
        <v>0</v>
      </c>
      <c r="P28" s="30">
        <f>VLOOKUP(B28,'[1]Raport_ Stany magazynowe skła'!$A$1:$P$3416,16,0)</f>
        <v>0</v>
      </c>
      <c r="Q28" s="30">
        <f>VLOOKUP(B28,'[1]Raport_ Stany magazynowe skła'!$A$1:$Q$3416,17,0)</f>
        <v>0</v>
      </c>
      <c r="R28" s="30">
        <f>VLOOKUP(B28,'[1]Raport_ Stany magazynowe skła'!$A$1:$R$3416,18,0)</f>
        <v>0</v>
      </c>
      <c r="S28" s="30">
        <f>VLOOKUP(B28,'[1]Raport_ Stany magazynowe skła'!$A$1:$S$3416,19,0)</f>
        <v>0</v>
      </c>
      <c r="T28" s="30">
        <f>VLOOKUP(B28,'[1]Raport_ Stany magazynowe skła'!$A$1:$T$3416,20,0)</f>
        <v>0</v>
      </c>
      <c r="U28" s="6">
        <f>VLOOKUP(B28,'[1]Raport_ Stany magazynowe skła'!$A$1:$U$3416,21,0)</f>
        <v>0</v>
      </c>
      <c r="V28" s="6">
        <f>VLOOKUP(B28,'[1]Raport_ Stany magazynowe skła'!$A$1:$V$3416,22,0)</f>
        <v>0</v>
      </c>
      <c r="W28" s="6">
        <f>VLOOKUP(B28,'[1]Raport_ Stany magazynowe skła'!$A$1:$W$3416,23,0)</f>
        <v>0</v>
      </c>
      <c r="X28" s="6">
        <f>VLOOKUP(B28,'[1]Raport_ Stany magazynowe skła'!$A$1:$X$3416,24,0)</f>
        <v>0</v>
      </c>
      <c r="Y28" s="36">
        <f>VLOOKUP(B28,'[1]Raport_ Stany magazynowe skła'!$A$1:$Y$3416,25,0)</f>
        <v>0</v>
      </c>
      <c r="Z28" s="36">
        <f>VLOOKUP(B28,'[1]Raport_ Stany magazynowe skła'!$A$1:$Z$3416,26,0)</f>
        <v>0</v>
      </c>
      <c r="AA28" s="36">
        <f>VLOOKUP(B28,'[1]Raport_ Stany magazynowe skła'!$A$1:$AA$3416,27,0)</f>
        <v>0</v>
      </c>
      <c r="AB28" s="36">
        <f>VLOOKUP(B28,'[1]Raport_ Stany magazynowe skła'!$A$1:$AB$3416,28,0)</f>
        <v>0</v>
      </c>
      <c r="AC28" s="36">
        <f>VLOOKUP(B28,'[1]Raport_ Stany magazynowe skła'!$A$1:$AC$3416,29,0)</f>
        <v>0</v>
      </c>
      <c r="AD28" s="36">
        <f>VLOOKUP(B28,'[1]Raport_ Stany magazynowe skła'!$A$1:$AD$3416,30,0)</f>
        <v>0</v>
      </c>
      <c r="AE28" s="36">
        <f>VLOOKUP(B28,'[1]Raport_ Stany magazynowe skła'!$A$1:$AE$3416,31,0)</f>
        <v>0</v>
      </c>
    </row>
    <row r="29" spans="1:31" ht="14.25" customHeight="1">
      <c r="A29" s="10" t="s">
        <v>359</v>
      </c>
      <c r="B29" s="16" t="s">
        <v>352</v>
      </c>
      <c r="C29" s="16" t="s">
        <v>16</v>
      </c>
      <c r="D29" s="32">
        <f>VLOOKUP(B29,'[1]Raport_ Stany magazynowe skła'!$A$1:$D$3416,4,0)</f>
        <v>365</v>
      </c>
      <c r="E29" s="31">
        <f>VLOOKUP(B29,'[1]Raport_ Stany magazynowe skła'!$A$1:$E$3416,5,0)</f>
        <v>0</v>
      </c>
      <c r="F29" s="30">
        <f>VLOOKUP(B29,'[1]Raport_ Stany magazynowe skła'!$A$1:$F$3416,6,0)</f>
        <v>0</v>
      </c>
      <c r="G29" s="30">
        <f>VLOOKUP(B29,'[1]Raport_ Stany magazynowe skła'!$A$1:$G$3416,7,0)</f>
        <v>0</v>
      </c>
      <c r="H29" s="30">
        <f>VLOOKUP(B29,'[1]Raport_ Stany magazynowe skła'!$A$1:$H$3416,8,0)</f>
        <v>0</v>
      </c>
      <c r="I29" s="30">
        <f>VLOOKUP(B29,'[1]Raport_ Stany magazynowe skła'!$A$1:$I$3416,9,0)</f>
        <v>0</v>
      </c>
      <c r="J29" s="30">
        <f>VLOOKUP(B29,'[1]Raport_ Stany magazynowe skła'!$A$1:$J$3416,10,0)</f>
        <v>0</v>
      </c>
      <c r="K29" s="30">
        <f>VLOOKUP(B29,'[1]Raport_ Stany magazynowe skła'!$A$1:$K$3416,11,0)</f>
        <v>0</v>
      </c>
      <c r="L29" s="30">
        <f>VLOOKUP(B29,'[1]Raport_ Stany magazynowe skła'!$A$1:$L$3416,12,0)</f>
        <v>0</v>
      </c>
      <c r="M29" s="30">
        <f>VLOOKUP(B29,'[1]Raport_ Stany magazynowe skła'!$A$1:$M$3416,13,0)</f>
        <v>0</v>
      </c>
      <c r="N29" s="30">
        <f>VLOOKUP(B29,'[1]Raport_ Stany magazynowe skła'!$A$1:$N$3416,14,0)</f>
        <v>0</v>
      </c>
      <c r="O29" s="30">
        <f>VLOOKUP(B29,'[1]Raport_ Stany magazynowe skła'!$A$1:$O$3416,15,0)</f>
        <v>0</v>
      </c>
      <c r="P29" s="30">
        <f>VLOOKUP(B29,'[1]Raport_ Stany magazynowe skła'!$A$1:$P$3416,16,0)</f>
        <v>0</v>
      </c>
      <c r="Q29" s="30">
        <f>VLOOKUP(B29,'[1]Raport_ Stany magazynowe skła'!$A$1:$Q$3416,17,0)</f>
        <v>0</v>
      </c>
      <c r="R29" s="30">
        <f>VLOOKUP(B29,'[1]Raport_ Stany magazynowe skła'!$A$1:$R$3416,18,0)</f>
        <v>0</v>
      </c>
      <c r="S29" s="30">
        <f>VLOOKUP(B29,'[1]Raport_ Stany magazynowe skła'!$A$1:$S$3416,19,0)</f>
        <v>0</v>
      </c>
      <c r="T29" s="30">
        <f>VLOOKUP(B29,'[1]Raport_ Stany magazynowe skła'!$A$1:$T$3416,20,0)</f>
        <v>0</v>
      </c>
      <c r="U29" s="6">
        <f>VLOOKUP(B29,'[1]Raport_ Stany magazynowe skła'!$A$1:$U$3416,21,0)</f>
        <v>0</v>
      </c>
      <c r="V29" s="6">
        <f>VLOOKUP(B29,'[1]Raport_ Stany magazynowe skła'!$A$1:$V$3416,22,0)</f>
        <v>0</v>
      </c>
      <c r="W29" s="6">
        <f>VLOOKUP(B29,'[1]Raport_ Stany magazynowe skła'!$A$1:$W$3416,23,0)</f>
        <v>0</v>
      </c>
      <c r="X29" s="6">
        <f>VLOOKUP(B29,'[1]Raport_ Stany magazynowe skła'!$A$1:$X$3416,24,0)</f>
        <v>0</v>
      </c>
      <c r="Y29" s="36">
        <f>VLOOKUP(B29,'[1]Raport_ Stany magazynowe skła'!$A$1:$Y$3416,25,0)</f>
        <v>0</v>
      </c>
      <c r="Z29" s="36">
        <f>VLOOKUP(B29,'[1]Raport_ Stany magazynowe skła'!$A$1:$Z$3416,26,0)</f>
        <v>0</v>
      </c>
      <c r="AA29" s="36">
        <f>VLOOKUP(B29,'[1]Raport_ Stany magazynowe skła'!$A$1:$AA$3416,27,0)</f>
        <v>0</v>
      </c>
      <c r="AB29" s="36">
        <f>VLOOKUP(B29,'[1]Raport_ Stany magazynowe skła'!$A$1:$AB$3416,28,0)</f>
        <v>0</v>
      </c>
      <c r="AC29" s="36">
        <f>VLOOKUP(B29,'[1]Raport_ Stany magazynowe skła'!$A$1:$AC$3416,29,0)</f>
        <v>0</v>
      </c>
      <c r="AD29" s="36">
        <f>VLOOKUP(B29,'[1]Raport_ Stany magazynowe skła'!$A$1:$AD$3416,30,0)</f>
        <v>0</v>
      </c>
      <c r="AE29" s="36">
        <f>VLOOKUP(B29,'[1]Raport_ Stany magazynowe skła'!$A$1:$AE$3416,31,0)</f>
        <v>0</v>
      </c>
    </row>
    <row r="30" spans="1:31" ht="14.25" customHeight="1">
      <c r="A30" s="10" t="s">
        <v>359</v>
      </c>
      <c r="B30" s="16" t="s">
        <v>305</v>
      </c>
      <c r="C30" s="16" t="s">
        <v>19</v>
      </c>
      <c r="D30" s="32">
        <f>VLOOKUP(B30,'[1]Raport_ Stany magazynowe skła'!$A$1:$D$3416,4,0)</f>
        <v>1924</v>
      </c>
      <c r="E30" s="31">
        <f>VLOOKUP(B30,'[1]Raport_ Stany magazynowe skła'!$A$1:$E$3416,5,0)</f>
        <v>0</v>
      </c>
      <c r="F30" s="30">
        <f>VLOOKUP(B30,'[1]Raport_ Stany magazynowe skła'!$A$1:$F$3416,6,0)</f>
        <v>0</v>
      </c>
      <c r="G30" s="30">
        <f>VLOOKUP(B30,'[1]Raport_ Stany magazynowe skła'!$A$1:$G$3416,7,0)</f>
        <v>0</v>
      </c>
      <c r="H30" s="30">
        <f>VLOOKUP(B30,'[1]Raport_ Stany magazynowe skła'!$A$1:$H$3416,8,0)</f>
        <v>0</v>
      </c>
      <c r="I30" s="30">
        <f>VLOOKUP(B30,'[1]Raport_ Stany magazynowe skła'!$A$1:$I$3416,9,0)</f>
        <v>0</v>
      </c>
      <c r="J30" s="30">
        <f>VLOOKUP(B30,'[1]Raport_ Stany magazynowe skła'!$A$1:$J$3416,10,0)</f>
        <v>0</v>
      </c>
      <c r="K30" s="30">
        <f>VLOOKUP(B30,'[1]Raport_ Stany magazynowe skła'!$A$1:$K$3416,11,0)</f>
        <v>0</v>
      </c>
      <c r="L30" s="30">
        <f>VLOOKUP(B30,'[1]Raport_ Stany magazynowe skła'!$A$1:$L$3416,12,0)</f>
        <v>0</v>
      </c>
      <c r="M30" s="30">
        <f>VLOOKUP(B30,'[1]Raport_ Stany magazynowe skła'!$A$1:$M$3416,13,0)</f>
        <v>0</v>
      </c>
      <c r="N30" s="30">
        <f>VLOOKUP(B30,'[1]Raport_ Stany magazynowe skła'!$A$1:$N$3416,14,0)</f>
        <v>0</v>
      </c>
      <c r="O30" s="30">
        <f>VLOOKUP(B30,'[1]Raport_ Stany magazynowe skła'!$A$1:$O$3416,15,0)</f>
        <v>0</v>
      </c>
      <c r="P30" s="30">
        <f>VLOOKUP(B30,'[1]Raport_ Stany magazynowe skła'!$A$1:$P$3416,16,0)</f>
        <v>0</v>
      </c>
      <c r="Q30" s="30">
        <f>VLOOKUP(B30,'[1]Raport_ Stany magazynowe skła'!$A$1:$Q$3416,17,0)</f>
        <v>0</v>
      </c>
      <c r="R30" s="30">
        <f>VLOOKUP(B30,'[1]Raport_ Stany magazynowe skła'!$A$1:$R$3416,18,0)</f>
        <v>0</v>
      </c>
      <c r="S30" s="30">
        <f>VLOOKUP(B30,'[1]Raport_ Stany magazynowe skła'!$A$1:$S$3416,19,0)</f>
        <v>0</v>
      </c>
      <c r="T30" s="30">
        <f>VLOOKUP(B30,'[1]Raport_ Stany magazynowe skła'!$A$1:$T$3416,20,0)</f>
        <v>0</v>
      </c>
      <c r="U30" s="6">
        <f>VLOOKUP(B30,'[1]Raport_ Stany magazynowe skła'!$A$1:$U$3416,21,0)</f>
        <v>0</v>
      </c>
      <c r="V30" s="6">
        <f>VLOOKUP(B30,'[1]Raport_ Stany magazynowe skła'!$A$1:$V$3416,22,0)</f>
        <v>0</v>
      </c>
      <c r="W30" s="6">
        <f>VLOOKUP(B30,'[1]Raport_ Stany magazynowe skła'!$A$1:$W$3416,23,0)</f>
        <v>0</v>
      </c>
      <c r="X30" s="6">
        <f>VLOOKUP(B30,'[1]Raport_ Stany magazynowe skła'!$A$1:$X$3416,24,0)</f>
        <v>0</v>
      </c>
      <c r="Y30" s="36">
        <f>VLOOKUP(B30,'[1]Raport_ Stany magazynowe skła'!$A$1:$Y$3416,25,0)</f>
        <v>0</v>
      </c>
      <c r="Z30" s="36">
        <f>VLOOKUP(B30,'[1]Raport_ Stany magazynowe skła'!$A$1:$Z$3416,26,0)</f>
        <v>0</v>
      </c>
      <c r="AA30" s="36">
        <f>VLOOKUP(B30,'[1]Raport_ Stany magazynowe skła'!$A$1:$AA$3416,27,0)</f>
        <v>0</v>
      </c>
      <c r="AB30" s="36">
        <f>VLOOKUP(B30,'[1]Raport_ Stany magazynowe skła'!$A$1:$AB$3416,28,0)</f>
        <v>0</v>
      </c>
      <c r="AC30" s="36">
        <f>VLOOKUP(B30,'[1]Raport_ Stany magazynowe skła'!$A$1:$AC$3416,29,0)</f>
        <v>0</v>
      </c>
      <c r="AD30" s="36">
        <f>VLOOKUP(B30,'[1]Raport_ Stany magazynowe skła'!$A$1:$AD$3416,30,0)</f>
        <v>0</v>
      </c>
      <c r="AE30" s="36">
        <f>VLOOKUP(B30,'[1]Raport_ Stany magazynowe skła'!$A$1:$AE$3416,31,0)</f>
        <v>0</v>
      </c>
    </row>
    <row r="31" spans="1:31" ht="14.25" customHeight="1">
      <c r="A31" s="10" t="s">
        <v>359</v>
      </c>
      <c r="B31" s="16" t="s">
        <v>306</v>
      </c>
      <c r="C31" s="16" t="s">
        <v>13</v>
      </c>
      <c r="D31" s="32">
        <f>VLOOKUP(B31,'[1]Raport_ Stany magazynowe skła'!$A$1:$D$3416,4,0)</f>
        <v>3806</v>
      </c>
      <c r="E31" s="31">
        <f>VLOOKUP(B31,'[1]Raport_ Stany magazynowe skła'!$A$1:$E$3416,5,0)</f>
        <v>0</v>
      </c>
      <c r="F31" s="30">
        <f>VLOOKUP(B31,'[1]Raport_ Stany magazynowe skła'!$A$1:$F$3416,6,0)</f>
        <v>0</v>
      </c>
      <c r="G31" s="30">
        <f>VLOOKUP(B31,'[1]Raport_ Stany magazynowe skła'!$A$1:$G$3416,7,0)</f>
        <v>0</v>
      </c>
      <c r="H31" s="30">
        <f>VLOOKUP(B31,'[1]Raport_ Stany magazynowe skła'!$A$1:$H$3416,8,0)</f>
        <v>0</v>
      </c>
      <c r="I31" s="30">
        <f>VLOOKUP(B31,'[1]Raport_ Stany magazynowe skła'!$A$1:$I$3416,9,0)</f>
        <v>0</v>
      </c>
      <c r="J31" s="30">
        <f>VLOOKUP(B31,'[1]Raport_ Stany magazynowe skła'!$A$1:$J$3416,10,0)</f>
        <v>0</v>
      </c>
      <c r="K31" s="30">
        <f>VLOOKUP(B31,'[1]Raport_ Stany magazynowe skła'!$A$1:$K$3416,11,0)</f>
        <v>0</v>
      </c>
      <c r="L31" s="30">
        <f>VLOOKUP(B31,'[1]Raport_ Stany magazynowe skła'!$A$1:$L$3416,12,0)</f>
        <v>0</v>
      </c>
      <c r="M31" s="30">
        <f>VLOOKUP(B31,'[1]Raport_ Stany magazynowe skła'!$A$1:$M$3416,13,0)</f>
        <v>0</v>
      </c>
      <c r="N31" s="30">
        <f>VLOOKUP(B31,'[1]Raport_ Stany magazynowe skła'!$A$1:$N$3416,14,0)</f>
        <v>0</v>
      </c>
      <c r="O31" s="30">
        <f>VLOOKUP(B31,'[1]Raport_ Stany magazynowe skła'!$A$1:$O$3416,15,0)</f>
        <v>0</v>
      </c>
      <c r="P31" s="30">
        <f>VLOOKUP(B31,'[1]Raport_ Stany magazynowe skła'!$A$1:$P$3416,16,0)</f>
        <v>0</v>
      </c>
      <c r="Q31" s="30">
        <f>VLOOKUP(B31,'[1]Raport_ Stany magazynowe skła'!$A$1:$Q$3416,17,0)</f>
        <v>0</v>
      </c>
      <c r="R31" s="30">
        <f>VLOOKUP(B31,'[1]Raport_ Stany magazynowe skła'!$A$1:$R$3416,18,0)</f>
        <v>0</v>
      </c>
      <c r="S31" s="30">
        <f>VLOOKUP(B31,'[1]Raport_ Stany magazynowe skła'!$A$1:$S$3416,19,0)</f>
        <v>0</v>
      </c>
      <c r="T31" s="30">
        <f>VLOOKUP(B31,'[1]Raport_ Stany magazynowe skła'!$A$1:$T$3416,20,0)</f>
        <v>0</v>
      </c>
      <c r="U31" s="6">
        <f>VLOOKUP(B31,'[1]Raport_ Stany magazynowe skła'!$A$1:$U$3416,21,0)</f>
        <v>0</v>
      </c>
      <c r="V31" s="6">
        <f>VLOOKUP(B31,'[1]Raport_ Stany magazynowe skła'!$A$1:$V$3416,22,0)</f>
        <v>0</v>
      </c>
      <c r="W31" s="6">
        <f>VLOOKUP(B31,'[1]Raport_ Stany magazynowe skła'!$A$1:$W$3416,23,0)</f>
        <v>0</v>
      </c>
      <c r="X31" s="6">
        <f>VLOOKUP(B31,'[1]Raport_ Stany magazynowe skła'!$A$1:$X$3416,24,0)</f>
        <v>0</v>
      </c>
      <c r="Y31" s="36">
        <f>VLOOKUP(B31,'[1]Raport_ Stany magazynowe skła'!$A$1:$Y$3416,25,0)</f>
        <v>0</v>
      </c>
      <c r="Z31" s="36">
        <f>VLOOKUP(B31,'[1]Raport_ Stany magazynowe skła'!$A$1:$Z$3416,26,0)</f>
        <v>0</v>
      </c>
      <c r="AA31" s="36">
        <f>VLOOKUP(B31,'[1]Raport_ Stany magazynowe skła'!$A$1:$AA$3416,27,0)</f>
        <v>0</v>
      </c>
      <c r="AB31" s="36">
        <f>VLOOKUP(B31,'[1]Raport_ Stany magazynowe skła'!$A$1:$AB$3416,28,0)</f>
        <v>0</v>
      </c>
      <c r="AC31" s="36">
        <f>VLOOKUP(B31,'[1]Raport_ Stany magazynowe skła'!$A$1:$AC$3416,29,0)</f>
        <v>0</v>
      </c>
      <c r="AD31" s="36">
        <f>VLOOKUP(B31,'[1]Raport_ Stany magazynowe skła'!$A$1:$AD$3416,30,0)</f>
        <v>0</v>
      </c>
      <c r="AE31" s="36">
        <f>VLOOKUP(B31,'[1]Raport_ Stany magazynowe skła'!$A$1:$AE$3416,31,0)</f>
        <v>0</v>
      </c>
    </row>
    <row r="32" spans="1:31" ht="14.25" customHeight="1">
      <c r="A32" s="10" t="s">
        <v>359</v>
      </c>
      <c r="B32" s="16" t="s">
        <v>307</v>
      </c>
      <c r="C32" s="16" t="s">
        <v>182</v>
      </c>
      <c r="D32" s="32">
        <f>VLOOKUP(B32,'[1]Raport_ Stany magazynowe skła'!$A$1:$D$3416,4,0)</f>
        <v>2992</v>
      </c>
      <c r="E32" s="31">
        <f>VLOOKUP(B32,'[1]Raport_ Stany magazynowe skła'!$A$1:$E$3416,5,0)</f>
        <v>0</v>
      </c>
      <c r="F32" s="30">
        <f>VLOOKUP(B32,'[1]Raport_ Stany magazynowe skła'!$A$1:$F$3416,6,0)</f>
        <v>0</v>
      </c>
      <c r="G32" s="30">
        <f>VLOOKUP(B32,'[1]Raport_ Stany magazynowe skła'!$A$1:$G$3416,7,0)</f>
        <v>0</v>
      </c>
      <c r="H32" s="30">
        <f>VLOOKUP(B32,'[1]Raport_ Stany magazynowe skła'!$A$1:$H$3416,8,0)</f>
        <v>0</v>
      </c>
      <c r="I32" s="30">
        <f>VLOOKUP(B32,'[1]Raport_ Stany magazynowe skła'!$A$1:$I$3416,9,0)</f>
        <v>0</v>
      </c>
      <c r="J32" s="30">
        <f>VLOOKUP(B32,'[1]Raport_ Stany magazynowe skła'!$A$1:$J$3416,10,0)</f>
        <v>0</v>
      </c>
      <c r="K32" s="30">
        <f>VLOOKUP(B32,'[1]Raport_ Stany magazynowe skła'!$A$1:$K$3416,11,0)</f>
        <v>0</v>
      </c>
      <c r="L32" s="30">
        <f>VLOOKUP(B32,'[1]Raport_ Stany magazynowe skła'!$A$1:$L$3416,12,0)</f>
        <v>0</v>
      </c>
      <c r="M32" s="30">
        <f>VLOOKUP(B32,'[1]Raport_ Stany magazynowe skła'!$A$1:$M$3416,13,0)</f>
        <v>0</v>
      </c>
      <c r="N32" s="30">
        <f>VLOOKUP(B32,'[1]Raport_ Stany magazynowe skła'!$A$1:$N$3416,14,0)</f>
        <v>0</v>
      </c>
      <c r="O32" s="30">
        <f>VLOOKUP(B32,'[1]Raport_ Stany magazynowe skła'!$A$1:$O$3416,15,0)</f>
        <v>0</v>
      </c>
      <c r="P32" s="30">
        <f>VLOOKUP(B32,'[1]Raport_ Stany magazynowe skła'!$A$1:$P$3416,16,0)</f>
        <v>0</v>
      </c>
      <c r="Q32" s="30">
        <f>VLOOKUP(B32,'[1]Raport_ Stany magazynowe skła'!$A$1:$Q$3416,17,0)</f>
        <v>0</v>
      </c>
      <c r="R32" s="30">
        <f>VLOOKUP(B32,'[1]Raport_ Stany magazynowe skła'!$A$1:$R$3416,18,0)</f>
        <v>0</v>
      </c>
      <c r="S32" s="30">
        <f>VLOOKUP(B32,'[1]Raport_ Stany magazynowe skła'!$A$1:$S$3416,19,0)</f>
        <v>0</v>
      </c>
      <c r="T32" s="30">
        <f>VLOOKUP(B32,'[1]Raport_ Stany magazynowe skła'!$A$1:$T$3416,20,0)</f>
        <v>0</v>
      </c>
      <c r="U32" s="6">
        <f>VLOOKUP(B32,'[1]Raport_ Stany magazynowe skła'!$A$1:$U$3416,21,0)</f>
        <v>0</v>
      </c>
      <c r="V32" s="6">
        <f>VLOOKUP(B32,'[1]Raport_ Stany magazynowe skła'!$A$1:$V$3416,22,0)</f>
        <v>0</v>
      </c>
      <c r="W32" s="6">
        <f>VLOOKUP(B32,'[1]Raport_ Stany magazynowe skła'!$A$1:$W$3416,23,0)</f>
        <v>0</v>
      </c>
      <c r="X32" s="6">
        <f>VLOOKUP(B32,'[1]Raport_ Stany magazynowe skła'!$A$1:$X$3416,24,0)</f>
        <v>0</v>
      </c>
      <c r="Y32" s="36">
        <f>VLOOKUP(B32,'[1]Raport_ Stany magazynowe skła'!$A$1:$Y$3416,25,0)</f>
        <v>0</v>
      </c>
      <c r="Z32" s="36">
        <f>VLOOKUP(B32,'[1]Raport_ Stany magazynowe skła'!$A$1:$Z$3416,26,0)</f>
        <v>0</v>
      </c>
      <c r="AA32" s="36">
        <f>VLOOKUP(B32,'[1]Raport_ Stany magazynowe skła'!$A$1:$AA$3416,27,0)</f>
        <v>0</v>
      </c>
      <c r="AB32" s="36">
        <f>VLOOKUP(B32,'[1]Raport_ Stany magazynowe skła'!$A$1:$AB$3416,28,0)</f>
        <v>0</v>
      </c>
      <c r="AC32" s="36">
        <f>VLOOKUP(B32,'[1]Raport_ Stany magazynowe skła'!$A$1:$AC$3416,29,0)</f>
        <v>0</v>
      </c>
      <c r="AD32" s="36">
        <f>VLOOKUP(B32,'[1]Raport_ Stany magazynowe skła'!$A$1:$AD$3416,30,0)</f>
        <v>0</v>
      </c>
      <c r="AE32" s="36">
        <f>VLOOKUP(B32,'[1]Raport_ Stany magazynowe skła'!$A$1:$AE$3416,31,0)</f>
        <v>0</v>
      </c>
    </row>
    <row r="33" spans="1:31" ht="14.25" customHeight="1">
      <c r="A33" s="10" t="s">
        <v>359</v>
      </c>
      <c r="B33" s="16" t="s">
        <v>308</v>
      </c>
      <c r="C33" s="16" t="s">
        <v>14</v>
      </c>
      <c r="D33" s="32">
        <f>VLOOKUP(B33,'[1]Raport_ Stany magazynowe skła'!$A$1:$D$3416,4,0)</f>
        <v>1818</v>
      </c>
      <c r="E33" s="31">
        <f>VLOOKUP(B33,'[1]Raport_ Stany magazynowe skła'!$A$1:$E$3416,5,0)</f>
        <v>2990</v>
      </c>
      <c r="F33" s="30">
        <f>VLOOKUP(B33,'[1]Raport_ Stany magazynowe skła'!$A$1:$F$3416,6,0)</f>
        <v>0</v>
      </c>
      <c r="G33" s="30">
        <f>VLOOKUP(B33,'[1]Raport_ Stany magazynowe skła'!$A$1:$G$3416,7,0)</f>
        <v>0</v>
      </c>
      <c r="H33" s="30">
        <f>VLOOKUP(B33,'[1]Raport_ Stany magazynowe skła'!$A$1:$H$3416,8,0)</f>
        <v>0</v>
      </c>
      <c r="I33" s="30">
        <f>VLOOKUP(B33,'[1]Raport_ Stany magazynowe skła'!$A$1:$I$3416,9,0)</f>
        <v>0</v>
      </c>
      <c r="J33" s="30">
        <f>VLOOKUP(B33,'[1]Raport_ Stany magazynowe skła'!$A$1:$J$3416,10,0)</f>
        <v>2990</v>
      </c>
      <c r="K33" s="30">
        <f>VLOOKUP(B33,'[1]Raport_ Stany magazynowe skła'!$A$1:$K$3416,11,0)</f>
        <v>0</v>
      </c>
      <c r="L33" s="30">
        <f>VLOOKUP(B33,'[1]Raport_ Stany magazynowe skła'!$A$1:$L$3416,12,0)</f>
        <v>0</v>
      </c>
      <c r="M33" s="30">
        <f>VLOOKUP(B33,'[1]Raport_ Stany magazynowe skła'!$A$1:$M$3416,13,0)</f>
        <v>0</v>
      </c>
      <c r="N33" s="30">
        <f>VLOOKUP(B33,'[1]Raport_ Stany magazynowe skła'!$A$1:$N$3416,14,0)</f>
        <v>0</v>
      </c>
      <c r="O33" s="30">
        <f>VLOOKUP(B33,'[1]Raport_ Stany magazynowe skła'!$A$1:$O$3416,15,0)</f>
        <v>0</v>
      </c>
      <c r="P33" s="30">
        <f>VLOOKUP(B33,'[1]Raport_ Stany magazynowe skła'!$A$1:$P$3416,16,0)</f>
        <v>0</v>
      </c>
      <c r="Q33" s="30">
        <f>VLOOKUP(B33,'[1]Raport_ Stany magazynowe skła'!$A$1:$Q$3416,17,0)</f>
        <v>0</v>
      </c>
      <c r="R33" s="30">
        <f>VLOOKUP(B33,'[1]Raport_ Stany magazynowe skła'!$A$1:$R$3416,18,0)</f>
        <v>0</v>
      </c>
      <c r="S33" s="30">
        <f>VLOOKUP(B33,'[1]Raport_ Stany magazynowe skła'!$A$1:$S$3416,19,0)</f>
        <v>0</v>
      </c>
      <c r="T33" s="30">
        <f>VLOOKUP(B33,'[1]Raport_ Stany magazynowe skła'!$A$1:$T$3416,20,0)</f>
        <v>0</v>
      </c>
      <c r="U33" s="6">
        <f>VLOOKUP(B33,'[1]Raport_ Stany magazynowe skła'!$A$1:$U$3416,21,0)</f>
        <v>0</v>
      </c>
      <c r="V33" s="6">
        <f>VLOOKUP(B33,'[1]Raport_ Stany magazynowe skła'!$A$1:$V$3416,22,0)</f>
        <v>0</v>
      </c>
      <c r="W33" s="6">
        <f>VLOOKUP(B33,'[1]Raport_ Stany magazynowe skła'!$A$1:$W$3416,23,0)</f>
        <v>0</v>
      </c>
      <c r="X33" s="6">
        <f>VLOOKUP(B33,'[1]Raport_ Stany magazynowe skła'!$A$1:$X$3416,24,0)</f>
        <v>0</v>
      </c>
      <c r="Y33" s="36">
        <f>VLOOKUP(B33,'[1]Raport_ Stany magazynowe skła'!$A$1:$Y$3416,25,0)</f>
        <v>0</v>
      </c>
      <c r="Z33" s="36">
        <f>VLOOKUP(B33,'[1]Raport_ Stany magazynowe skła'!$A$1:$Z$3416,26,0)</f>
        <v>0</v>
      </c>
      <c r="AA33" s="36">
        <f>VLOOKUP(B33,'[1]Raport_ Stany magazynowe skła'!$A$1:$AA$3416,27,0)</f>
        <v>0</v>
      </c>
      <c r="AB33" s="36">
        <f>VLOOKUP(B33,'[1]Raport_ Stany magazynowe skła'!$A$1:$AB$3416,28,0)</f>
        <v>0</v>
      </c>
      <c r="AC33" s="36">
        <f>VLOOKUP(B33,'[1]Raport_ Stany magazynowe skła'!$A$1:$AC$3416,29,0)</f>
        <v>0</v>
      </c>
      <c r="AD33" s="36">
        <f>VLOOKUP(B33,'[1]Raport_ Stany magazynowe skła'!$A$1:$AD$3416,30,0)</f>
        <v>0</v>
      </c>
      <c r="AE33" s="36">
        <f>VLOOKUP(B33,'[1]Raport_ Stany magazynowe skła'!$A$1:$AE$3416,31,0)</f>
        <v>0</v>
      </c>
    </row>
    <row r="34" spans="1:31" ht="14.25" customHeight="1">
      <c r="A34" s="10" t="s">
        <v>359</v>
      </c>
      <c r="B34" s="16" t="s">
        <v>309</v>
      </c>
      <c r="C34" s="16" t="s">
        <v>11</v>
      </c>
      <c r="D34" s="32">
        <f>VLOOKUP(B34,'[1]Raport_ Stany magazynowe skła'!$A$1:$D$3416,4,0)</f>
        <v>722</v>
      </c>
      <c r="E34" s="31">
        <f>VLOOKUP(B34,'[1]Raport_ Stany magazynowe skła'!$A$1:$E$3416,5,0)</f>
        <v>2990</v>
      </c>
      <c r="F34" s="30">
        <f>VLOOKUP(B34,'[1]Raport_ Stany magazynowe skła'!$A$1:$F$3416,6,0)</f>
        <v>0</v>
      </c>
      <c r="G34" s="30">
        <f>VLOOKUP(B34,'[1]Raport_ Stany magazynowe skła'!$A$1:$G$3416,7,0)</f>
        <v>0</v>
      </c>
      <c r="H34" s="30">
        <f>VLOOKUP(B34,'[1]Raport_ Stany magazynowe skła'!$A$1:$H$3416,8,0)</f>
        <v>0</v>
      </c>
      <c r="I34" s="30">
        <f>VLOOKUP(B34,'[1]Raport_ Stany magazynowe skła'!$A$1:$I$3416,9,0)</f>
        <v>0</v>
      </c>
      <c r="J34" s="30">
        <f>VLOOKUP(B34,'[1]Raport_ Stany magazynowe skła'!$A$1:$J$3416,10,0)</f>
        <v>2990</v>
      </c>
      <c r="K34" s="30">
        <f>VLOOKUP(B34,'[1]Raport_ Stany magazynowe skła'!$A$1:$K$3416,11,0)</f>
        <v>0</v>
      </c>
      <c r="L34" s="30">
        <f>VLOOKUP(B34,'[1]Raport_ Stany magazynowe skła'!$A$1:$L$3416,12,0)</f>
        <v>0</v>
      </c>
      <c r="M34" s="30">
        <f>VLOOKUP(B34,'[1]Raport_ Stany magazynowe skła'!$A$1:$M$3416,13,0)</f>
        <v>0</v>
      </c>
      <c r="N34" s="30">
        <f>VLOOKUP(B34,'[1]Raport_ Stany magazynowe skła'!$A$1:$N$3416,14,0)</f>
        <v>0</v>
      </c>
      <c r="O34" s="30">
        <f>VLOOKUP(B34,'[1]Raport_ Stany magazynowe skła'!$A$1:$O$3416,15,0)</f>
        <v>0</v>
      </c>
      <c r="P34" s="30">
        <f>VLOOKUP(B34,'[1]Raport_ Stany magazynowe skła'!$A$1:$P$3416,16,0)</f>
        <v>0</v>
      </c>
      <c r="Q34" s="30">
        <f>VLOOKUP(B34,'[1]Raport_ Stany magazynowe skła'!$A$1:$Q$3416,17,0)</f>
        <v>0</v>
      </c>
      <c r="R34" s="30">
        <f>VLOOKUP(B34,'[1]Raport_ Stany magazynowe skła'!$A$1:$R$3416,18,0)</f>
        <v>0</v>
      </c>
      <c r="S34" s="30">
        <f>VLOOKUP(B34,'[1]Raport_ Stany magazynowe skła'!$A$1:$S$3416,19,0)</f>
        <v>0</v>
      </c>
      <c r="T34" s="30">
        <f>VLOOKUP(B34,'[1]Raport_ Stany magazynowe skła'!$A$1:$T$3416,20,0)</f>
        <v>0</v>
      </c>
      <c r="U34" s="6">
        <f>VLOOKUP(B34,'[1]Raport_ Stany magazynowe skła'!$A$1:$U$3416,21,0)</f>
        <v>0</v>
      </c>
      <c r="V34" s="6">
        <f>VLOOKUP(B34,'[1]Raport_ Stany magazynowe skła'!$A$1:$V$3416,22,0)</f>
        <v>0</v>
      </c>
      <c r="W34" s="6">
        <f>VLOOKUP(B34,'[1]Raport_ Stany magazynowe skła'!$A$1:$W$3416,23,0)</f>
        <v>0</v>
      </c>
      <c r="X34" s="6">
        <f>VLOOKUP(B34,'[1]Raport_ Stany magazynowe skła'!$A$1:$X$3416,24,0)</f>
        <v>0</v>
      </c>
      <c r="Y34" s="36">
        <f>VLOOKUP(B34,'[1]Raport_ Stany magazynowe skła'!$A$1:$Y$3416,25,0)</f>
        <v>0</v>
      </c>
      <c r="Z34" s="36">
        <f>VLOOKUP(B34,'[1]Raport_ Stany magazynowe skła'!$A$1:$Z$3416,26,0)</f>
        <v>0</v>
      </c>
      <c r="AA34" s="36">
        <f>VLOOKUP(B34,'[1]Raport_ Stany magazynowe skła'!$A$1:$AA$3416,27,0)</f>
        <v>0</v>
      </c>
      <c r="AB34" s="36">
        <f>VLOOKUP(B34,'[1]Raport_ Stany magazynowe skła'!$A$1:$AB$3416,28,0)</f>
        <v>0</v>
      </c>
      <c r="AC34" s="36">
        <f>VLOOKUP(B34,'[1]Raport_ Stany magazynowe skła'!$A$1:$AC$3416,29,0)</f>
        <v>0</v>
      </c>
      <c r="AD34" s="36">
        <f>VLOOKUP(B34,'[1]Raport_ Stany magazynowe skła'!$A$1:$AD$3416,30,0)</f>
        <v>0</v>
      </c>
      <c r="AE34" s="36">
        <f>VLOOKUP(B34,'[1]Raport_ Stany magazynowe skła'!$A$1:$AE$3416,31,0)</f>
        <v>0</v>
      </c>
    </row>
    <row r="35" spans="1:31" ht="14.25" customHeight="1">
      <c r="A35" s="10" t="s">
        <v>359</v>
      </c>
      <c r="B35" s="16" t="s">
        <v>310</v>
      </c>
      <c r="C35" s="16" t="s">
        <v>18</v>
      </c>
      <c r="D35" s="32">
        <f>VLOOKUP(B35,'[1]Raport_ Stany magazynowe skła'!$A$1:$D$3416,4,0)</f>
        <v>1606</v>
      </c>
      <c r="E35" s="31">
        <f>VLOOKUP(B35,'[1]Raport_ Stany magazynowe skła'!$A$1:$E$3416,5,0)</f>
        <v>2990</v>
      </c>
      <c r="F35" s="30">
        <f>VLOOKUP(B35,'[1]Raport_ Stany magazynowe skła'!$A$1:$F$3416,6,0)</f>
        <v>0</v>
      </c>
      <c r="G35" s="30">
        <f>VLOOKUP(B35,'[1]Raport_ Stany magazynowe skła'!$A$1:$G$3416,7,0)</f>
        <v>0</v>
      </c>
      <c r="H35" s="30">
        <f>VLOOKUP(B35,'[1]Raport_ Stany magazynowe skła'!$A$1:$H$3416,8,0)</f>
        <v>0</v>
      </c>
      <c r="I35" s="30">
        <f>VLOOKUP(B35,'[1]Raport_ Stany magazynowe skła'!$A$1:$I$3416,9,0)</f>
        <v>0</v>
      </c>
      <c r="J35" s="30">
        <f>VLOOKUP(B35,'[1]Raport_ Stany magazynowe skła'!$A$1:$J$3416,10,0)</f>
        <v>2990</v>
      </c>
      <c r="K35" s="30">
        <f>VLOOKUP(B35,'[1]Raport_ Stany magazynowe skła'!$A$1:$K$3416,11,0)</f>
        <v>0</v>
      </c>
      <c r="L35" s="30">
        <f>VLOOKUP(B35,'[1]Raport_ Stany magazynowe skła'!$A$1:$L$3416,12,0)</f>
        <v>0</v>
      </c>
      <c r="M35" s="30">
        <f>VLOOKUP(B35,'[1]Raport_ Stany magazynowe skła'!$A$1:$M$3416,13,0)</f>
        <v>0</v>
      </c>
      <c r="N35" s="30">
        <f>VLOOKUP(B35,'[1]Raport_ Stany magazynowe skła'!$A$1:$N$3416,14,0)</f>
        <v>0</v>
      </c>
      <c r="O35" s="30">
        <f>VLOOKUP(B35,'[1]Raport_ Stany magazynowe skła'!$A$1:$O$3416,15,0)</f>
        <v>0</v>
      </c>
      <c r="P35" s="30">
        <f>VLOOKUP(B35,'[1]Raport_ Stany magazynowe skła'!$A$1:$P$3416,16,0)</f>
        <v>0</v>
      </c>
      <c r="Q35" s="30">
        <f>VLOOKUP(B35,'[1]Raport_ Stany magazynowe skła'!$A$1:$Q$3416,17,0)</f>
        <v>0</v>
      </c>
      <c r="R35" s="30">
        <f>VLOOKUP(B35,'[1]Raport_ Stany magazynowe skła'!$A$1:$R$3416,18,0)</f>
        <v>0</v>
      </c>
      <c r="S35" s="30">
        <f>VLOOKUP(B35,'[1]Raport_ Stany magazynowe skła'!$A$1:$S$3416,19,0)</f>
        <v>0</v>
      </c>
      <c r="T35" s="30">
        <f>VLOOKUP(B35,'[1]Raport_ Stany magazynowe skła'!$A$1:$T$3416,20,0)</f>
        <v>0</v>
      </c>
      <c r="U35" s="6">
        <f>VLOOKUP(B35,'[1]Raport_ Stany magazynowe skła'!$A$1:$U$3416,21,0)</f>
        <v>0</v>
      </c>
      <c r="V35" s="6">
        <f>VLOOKUP(B35,'[1]Raport_ Stany magazynowe skła'!$A$1:$V$3416,22,0)</f>
        <v>0</v>
      </c>
      <c r="W35" s="6">
        <f>VLOOKUP(B35,'[1]Raport_ Stany magazynowe skła'!$A$1:$W$3416,23,0)</f>
        <v>0</v>
      </c>
      <c r="X35" s="6">
        <f>VLOOKUP(B35,'[1]Raport_ Stany magazynowe skła'!$A$1:$X$3416,24,0)</f>
        <v>0</v>
      </c>
      <c r="Y35" s="36">
        <f>VLOOKUP(B35,'[1]Raport_ Stany magazynowe skła'!$A$1:$Y$3416,25,0)</f>
        <v>0</v>
      </c>
      <c r="Z35" s="36">
        <f>VLOOKUP(B35,'[1]Raport_ Stany magazynowe skła'!$A$1:$Z$3416,26,0)</f>
        <v>0</v>
      </c>
      <c r="AA35" s="36">
        <f>VLOOKUP(B35,'[1]Raport_ Stany magazynowe skła'!$A$1:$AA$3416,27,0)</f>
        <v>0</v>
      </c>
      <c r="AB35" s="36">
        <f>VLOOKUP(B35,'[1]Raport_ Stany magazynowe skła'!$A$1:$AB$3416,28,0)</f>
        <v>0</v>
      </c>
      <c r="AC35" s="36">
        <f>VLOOKUP(B35,'[1]Raport_ Stany magazynowe skła'!$A$1:$AC$3416,29,0)</f>
        <v>0</v>
      </c>
      <c r="AD35" s="36">
        <f>VLOOKUP(B35,'[1]Raport_ Stany magazynowe skła'!$A$1:$AD$3416,30,0)</f>
        <v>0</v>
      </c>
      <c r="AE35" s="36">
        <f>VLOOKUP(B35,'[1]Raport_ Stany magazynowe skła'!$A$1:$AE$3416,31,0)</f>
        <v>0</v>
      </c>
    </row>
    <row r="36" spans="1:31" ht="14.25" customHeight="1">
      <c r="A36" s="10" t="s">
        <v>359</v>
      </c>
      <c r="B36" s="16" t="s">
        <v>301</v>
      </c>
      <c r="C36" s="16" t="s">
        <v>19</v>
      </c>
      <c r="D36" s="32">
        <f>VLOOKUP(B36,'[1]Raport_ Stany magazynowe skła'!$A$1:$D$3416,4,0)</f>
        <v>8665</v>
      </c>
      <c r="E36" s="31">
        <f>VLOOKUP(B36,'[1]Raport_ Stany magazynowe skła'!$A$1:$E$3416,5,0)</f>
        <v>0</v>
      </c>
      <c r="F36" s="30">
        <f>VLOOKUP(B36,'[1]Raport_ Stany magazynowe skła'!$A$1:$F$3416,6,0)</f>
        <v>0</v>
      </c>
      <c r="G36" s="30">
        <f>VLOOKUP(B36,'[1]Raport_ Stany magazynowe skła'!$A$1:$G$3416,7,0)</f>
        <v>0</v>
      </c>
      <c r="H36" s="30">
        <f>VLOOKUP(B36,'[1]Raport_ Stany magazynowe skła'!$A$1:$H$3416,8,0)</f>
        <v>0</v>
      </c>
      <c r="I36" s="30">
        <f>VLOOKUP(B36,'[1]Raport_ Stany magazynowe skła'!$A$1:$I$3416,9,0)</f>
        <v>0</v>
      </c>
      <c r="J36" s="30">
        <f>VLOOKUP(B36,'[1]Raport_ Stany magazynowe skła'!$A$1:$J$3416,10,0)</f>
        <v>0</v>
      </c>
      <c r="K36" s="30">
        <f>VLOOKUP(B36,'[1]Raport_ Stany magazynowe skła'!$A$1:$K$3416,11,0)</f>
        <v>0</v>
      </c>
      <c r="L36" s="30">
        <f>VLOOKUP(B36,'[1]Raport_ Stany magazynowe skła'!$A$1:$L$3416,12,0)</f>
        <v>0</v>
      </c>
      <c r="M36" s="30">
        <f>VLOOKUP(B36,'[1]Raport_ Stany magazynowe skła'!$A$1:$M$3416,13,0)</f>
        <v>0</v>
      </c>
      <c r="N36" s="30">
        <f>VLOOKUP(B36,'[1]Raport_ Stany magazynowe skła'!$A$1:$N$3416,14,0)</f>
        <v>0</v>
      </c>
      <c r="O36" s="30">
        <f>VLOOKUP(B36,'[1]Raport_ Stany magazynowe skła'!$A$1:$O$3416,15,0)</f>
        <v>0</v>
      </c>
      <c r="P36" s="30">
        <f>VLOOKUP(B36,'[1]Raport_ Stany magazynowe skła'!$A$1:$P$3416,16,0)</f>
        <v>0</v>
      </c>
      <c r="Q36" s="30">
        <f>VLOOKUP(B36,'[1]Raport_ Stany magazynowe skła'!$A$1:$Q$3416,17,0)</f>
        <v>0</v>
      </c>
      <c r="R36" s="30">
        <f>VLOOKUP(B36,'[1]Raport_ Stany magazynowe skła'!$A$1:$R$3416,18,0)</f>
        <v>0</v>
      </c>
      <c r="S36" s="30">
        <f>VLOOKUP(B36,'[1]Raport_ Stany magazynowe skła'!$A$1:$S$3416,19,0)</f>
        <v>0</v>
      </c>
      <c r="T36" s="30">
        <f>VLOOKUP(B36,'[1]Raport_ Stany magazynowe skła'!$A$1:$T$3416,20,0)</f>
        <v>0</v>
      </c>
      <c r="U36" s="6">
        <f>VLOOKUP(B36,'[1]Raport_ Stany magazynowe skła'!$A$1:$U$3416,21,0)</f>
        <v>0</v>
      </c>
      <c r="V36" s="6">
        <f>VLOOKUP(B36,'[1]Raport_ Stany magazynowe skła'!$A$1:$V$3416,22,0)</f>
        <v>0</v>
      </c>
      <c r="W36" s="6">
        <f>VLOOKUP(B36,'[1]Raport_ Stany magazynowe skła'!$A$1:$W$3416,23,0)</f>
        <v>0</v>
      </c>
      <c r="X36" s="6">
        <f>VLOOKUP(B36,'[1]Raport_ Stany magazynowe skła'!$A$1:$X$3416,24,0)</f>
        <v>0</v>
      </c>
      <c r="Y36" s="36">
        <f>VLOOKUP(B36,'[1]Raport_ Stany magazynowe skła'!$A$1:$Y$3416,25,0)</f>
        <v>0</v>
      </c>
      <c r="Z36" s="36">
        <f>VLOOKUP(B36,'[1]Raport_ Stany magazynowe skła'!$A$1:$Z$3416,26,0)</f>
        <v>0</v>
      </c>
      <c r="AA36" s="36">
        <f>VLOOKUP(B36,'[1]Raport_ Stany magazynowe skła'!$A$1:$AA$3416,27,0)</f>
        <v>0</v>
      </c>
      <c r="AB36" s="36">
        <f>VLOOKUP(B36,'[1]Raport_ Stany magazynowe skła'!$A$1:$AB$3416,28,0)</f>
        <v>0</v>
      </c>
      <c r="AC36" s="36">
        <f>VLOOKUP(B36,'[1]Raport_ Stany magazynowe skła'!$A$1:$AC$3416,29,0)</f>
        <v>0</v>
      </c>
      <c r="AD36" s="36">
        <f>VLOOKUP(B36,'[1]Raport_ Stany magazynowe skła'!$A$1:$AD$3416,30,0)</f>
        <v>0</v>
      </c>
      <c r="AE36" s="36">
        <f>VLOOKUP(B36,'[1]Raport_ Stany magazynowe skła'!$A$1:$AE$3416,31,0)</f>
        <v>0</v>
      </c>
    </row>
    <row r="37" spans="1:31" ht="14.25" customHeight="1">
      <c r="A37" s="10" t="s">
        <v>360</v>
      </c>
      <c r="B37" s="16" t="s">
        <v>302</v>
      </c>
      <c r="C37" s="16" t="s">
        <v>13</v>
      </c>
      <c r="D37" s="32">
        <f>VLOOKUP(B37,'[1]Raport_ Stany magazynowe skła'!$A$1:$D$3416,4,0)</f>
        <v>1576</v>
      </c>
      <c r="E37" s="31">
        <f>VLOOKUP(B37,'[1]Raport_ Stany magazynowe skła'!$A$1:$E$3416,5,0)</f>
        <v>0</v>
      </c>
      <c r="F37" s="30">
        <f>VLOOKUP(B37,'[1]Raport_ Stany magazynowe skła'!$A$1:$F$3416,6,0)</f>
        <v>0</v>
      </c>
      <c r="G37" s="30">
        <f>VLOOKUP(B37,'[1]Raport_ Stany magazynowe skła'!$A$1:$G$3416,7,0)</f>
        <v>0</v>
      </c>
      <c r="H37" s="30">
        <f>VLOOKUP(B37,'[1]Raport_ Stany magazynowe skła'!$A$1:$H$3416,8,0)</f>
        <v>0</v>
      </c>
      <c r="I37" s="30">
        <f>VLOOKUP(B37,'[1]Raport_ Stany magazynowe skła'!$A$1:$I$3416,9,0)</f>
        <v>0</v>
      </c>
      <c r="J37" s="30">
        <f>VLOOKUP(B37,'[1]Raport_ Stany magazynowe skła'!$A$1:$J$3416,10,0)</f>
        <v>0</v>
      </c>
      <c r="K37" s="30">
        <f>VLOOKUP(B37,'[1]Raport_ Stany magazynowe skła'!$A$1:$K$3416,11,0)</f>
        <v>0</v>
      </c>
      <c r="L37" s="30">
        <f>VLOOKUP(B37,'[1]Raport_ Stany magazynowe skła'!$A$1:$L$3416,12,0)</f>
        <v>0</v>
      </c>
      <c r="M37" s="30">
        <f>VLOOKUP(B37,'[1]Raport_ Stany magazynowe skła'!$A$1:$M$3416,13,0)</f>
        <v>0</v>
      </c>
      <c r="N37" s="30">
        <f>VLOOKUP(B37,'[1]Raport_ Stany magazynowe skła'!$A$1:$N$3416,14,0)</f>
        <v>0</v>
      </c>
      <c r="O37" s="30">
        <f>VLOOKUP(B37,'[1]Raport_ Stany magazynowe skła'!$A$1:$O$3416,15,0)</f>
        <v>0</v>
      </c>
      <c r="P37" s="30">
        <f>VLOOKUP(B37,'[1]Raport_ Stany magazynowe skła'!$A$1:$P$3416,16,0)</f>
        <v>0</v>
      </c>
      <c r="Q37" s="30">
        <f>VLOOKUP(B37,'[1]Raport_ Stany magazynowe skła'!$A$1:$Q$3416,17,0)</f>
        <v>0</v>
      </c>
      <c r="R37" s="30">
        <f>VLOOKUP(B37,'[1]Raport_ Stany magazynowe skła'!$A$1:$R$3416,18,0)</f>
        <v>0</v>
      </c>
      <c r="S37" s="30">
        <f>VLOOKUP(B37,'[1]Raport_ Stany magazynowe skła'!$A$1:$S$3416,19,0)</f>
        <v>0</v>
      </c>
      <c r="T37" s="30">
        <f>VLOOKUP(B37,'[1]Raport_ Stany magazynowe skła'!$A$1:$T$3416,20,0)</f>
        <v>0</v>
      </c>
      <c r="U37" s="6">
        <f>VLOOKUP(B37,'[1]Raport_ Stany magazynowe skła'!$A$1:$U$3416,21,0)</f>
        <v>0</v>
      </c>
      <c r="V37" s="6">
        <f>VLOOKUP(B37,'[1]Raport_ Stany magazynowe skła'!$A$1:$V$3416,22,0)</f>
        <v>0</v>
      </c>
      <c r="W37" s="6">
        <f>VLOOKUP(B37,'[1]Raport_ Stany magazynowe skła'!$A$1:$W$3416,23,0)</f>
        <v>0</v>
      </c>
      <c r="X37" s="6">
        <f>VLOOKUP(B37,'[1]Raport_ Stany magazynowe skła'!$A$1:$X$3416,24,0)</f>
        <v>0</v>
      </c>
      <c r="Y37" s="36">
        <f>VLOOKUP(B37,'[1]Raport_ Stany magazynowe skła'!$A$1:$Y$3416,25,0)</f>
        <v>0</v>
      </c>
      <c r="Z37" s="36">
        <f>VLOOKUP(B37,'[1]Raport_ Stany magazynowe skła'!$A$1:$Z$3416,26,0)</f>
        <v>0</v>
      </c>
      <c r="AA37" s="36">
        <f>VLOOKUP(B37,'[1]Raport_ Stany magazynowe skła'!$A$1:$AA$3416,27,0)</f>
        <v>0</v>
      </c>
      <c r="AB37" s="36">
        <f>VLOOKUP(B37,'[1]Raport_ Stany magazynowe skła'!$A$1:$AB$3416,28,0)</f>
        <v>0</v>
      </c>
      <c r="AC37" s="36">
        <f>VLOOKUP(B37,'[1]Raport_ Stany magazynowe skła'!$A$1:$AC$3416,29,0)</f>
        <v>0</v>
      </c>
      <c r="AD37" s="36">
        <f>VLOOKUP(B37,'[1]Raport_ Stany magazynowe skła'!$A$1:$AD$3416,30,0)</f>
        <v>0</v>
      </c>
      <c r="AE37" s="36">
        <f>VLOOKUP(B37,'[1]Raport_ Stany magazynowe skła'!$A$1:$AE$3416,31,0)</f>
        <v>0</v>
      </c>
    </row>
    <row r="38" spans="1:31" ht="14.25" customHeight="1">
      <c r="A38" s="10" t="s">
        <v>360</v>
      </c>
      <c r="B38" s="16" t="s">
        <v>303</v>
      </c>
      <c r="C38" s="16" t="s">
        <v>182</v>
      </c>
      <c r="D38" s="32">
        <f>VLOOKUP(B38,'[1]Raport_ Stany magazynowe skła'!$A$1:$D$3416,4,0)</f>
        <v>1729</v>
      </c>
      <c r="E38" s="31">
        <f>VLOOKUP(B38,'[1]Raport_ Stany magazynowe skła'!$A$1:$E$3416,5,0)</f>
        <v>0</v>
      </c>
      <c r="F38" s="30">
        <f>VLOOKUP(B38,'[1]Raport_ Stany magazynowe skła'!$A$1:$F$3416,6,0)</f>
        <v>0</v>
      </c>
      <c r="G38" s="30">
        <f>VLOOKUP(B38,'[1]Raport_ Stany magazynowe skła'!$A$1:$G$3416,7,0)</f>
        <v>0</v>
      </c>
      <c r="H38" s="30">
        <f>VLOOKUP(B38,'[1]Raport_ Stany magazynowe skła'!$A$1:$H$3416,8,0)</f>
        <v>0</v>
      </c>
      <c r="I38" s="30">
        <f>VLOOKUP(B38,'[1]Raport_ Stany magazynowe skła'!$A$1:$I$3416,9,0)</f>
        <v>0</v>
      </c>
      <c r="J38" s="30">
        <f>VLOOKUP(B38,'[1]Raport_ Stany magazynowe skła'!$A$1:$J$3416,10,0)</f>
        <v>0</v>
      </c>
      <c r="K38" s="30">
        <f>VLOOKUP(B38,'[1]Raport_ Stany magazynowe skła'!$A$1:$K$3416,11,0)</f>
        <v>0</v>
      </c>
      <c r="L38" s="30">
        <f>VLOOKUP(B38,'[1]Raport_ Stany magazynowe skła'!$A$1:$L$3416,12,0)</f>
        <v>0</v>
      </c>
      <c r="M38" s="30">
        <f>VLOOKUP(B38,'[1]Raport_ Stany magazynowe skła'!$A$1:$M$3416,13,0)</f>
        <v>0</v>
      </c>
      <c r="N38" s="30">
        <f>VLOOKUP(B38,'[1]Raport_ Stany magazynowe skła'!$A$1:$N$3416,14,0)</f>
        <v>0</v>
      </c>
      <c r="O38" s="30">
        <f>VLOOKUP(B38,'[1]Raport_ Stany magazynowe skła'!$A$1:$O$3416,15,0)</f>
        <v>0</v>
      </c>
      <c r="P38" s="30">
        <f>VLOOKUP(B38,'[1]Raport_ Stany magazynowe skła'!$A$1:$P$3416,16,0)</f>
        <v>0</v>
      </c>
      <c r="Q38" s="30">
        <f>VLOOKUP(B38,'[1]Raport_ Stany magazynowe skła'!$A$1:$Q$3416,17,0)</f>
        <v>0</v>
      </c>
      <c r="R38" s="30">
        <f>VLOOKUP(B38,'[1]Raport_ Stany magazynowe skła'!$A$1:$R$3416,18,0)</f>
        <v>0</v>
      </c>
      <c r="S38" s="30">
        <f>VLOOKUP(B38,'[1]Raport_ Stany magazynowe skła'!$A$1:$S$3416,19,0)</f>
        <v>0</v>
      </c>
      <c r="T38" s="30">
        <f>VLOOKUP(B38,'[1]Raport_ Stany magazynowe skła'!$A$1:$T$3416,20,0)</f>
        <v>0</v>
      </c>
      <c r="U38" s="6">
        <f>VLOOKUP(B38,'[1]Raport_ Stany magazynowe skła'!$A$1:$U$3416,21,0)</f>
        <v>0</v>
      </c>
      <c r="V38" s="6">
        <f>VLOOKUP(B38,'[1]Raport_ Stany magazynowe skła'!$A$1:$V$3416,22,0)</f>
        <v>0</v>
      </c>
      <c r="W38" s="6">
        <f>VLOOKUP(B38,'[1]Raport_ Stany magazynowe skła'!$A$1:$W$3416,23,0)</f>
        <v>0</v>
      </c>
      <c r="X38" s="6">
        <f>VLOOKUP(B38,'[1]Raport_ Stany magazynowe skła'!$A$1:$X$3416,24,0)</f>
        <v>0</v>
      </c>
      <c r="Y38" s="36">
        <f>VLOOKUP(B38,'[1]Raport_ Stany magazynowe skła'!$A$1:$Y$3416,25,0)</f>
        <v>0</v>
      </c>
      <c r="Z38" s="36">
        <f>VLOOKUP(B38,'[1]Raport_ Stany magazynowe skła'!$A$1:$Z$3416,26,0)</f>
        <v>0</v>
      </c>
      <c r="AA38" s="36">
        <f>VLOOKUP(B38,'[1]Raport_ Stany magazynowe skła'!$A$1:$AA$3416,27,0)</f>
        <v>0</v>
      </c>
      <c r="AB38" s="36">
        <f>VLOOKUP(B38,'[1]Raport_ Stany magazynowe skła'!$A$1:$AB$3416,28,0)</f>
        <v>0</v>
      </c>
      <c r="AC38" s="36">
        <f>VLOOKUP(B38,'[1]Raport_ Stany magazynowe skła'!$A$1:$AC$3416,29,0)</f>
        <v>0</v>
      </c>
      <c r="AD38" s="36">
        <f>VLOOKUP(B38,'[1]Raport_ Stany magazynowe skła'!$A$1:$AD$3416,30,0)</f>
        <v>0</v>
      </c>
      <c r="AE38" s="36">
        <f>VLOOKUP(B38,'[1]Raport_ Stany magazynowe skła'!$A$1:$AE$3416,31,0)</f>
        <v>0</v>
      </c>
    </row>
    <row r="39" spans="1:31" ht="15" customHeight="1">
      <c r="A39" s="10" t="s">
        <v>360</v>
      </c>
      <c r="B39" s="16" t="s">
        <v>304</v>
      </c>
      <c r="C39" s="16" t="s">
        <v>14</v>
      </c>
      <c r="D39" s="32">
        <f>VLOOKUP(B39,'[1]Raport_ Stany magazynowe skła'!$A$1:$D$3416,4,0)</f>
        <v>2042</v>
      </c>
      <c r="E39" s="31">
        <f>VLOOKUP(B39,'[1]Raport_ Stany magazynowe skła'!$A$1:$E$3416,5,0)</f>
        <v>0</v>
      </c>
      <c r="F39" s="30">
        <f>VLOOKUP(B39,'[1]Raport_ Stany magazynowe skła'!$A$1:$F$3416,6,0)</f>
        <v>0</v>
      </c>
      <c r="G39" s="30">
        <f>VLOOKUP(B39,'[1]Raport_ Stany magazynowe skła'!$A$1:$G$3416,7,0)</f>
        <v>0</v>
      </c>
      <c r="H39" s="30">
        <f>VLOOKUP(B39,'[1]Raport_ Stany magazynowe skła'!$A$1:$H$3416,8,0)</f>
        <v>0</v>
      </c>
      <c r="I39" s="30">
        <f>VLOOKUP(B39,'[1]Raport_ Stany magazynowe skła'!$A$1:$I$3416,9,0)</f>
        <v>0</v>
      </c>
      <c r="J39" s="30">
        <f>VLOOKUP(B39,'[1]Raport_ Stany magazynowe skła'!$A$1:$J$3416,10,0)</f>
        <v>0</v>
      </c>
      <c r="K39" s="30">
        <f>VLOOKUP(B39,'[1]Raport_ Stany magazynowe skła'!$A$1:$K$3416,11,0)</f>
        <v>0</v>
      </c>
      <c r="L39" s="30">
        <f>VLOOKUP(B39,'[1]Raport_ Stany magazynowe skła'!$A$1:$L$3416,12,0)</f>
        <v>0</v>
      </c>
      <c r="M39" s="30">
        <f>VLOOKUP(B39,'[1]Raport_ Stany magazynowe skła'!$A$1:$M$3416,13,0)</f>
        <v>0</v>
      </c>
      <c r="N39" s="30">
        <f>VLOOKUP(B39,'[1]Raport_ Stany magazynowe skła'!$A$1:$N$3416,14,0)</f>
        <v>0</v>
      </c>
      <c r="O39" s="30">
        <f>VLOOKUP(B39,'[1]Raport_ Stany magazynowe skła'!$A$1:$O$3416,15,0)</f>
        <v>0</v>
      </c>
      <c r="P39" s="30">
        <f>VLOOKUP(B39,'[1]Raport_ Stany magazynowe skła'!$A$1:$P$3416,16,0)</f>
        <v>0</v>
      </c>
      <c r="Q39" s="30">
        <f>VLOOKUP(B39,'[1]Raport_ Stany magazynowe skła'!$A$1:$Q$3416,17,0)</f>
        <v>0</v>
      </c>
      <c r="R39" s="30">
        <f>VLOOKUP(B39,'[1]Raport_ Stany magazynowe skła'!$A$1:$R$3416,18,0)</f>
        <v>0</v>
      </c>
      <c r="S39" s="30">
        <f>VLOOKUP(B39,'[1]Raport_ Stany magazynowe skła'!$A$1:$S$3416,19,0)</f>
        <v>0</v>
      </c>
      <c r="T39" s="30">
        <f>VLOOKUP(B39,'[1]Raport_ Stany magazynowe skła'!$A$1:$T$3416,20,0)</f>
        <v>0</v>
      </c>
      <c r="U39" s="6">
        <f>VLOOKUP(B39,'[1]Raport_ Stany magazynowe skła'!$A$1:$U$3416,21,0)</f>
        <v>0</v>
      </c>
      <c r="V39" s="6">
        <f>VLOOKUP(B39,'[1]Raport_ Stany magazynowe skła'!$A$1:$V$3416,22,0)</f>
        <v>0</v>
      </c>
      <c r="W39" s="6">
        <f>VLOOKUP(B39,'[1]Raport_ Stany magazynowe skła'!$A$1:$W$3416,23,0)</f>
        <v>0</v>
      </c>
      <c r="X39" s="6">
        <f>VLOOKUP(B39,'[1]Raport_ Stany magazynowe skła'!$A$1:$X$3416,24,0)</f>
        <v>0</v>
      </c>
      <c r="Y39" s="36">
        <f>VLOOKUP(B39,'[1]Raport_ Stany magazynowe skła'!$A$1:$Y$3416,25,0)</f>
        <v>0</v>
      </c>
      <c r="Z39" s="36">
        <f>VLOOKUP(B39,'[1]Raport_ Stany magazynowe skła'!$A$1:$Z$3416,26,0)</f>
        <v>0</v>
      </c>
      <c r="AA39" s="36">
        <f>VLOOKUP(B39,'[1]Raport_ Stany magazynowe skła'!$A$1:$AA$3416,27,0)</f>
        <v>0</v>
      </c>
      <c r="AB39" s="36">
        <f>VLOOKUP(B39,'[1]Raport_ Stany magazynowe skła'!$A$1:$AB$3416,28,0)</f>
        <v>0</v>
      </c>
      <c r="AC39" s="36">
        <f>VLOOKUP(B39,'[1]Raport_ Stany magazynowe skła'!$A$1:$AC$3416,29,0)</f>
        <v>0</v>
      </c>
      <c r="AD39" s="36">
        <f>VLOOKUP(B39,'[1]Raport_ Stany magazynowe skła'!$A$1:$AD$3416,30,0)</f>
        <v>0</v>
      </c>
      <c r="AE39" s="36">
        <f>VLOOKUP(B39,'[1]Raport_ Stany magazynowe skła'!$A$1:$AE$3416,31,0)</f>
        <v>0</v>
      </c>
    </row>
    <row r="40" spans="1:31" ht="14.25" customHeight="1">
      <c r="A40" s="10" t="s">
        <v>360</v>
      </c>
      <c r="B40" s="16" t="s">
        <v>311</v>
      </c>
      <c r="C40" s="16" t="s">
        <v>19</v>
      </c>
      <c r="D40" s="32">
        <f>VLOOKUP(B40,'[1]Raport_ Stany magazynowe skła'!$A$1:$D$3416,4,0)</f>
        <v>51</v>
      </c>
      <c r="E40" s="31">
        <f>VLOOKUP(B40,'[1]Raport_ Stany magazynowe skła'!$A$1:$E$3416,5,0)</f>
        <v>5990</v>
      </c>
      <c r="F40" s="30">
        <f>VLOOKUP(B40,'[1]Raport_ Stany magazynowe skła'!$A$1:$F$3416,6,0)</f>
        <v>0</v>
      </c>
      <c r="G40" s="30">
        <f>VLOOKUP(B40,'[1]Raport_ Stany magazynowe skła'!$A$1:$G$3416,7,0)</f>
        <v>0</v>
      </c>
      <c r="H40" s="30">
        <f>VLOOKUP(B40,'[1]Raport_ Stany magazynowe skła'!$A$1:$H$3416,8,0)</f>
        <v>0</v>
      </c>
      <c r="I40" s="30">
        <f>VLOOKUP(B40,'[1]Raport_ Stany magazynowe skła'!$A$1:$I$3416,9,0)</f>
        <v>0</v>
      </c>
      <c r="J40" s="30">
        <f>VLOOKUP(B40,'[1]Raport_ Stany magazynowe skła'!$A$1:$J$3416,10,0)</f>
        <v>0</v>
      </c>
      <c r="K40" s="30">
        <f>VLOOKUP(B40,'[1]Raport_ Stany magazynowe skła'!$A$1:$K$3416,11,0)</f>
        <v>0</v>
      </c>
      <c r="L40" s="30">
        <f>VLOOKUP(B40,'[1]Raport_ Stany magazynowe skła'!$A$1:$L$3416,12,0)</f>
        <v>0</v>
      </c>
      <c r="M40" s="30">
        <f>VLOOKUP(B40,'[1]Raport_ Stany magazynowe skła'!$A$1:$M$3416,13,0)</f>
        <v>0</v>
      </c>
      <c r="N40" s="30">
        <f>VLOOKUP(B40,'[1]Raport_ Stany magazynowe skła'!$A$1:$N$3416,14,0)</f>
        <v>0</v>
      </c>
      <c r="O40" s="30">
        <f>VLOOKUP(B40,'[1]Raport_ Stany magazynowe skła'!$A$1:$O$3416,15,0)</f>
        <v>0</v>
      </c>
      <c r="P40" s="30">
        <f>VLOOKUP(B40,'[1]Raport_ Stany magazynowe skła'!$A$1:$P$3416,16,0)</f>
        <v>0</v>
      </c>
      <c r="Q40" s="30">
        <f>VLOOKUP(B40,'[1]Raport_ Stany magazynowe skła'!$A$1:$Q$3416,17,0)</f>
        <v>0</v>
      </c>
      <c r="R40" s="30">
        <f>VLOOKUP(B40,'[1]Raport_ Stany magazynowe skła'!$A$1:$R$3416,18,0)</f>
        <v>0</v>
      </c>
      <c r="S40" s="30">
        <f>VLOOKUP(B40,'[1]Raport_ Stany magazynowe skła'!$A$1:$S$3416,19,0)</f>
        <v>0</v>
      </c>
      <c r="T40" s="30">
        <f>VLOOKUP(B40,'[1]Raport_ Stany magazynowe skła'!$A$1:$T$3416,20,0)</f>
        <v>0</v>
      </c>
      <c r="U40" s="6">
        <f>VLOOKUP(B40,'[1]Raport_ Stany magazynowe skła'!$A$1:$U$3416,21,0)</f>
        <v>0</v>
      </c>
      <c r="V40" s="6">
        <f>VLOOKUP(B40,'[1]Raport_ Stany magazynowe skła'!$A$1:$V$3416,22,0)</f>
        <v>0</v>
      </c>
      <c r="W40" s="6">
        <f>VLOOKUP(B40,'[1]Raport_ Stany magazynowe skła'!$A$1:$W$3416,23,0)</f>
        <v>0</v>
      </c>
      <c r="X40" s="6">
        <f>VLOOKUP(B40,'[1]Raport_ Stany magazynowe skła'!$A$1:$X$3416,24,0)</f>
        <v>0</v>
      </c>
      <c r="Y40" s="36">
        <f>VLOOKUP(B40,'[1]Raport_ Stany magazynowe skła'!$A$1:$Y$3416,25,0)</f>
        <v>0</v>
      </c>
      <c r="Z40" s="36">
        <f>VLOOKUP(B40,'[1]Raport_ Stany magazynowe skła'!$A$1:$Z$3416,26,0)</f>
        <v>0</v>
      </c>
      <c r="AA40" s="36">
        <f>VLOOKUP(B40,'[1]Raport_ Stany magazynowe skła'!$A$1:$AA$3416,27,0)</f>
        <v>5990</v>
      </c>
      <c r="AB40" s="36">
        <f>VLOOKUP(B40,'[1]Raport_ Stany magazynowe skła'!$A$1:$AB$3416,28,0)</f>
        <v>0</v>
      </c>
      <c r="AC40" s="36">
        <f>VLOOKUP(B40,'[1]Raport_ Stany magazynowe skła'!$A$1:$AC$3416,29,0)</f>
        <v>0</v>
      </c>
      <c r="AD40" s="36">
        <f>VLOOKUP(B40,'[1]Raport_ Stany magazynowe skła'!$A$1:$AD$3416,30,0)</f>
        <v>0</v>
      </c>
      <c r="AE40" s="36">
        <f>VLOOKUP(B40,'[1]Raport_ Stany magazynowe skła'!$A$1:$AE$3416,31,0)</f>
        <v>0</v>
      </c>
    </row>
    <row r="41" spans="1:31" ht="14.25" customHeight="1">
      <c r="A41" s="10" t="s">
        <v>361</v>
      </c>
      <c r="B41" s="16" t="s">
        <v>312</v>
      </c>
      <c r="C41" s="16" t="s">
        <v>13</v>
      </c>
      <c r="D41" s="32">
        <f>VLOOKUP(B41,'[1]Raport_ Stany magazynowe skła'!$A$1:$D$3416,4,0)</f>
        <v>0</v>
      </c>
      <c r="E41" s="31">
        <f>VLOOKUP(B41,'[1]Raport_ Stany magazynowe skła'!$A$1:$E$3416,5,0)</f>
        <v>0</v>
      </c>
      <c r="F41" s="30">
        <f>VLOOKUP(B41,'[1]Raport_ Stany magazynowe skła'!$A$1:$F$3416,6,0)</f>
        <v>0</v>
      </c>
      <c r="G41" s="30">
        <f>VLOOKUP(B41,'[1]Raport_ Stany magazynowe skła'!$A$1:$G$3416,7,0)</f>
        <v>0</v>
      </c>
      <c r="H41" s="30">
        <f>VLOOKUP(B41,'[1]Raport_ Stany magazynowe skła'!$A$1:$H$3416,8,0)</f>
        <v>0</v>
      </c>
      <c r="I41" s="30">
        <f>VLOOKUP(B41,'[1]Raport_ Stany magazynowe skła'!$A$1:$I$3416,9,0)</f>
        <v>0</v>
      </c>
      <c r="J41" s="30">
        <f>VLOOKUP(B41,'[1]Raport_ Stany magazynowe skła'!$A$1:$J$3416,10,0)</f>
        <v>0</v>
      </c>
      <c r="K41" s="30">
        <f>VLOOKUP(B41,'[1]Raport_ Stany magazynowe skła'!$A$1:$K$3416,11,0)</f>
        <v>0</v>
      </c>
      <c r="L41" s="30">
        <f>VLOOKUP(B41,'[1]Raport_ Stany magazynowe skła'!$A$1:$L$3416,12,0)</f>
        <v>0</v>
      </c>
      <c r="M41" s="30">
        <f>VLOOKUP(B41,'[1]Raport_ Stany magazynowe skła'!$A$1:$M$3416,13,0)</f>
        <v>0</v>
      </c>
      <c r="N41" s="30">
        <f>VLOOKUP(B41,'[1]Raport_ Stany magazynowe skła'!$A$1:$N$3416,14,0)</f>
        <v>0</v>
      </c>
      <c r="O41" s="30">
        <f>VLOOKUP(B41,'[1]Raport_ Stany magazynowe skła'!$A$1:$O$3416,15,0)</f>
        <v>0</v>
      </c>
      <c r="P41" s="30">
        <f>VLOOKUP(B41,'[1]Raport_ Stany magazynowe skła'!$A$1:$P$3416,16,0)</f>
        <v>0</v>
      </c>
      <c r="Q41" s="30">
        <f>VLOOKUP(B41,'[1]Raport_ Stany magazynowe skła'!$A$1:$Q$3416,17,0)</f>
        <v>0</v>
      </c>
      <c r="R41" s="30">
        <f>VLOOKUP(B41,'[1]Raport_ Stany magazynowe skła'!$A$1:$R$3416,18,0)</f>
        <v>0</v>
      </c>
      <c r="S41" s="30">
        <f>VLOOKUP(B41,'[1]Raport_ Stany magazynowe skła'!$A$1:$S$3416,19,0)</f>
        <v>0</v>
      </c>
      <c r="T41" s="30">
        <f>VLOOKUP(B41,'[1]Raport_ Stany magazynowe skła'!$A$1:$T$3416,20,0)</f>
        <v>0</v>
      </c>
      <c r="U41" s="6">
        <f>VLOOKUP(B41,'[1]Raport_ Stany magazynowe skła'!$A$1:$U$3416,21,0)</f>
        <v>0</v>
      </c>
      <c r="V41" s="6">
        <f>VLOOKUP(B41,'[1]Raport_ Stany magazynowe skła'!$A$1:$V$3416,22,0)</f>
        <v>0</v>
      </c>
      <c r="W41" s="6">
        <f>VLOOKUP(B41,'[1]Raport_ Stany magazynowe skła'!$A$1:$W$3416,23,0)</f>
        <v>0</v>
      </c>
      <c r="X41" s="6">
        <f>VLOOKUP(B41,'[1]Raport_ Stany magazynowe skła'!$A$1:$X$3416,24,0)</f>
        <v>0</v>
      </c>
      <c r="Y41" s="36">
        <f>VLOOKUP(B41,'[1]Raport_ Stany magazynowe skła'!$A$1:$Y$3416,25,0)</f>
        <v>0</v>
      </c>
      <c r="Z41" s="36">
        <f>VLOOKUP(B41,'[1]Raport_ Stany magazynowe skła'!$A$1:$Z$3416,26,0)</f>
        <v>0</v>
      </c>
      <c r="AA41" s="36">
        <f>VLOOKUP(B41,'[1]Raport_ Stany magazynowe skła'!$A$1:$AA$3416,27,0)</f>
        <v>0</v>
      </c>
      <c r="AB41" s="36">
        <f>VLOOKUP(B41,'[1]Raport_ Stany magazynowe skła'!$A$1:$AB$3416,28,0)</f>
        <v>0</v>
      </c>
      <c r="AC41" s="36">
        <f>VLOOKUP(B41,'[1]Raport_ Stany magazynowe skła'!$A$1:$AC$3416,29,0)</f>
        <v>0</v>
      </c>
      <c r="AD41" s="36">
        <f>VLOOKUP(B41,'[1]Raport_ Stany magazynowe skła'!$A$1:$AD$3416,30,0)</f>
        <v>0</v>
      </c>
      <c r="AE41" s="36">
        <f>VLOOKUP(B41,'[1]Raport_ Stany magazynowe skła'!$A$1:$AE$3416,31,0)</f>
        <v>0</v>
      </c>
    </row>
    <row r="42" spans="1:31" ht="14.25" customHeight="1">
      <c r="A42" s="10" t="s">
        <v>361</v>
      </c>
      <c r="B42" s="16" t="s">
        <v>313</v>
      </c>
      <c r="C42" s="16" t="s">
        <v>182</v>
      </c>
      <c r="D42" s="32">
        <f>VLOOKUP(B42,'[1]Raport_ Stany magazynowe skła'!$A$1:$D$3416,4,0)</f>
        <v>939</v>
      </c>
      <c r="E42" s="31">
        <f>VLOOKUP(B42,'[1]Raport_ Stany magazynowe skła'!$A$1:$E$3416,5,0)</f>
        <v>0</v>
      </c>
      <c r="F42" s="30">
        <f>VLOOKUP(B42,'[1]Raport_ Stany magazynowe skła'!$A$1:$F$3416,6,0)</f>
        <v>0</v>
      </c>
      <c r="G42" s="30">
        <f>VLOOKUP(B42,'[1]Raport_ Stany magazynowe skła'!$A$1:$G$3416,7,0)</f>
        <v>0</v>
      </c>
      <c r="H42" s="30">
        <f>VLOOKUP(B42,'[1]Raport_ Stany magazynowe skła'!$A$1:$H$3416,8,0)</f>
        <v>0</v>
      </c>
      <c r="I42" s="30">
        <f>VLOOKUP(B42,'[1]Raport_ Stany magazynowe skła'!$A$1:$I$3416,9,0)</f>
        <v>0</v>
      </c>
      <c r="J42" s="30">
        <f>VLOOKUP(B42,'[1]Raport_ Stany magazynowe skła'!$A$1:$J$3416,10,0)</f>
        <v>0</v>
      </c>
      <c r="K42" s="30">
        <f>VLOOKUP(B42,'[1]Raport_ Stany magazynowe skła'!$A$1:$K$3416,11,0)</f>
        <v>0</v>
      </c>
      <c r="L42" s="30">
        <f>VLOOKUP(B42,'[1]Raport_ Stany magazynowe skła'!$A$1:$L$3416,12,0)</f>
        <v>0</v>
      </c>
      <c r="M42" s="30">
        <f>VLOOKUP(B42,'[1]Raport_ Stany magazynowe skła'!$A$1:$M$3416,13,0)</f>
        <v>0</v>
      </c>
      <c r="N42" s="30">
        <f>VLOOKUP(B42,'[1]Raport_ Stany magazynowe skła'!$A$1:$N$3416,14,0)</f>
        <v>0</v>
      </c>
      <c r="O42" s="30">
        <f>VLOOKUP(B42,'[1]Raport_ Stany magazynowe skła'!$A$1:$O$3416,15,0)</f>
        <v>0</v>
      </c>
      <c r="P42" s="30">
        <f>VLOOKUP(B42,'[1]Raport_ Stany magazynowe skła'!$A$1:$P$3416,16,0)</f>
        <v>0</v>
      </c>
      <c r="Q42" s="30">
        <f>VLOOKUP(B42,'[1]Raport_ Stany magazynowe skła'!$A$1:$Q$3416,17,0)</f>
        <v>0</v>
      </c>
      <c r="R42" s="30">
        <f>VLOOKUP(B42,'[1]Raport_ Stany magazynowe skła'!$A$1:$R$3416,18,0)</f>
        <v>0</v>
      </c>
      <c r="S42" s="30">
        <f>VLOOKUP(B42,'[1]Raport_ Stany magazynowe skła'!$A$1:$S$3416,19,0)</f>
        <v>0</v>
      </c>
      <c r="T42" s="30">
        <f>VLOOKUP(B42,'[1]Raport_ Stany magazynowe skła'!$A$1:$T$3416,20,0)</f>
        <v>0</v>
      </c>
      <c r="U42" s="6">
        <f>VLOOKUP(B42,'[1]Raport_ Stany magazynowe skła'!$A$1:$U$3416,21,0)</f>
        <v>0</v>
      </c>
      <c r="V42" s="6">
        <f>VLOOKUP(B42,'[1]Raport_ Stany magazynowe skła'!$A$1:$V$3416,22,0)</f>
        <v>0</v>
      </c>
      <c r="W42" s="6">
        <f>VLOOKUP(B42,'[1]Raport_ Stany magazynowe skła'!$A$1:$W$3416,23,0)</f>
        <v>0</v>
      </c>
      <c r="X42" s="6">
        <f>VLOOKUP(B42,'[1]Raport_ Stany magazynowe skła'!$A$1:$X$3416,24,0)</f>
        <v>0</v>
      </c>
      <c r="Y42" s="36">
        <f>VLOOKUP(B42,'[1]Raport_ Stany magazynowe skła'!$A$1:$Y$3416,25,0)</f>
        <v>0</v>
      </c>
      <c r="Z42" s="36">
        <f>VLOOKUP(B42,'[1]Raport_ Stany magazynowe skła'!$A$1:$Z$3416,26,0)</f>
        <v>0</v>
      </c>
      <c r="AA42" s="36">
        <f>VLOOKUP(B42,'[1]Raport_ Stany magazynowe skła'!$A$1:$AA$3416,27,0)</f>
        <v>0</v>
      </c>
      <c r="AB42" s="36">
        <f>VLOOKUP(B42,'[1]Raport_ Stany magazynowe skła'!$A$1:$AB$3416,28,0)</f>
        <v>0</v>
      </c>
      <c r="AC42" s="36">
        <f>VLOOKUP(B42,'[1]Raport_ Stany magazynowe skła'!$A$1:$AC$3416,29,0)</f>
        <v>0</v>
      </c>
      <c r="AD42" s="36">
        <f>VLOOKUP(B42,'[1]Raport_ Stany magazynowe skła'!$A$1:$AD$3416,30,0)</f>
        <v>0</v>
      </c>
      <c r="AE42" s="36">
        <f>VLOOKUP(B42,'[1]Raport_ Stany magazynowe skła'!$A$1:$AE$3416,31,0)</f>
        <v>0</v>
      </c>
    </row>
    <row r="43" spans="1:31" ht="14.25" customHeight="1">
      <c r="A43" s="10" t="s">
        <v>361</v>
      </c>
      <c r="B43" s="16" t="s">
        <v>314</v>
      </c>
      <c r="C43" s="16" t="s">
        <v>14</v>
      </c>
      <c r="D43" s="32">
        <f>VLOOKUP(B43,'[1]Raport_ Stany magazynowe skła'!$A$1:$D$3416,4,0)</f>
        <v>10</v>
      </c>
      <c r="E43" s="31">
        <f>VLOOKUP(B43,'[1]Raport_ Stany magazynowe skła'!$A$1:$E$3416,5,0)</f>
        <v>0</v>
      </c>
      <c r="F43" s="30">
        <f>VLOOKUP(B43,'[1]Raport_ Stany magazynowe skła'!$A$1:$F$3416,6,0)</f>
        <v>0</v>
      </c>
      <c r="G43" s="30">
        <f>VLOOKUP(B43,'[1]Raport_ Stany magazynowe skła'!$A$1:$G$3416,7,0)</f>
        <v>0</v>
      </c>
      <c r="H43" s="30">
        <f>VLOOKUP(B43,'[1]Raport_ Stany magazynowe skła'!$A$1:$H$3416,8,0)</f>
        <v>0</v>
      </c>
      <c r="I43" s="30">
        <f>VLOOKUP(B43,'[1]Raport_ Stany magazynowe skła'!$A$1:$I$3416,9,0)</f>
        <v>0</v>
      </c>
      <c r="J43" s="30">
        <f>VLOOKUP(B43,'[1]Raport_ Stany magazynowe skła'!$A$1:$J$3416,10,0)</f>
        <v>0</v>
      </c>
      <c r="K43" s="30">
        <f>VLOOKUP(B43,'[1]Raport_ Stany magazynowe skła'!$A$1:$K$3416,11,0)</f>
        <v>0</v>
      </c>
      <c r="L43" s="30">
        <f>VLOOKUP(B43,'[1]Raport_ Stany magazynowe skła'!$A$1:$L$3416,12,0)</f>
        <v>0</v>
      </c>
      <c r="M43" s="30">
        <f>VLOOKUP(B43,'[1]Raport_ Stany magazynowe skła'!$A$1:$M$3416,13,0)</f>
        <v>0</v>
      </c>
      <c r="N43" s="30">
        <f>VLOOKUP(B43,'[1]Raport_ Stany magazynowe skła'!$A$1:$N$3416,14,0)</f>
        <v>0</v>
      </c>
      <c r="O43" s="30">
        <f>VLOOKUP(B43,'[1]Raport_ Stany magazynowe skła'!$A$1:$O$3416,15,0)</f>
        <v>0</v>
      </c>
      <c r="P43" s="30">
        <f>VLOOKUP(B43,'[1]Raport_ Stany magazynowe skła'!$A$1:$P$3416,16,0)</f>
        <v>0</v>
      </c>
      <c r="Q43" s="30">
        <f>VLOOKUP(B43,'[1]Raport_ Stany magazynowe skła'!$A$1:$Q$3416,17,0)</f>
        <v>0</v>
      </c>
      <c r="R43" s="30">
        <f>VLOOKUP(B43,'[1]Raport_ Stany magazynowe skła'!$A$1:$R$3416,18,0)</f>
        <v>0</v>
      </c>
      <c r="S43" s="30">
        <f>VLOOKUP(B43,'[1]Raport_ Stany magazynowe skła'!$A$1:$S$3416,19,0)</f>
        <v>0</v>
      </c>
      <c r="T43" s="30">
        <f>VLOOKUP(B43,'[1]Raport_ Stany magazynowe skła'!$A$1:$T$3416,20,0)</f>
        <v>0</v>
      </c>
      <c r="U43" s="6">
        <f>VLOOKUP(B43,'[1]Raport_ Stany magazynowe skła'!$A$1:$U$3416,21,0)</f>
        <v>0</v>
      </c>
      <c r="V43" s="6">
        <f>VLOOKUP(B43,'[1]Raport_ Stany magazynowe skła'!$A$1:$V$3416,22,0)</f>
        <v>0</v>
      </c>
      <c r="W43" s="6">
        <f>VLOOKUP(B43,'[1]Raport_ Stany magazynowe skła'!$A$1:$W$3416,23,0)</f>
        <v>0</v>
      </c>
      <c r="X43" s="6">
        <f>VLOOKUP(B43,'[1]Raport_ Stany magazynowe skła'!$A$1:$X$3416,24,0)</f>
        <v>0</v>
      </c>
      <c r="Y43" s="36">
        <f>VLOOKUP(B43,'[1]Raport_ Stany magazynowe skła'!$A$1:$Y$3416,25,0)</f>
        <v>0</v>
      </c>
      <c r="Z43" s="36">
        <f>VLOOKUP(B43,'[1]Raport_ Stany magazynowe skła'!$A$1:$Z$3416,26,0)</f>
        <v>0</v>
      </c>
      <c r="AA43" s="36">
        <f>VLOOKUP(B43,'[1]Raport_ Stany magazynowe skła'!$A$1:$AA$3416,27,0)</f>
        <v>0</v>
      </c>
      <c r="AB43" s="36">
        <f>VLOOKUP(B43,'[1]Raport_ Stany magazynowe skła'!$A$1:$AB$3416,28,0)</f>
        <v>0</v>
      </c>
      <c r="AC43" s="36">
        <f>VLOOKUP(B43,'[1]Raport_ Stany magazynowe skła'!$A$1:$AC$3416,29,0)</f>
        <v>0</v>
      </c>
      <c r="AD43" s="36">
        <f>VLOOKUP(B43,'[1]Raport_ Stany magazynowe skła'!$A$1:$AD$3416,30,0)</f>
        <v>0</v>
      </c>
      <c r="AE43" s="36">
        <f>VLOOKUP(B43,'[1]Raport_ Stany magazynowe skła'!$A$1:$AE$3416,31,0)</f>
        <v>0</v>
      </c>
    </row>
    <row r="44" spans="1:31" ht="14.25" customHeight="1">
      <c r="A44" s="10" t="s">
        <v>361</v>
      </c>
      <c r="B44" s="16" t="s">
        <v>315</v>
      </c>
      <c r="C44" s="16" t="s">
        <v>11</v>
      </c>
      <c r="D44" s="32">
        <f>VLOOKUP(B44,'[1]Raport_ Stany magazynowe skła'!$A$1:$D$3416,4,0)</f>
        <v>0</v>
      </c>
      <c r="E44" s="31">
        <f>VLOOKUP(B44,'[1]Raport_ Stany magazynowe skła'!$A$1:$E$3416,5,0)</f>
        <v>0</v>
      </c>
      <c r="F44" s="30">
        <f>VLOOKUP(B44,'[1]Raport_ Stany magazynowe skła'!$A$1:$F$3416,6,0)</f>
        <v>0</v>
      </c>
      <c r="G44" s="30">
        <f>VLOOKUP(B44,'[1]Raport_ Stany magazynowe skła'!$A$1:$G$3416,7,0)</f>
        <v>0</v>
      </c>
      <c r="H44" s="30">
        <f>VLOOKUP(B44,'[1]Raport_ Stany magazynowe skła'!$A$1:$H$3416,8,0)</f>
        <v>0</v>
      </c>
      <c r="I44" s="30">
        <f>VLOOKUP(B44,'[1]Raport_ Stany magazynowe skła'!$A$1:$I$3416,9,0)</f>
        <v>0</v>
      </c>
      <c r="J44" s="30">
        <f>VLOOKUP(B44,'[1]Raport_ Stany magazynowe skła'!$A$1:$J$3416,10,0)</f>
        <v>0</v>
      </c>
      <c r="K44" s="30">
        <f>VLOOKUP(B44,'[1]Raport_ Stany magazynowe skła'!$A$1:$K$3416,11,0)</f>
        <v>0</v>
      </c>
      <c r="L44" s="30">
        <f>VLOOKUP(B44,'[1]Raport_ Stany magazynowe skła'!$A$1:$L$3416,12,0)</f>
        <v>0</v>
      </c>
      <c r="M44" s="30">
        <f>VLOOKUP(B44,'[1]Raport_ Stany magazynowe skła'!$A$1:$M$3416,13,0)</f>
        <v>0</v>
      </c>
      <c r="N44" s="30">
        <f>VLOOKUP(B44,'[1]Raport_ Stany magazynowe skła'!$A$1:$N$3416,14,0)</f>
        <v>0</v>
      </c>
      <c r="O44" s="30">
        <f>VLOOKUP(B44,'[1]Raport_ Stany magazynowe skła'!$A$1:$O$3416,15,0)</f>
        <v>0</v>
      </c>
      <c r="P44" s="30">
        <f>VLOOKUP(B44,'[1]Raport_ Stany magazynowe skła'!$A$1:$P$3416,16,0)</f>
        <v>0</v>
      </c>
      <c r="Q44" s="30">
        <f>VLOOKUP(B44,'[1]Raport_ Stany magazynowe skła'!$A$1:$Q$3416,17,0)</f>
        <v>0</v>
      </c>
      <c r="R44" s="30">
        <f>VLOOKUP(B44,'[1]Raport_ Stany magazynowe skła'!$A$1:$R$3416,18,0)</f>
        <v>0</v>
      </c>
      <c r="S44" s="30">
        <f>VLOOKUP(B44,'[1]Raport_ Stany magazynowe skła'!$A$1:$S$3416,19,0)</f>
        <v>0</v>
      </c>
      <c r="T44" s="30">
        <f>VLOOKUP(B44,'[1]Raport_ Stany magazynowe skła'!$A$1:$T$3416,20,0)</f>
        <v>0</v>
      </c>
      <c r="U44" s="6">
        <f>VLOOKUP(B44,'[1]Raport_ Stany magazynowe skła'!$A$1:$U$3416,21,0)</f>
        <v>0</v>
      </c>
      <c r="V44" s="6">
        <f>VLOOKUP(B44,'[1]Raport_ Stany magazynowe skła'!$A$1:$V$3416,22,0)</f>
        <v>0</v>
      </c>
      <c r="W44" s="6">
        <f>VLOOKUP(B44,'[1]Raport_ Stany magazynowe skła'!$A$1:$W$3416,23,0)</f>
        <v>0</v>
      </c>
      <c r="X44" s="6">
        <f>VLOOKUP(B44,'[1]Raport_ Stany magazynowe skła'!$A$1:$X$3416,24,0)</f>
        <v>0</v>
      </c>
      <c r="Y44" s="36">
        <f>VLOOKUP(B44,'[1]Raport_ Stany magazynowe skła'!$A$1:$Y$3416,25,0)</f>
        <v>0</v>
      </c>
      <c r="Z44" s="36">
        <f>VLOOKUP(B44,'[1]Raport_ Stany magazynowe skła'!$A$1:$Z$3416,26,0)</f>
        <v>0</v>
      </c>
      <c r="AA44" s="36">
        <f>VLOOKUP(B44,'[1]Raport_ Stany magazynowe skła'!$A$1:$AA$3416,27,0)</f>
        <v>0</v>
      </c>
      <c r="AB44" s="36">
        <f>VLOOKUP(B44,'[1]Raport_ Stany magazynowe skła'!$A$1:$AB$3416,28,0)</f>
        <v>0</v>
      </c>
      <c r="AC44" s="36">
        <f>VLOOKUP(B44,'[1]Raport_ Stany magazynowe skła'!$A$1:$AC$3416,29,0)</f>
        <v>0</v>
      </c>
      <c r="AD44" s="36">
        <f>VLOOKUP(B44,'[1]Raport_ Stany magazynowe skła'!$A$1:$AD$3416,30,0)</f>
        <v>0</v>
      </c>
      <c r="AE44" s="36">
        <f>VLOOKUP(B44,'[1]Raport_ Stany magazynowe skła'!$A$1:$AE$3416,31,0)</f>
        <v>0</v>
      </c>
    </row>
    <row r="45" spans="1:31" ht="14.25" customHeight="1">
      <c r="A45" s="10" t="s">
        <v>361</v>
      </c>
      <c r="B45" s="16" t="s">
        <v>316</v>
      </c>
      <c r="C45" s="16" t="s">
        <v>18</v>
      </c>
      <c r="D45" s="32">
        <f>VLOOKUP(B45,'[1]Raport_ Stany magazynowe skła'!$A$1:$D$3416,4,0)</f>
        <v>1503</v>
      </c>
      <c r="E45" s="31">
        <f>VLOOKUP(B45,'[1]Raport_ Stany magazynowe skła'!$A$1:$E$3416,5,0)</f>
        <v>0</v>
      </c>
      <c r="F45" s="30">
        <f>VLOOKUP(B45,'[1]Raport_ Stany magazynowe skła'!$A$1:$F$3416,6,0)</f>
        <v>0</v>
      </c>
      <c r="G45" s="30">
        <f>VLOOKUP(B45,'[1]Raport_ Stany magazynowe skła'!$A$1:$G$3416,7,0)</f>
        <v>0</v>
      </c>
      <c r="H45" s="30">
        <f>VLOOKUP(B45,'[1]Raport_ Stany magazynowe skła'!$A$1:$H$3416,8,0)</f>
        <v>0</v>
      </c>
      <c r="I45" s="30">
        <f>VLOOKUP(B45,'[1]Raport_ Stany magazynowe skła'!$A$1:$I$3416,9,0)</f>
        <v>0</v>
      </c>
      <c r="J45" s="30">
        <f>VLOOKUP(B45,'[1]Raport_ Stany magazynowe skła'!$A$1:$J$3416,10,0)</f>
        <v>0</v>
      </c>
      <c r="K45" s="30">
        <f>VLOOKUP(B45,'[1]Raport_ Stany magazynowe skła'!$A$1:$K$3416,11,0)</f>
        <v>0</v>
      </c>
      <c r="L45" s="30">
        <f>VLOOKUP(B45,'[1]Raport_ Stany magazynowe skła'!$A$1:$L$3416,12,0)</f>
        <v>0</v>
      </c>
      <c r="M45" s="30">
        <f>VLOOKUP(B45,'[1]Raport_ Stany magazynowe skła'!$A$1:$M$3416,13,0)</f>
        <v>0</v>
      </c>
      <c r="N45" s="30">
        <f>VLOOKUP(B45,'[1]Raport_ Stany magazynowe skła'!$A$1:$N$3416,14,0)</f>
        <v>0</v>
      </c>
      <c r="O45" s="30">
        <f>VLOOKUP(B45,'[1]Raport_ Stany magazynowe skła'!$A$1:$O$3416,15,0)</f>
        <v>0</v>
      </c>
      <c r="P45" s="30">
        <f>VLOOKUP(B45,'[1]Raport_ Stany magazynowe skła'!$A$1:$P$3416,16,0)</f>
        <v>0</v>
      </c>
      <c r="Q45" s="30">
        <f>VLOOKUP(B45,'[1]Raport_ Stany magazynowe skła'!$A$1:$Q$3416,17,0)</f>
        <v>0</v>
      </c>
      <c r="R45" s="30">
        <f>VLOOKUP(B45,'[1]Raport_ Stany magazynowe skła'!$A$1:$R$3416,18,0)</f>
        <v>0</v>
      </c>
      <c r="S45" s="30">
        <f>VLOOKUP(B45,'[1]Raport_ Stany magazynowe skła'!$A$1:$S$3416,19,0)</f>
        <v>0</v>
      </c>
      <c r="T45" s="30">
        <f>VLOOKUP(B45,'[1]Raport_ Stany magazynowe skła'!$A$1:$T$3416,20,0)</f>
        <v>0</v>
      </c>
      <c r="U45" s="6">
        <f>VLOOKUP(B45,'[1]Raport_ Stany magazynowe skła'!$A$1:$U$3416,21,0)</f>
        <v>0</v>
      </c>
      <c r="V45" s="6">
        <f>VLOOKUP(B45,'[1]Raport_ Stany magazynowe skła'!$A$1:$V$3416,22,0)</f>
        <v>0</v>
      </c>
      <c r="W45" s="6">
        <f>VLOOKUP(B45,'[1]Raport_ Stany magazynowe skła'!$A$1:$W$3416,23,0)</f>
        <v>0</v>
      </c>
      <c r="X45" s="6">
        <f>VLOOKUP(B45,'[1]Raport_ Stany magazynowe skła'!$A$1:$X$3416,24,0)</f>
        <v>0</v>
      </c>
      <c r="Y45" s="36">
        <f>VLOOKUP(B45,'[1]Raport_ Stany magazynowe skła'!$A$1:$Y$3416,25,0)</f>
        <v>0</v>
      </c>
      <c r="Z45" s="36">
        <f>VLOOKUP(B45,'[1]Raport_ Stany magazynowe skła'!$A$1:$Z$3416,26,0)</f>
        <v>0</v>
      </c>
      <c r="AA45" s="36">
        <f>VLOOKUP(B45,'[1]Raport_ Stany magazynowe skła'!$A$1:$AA$3416,27,0)</f>
        <v>0</v>
      </c>
      <c r="AB45" s="36">
        <f>VLOOKUP(B45,'[1]Raport_ Stany magazynowe skła'!$A$1:$AB$3416,28,0)</f>
        <v>0</v>
      </c>
      <c r="AC45" s="36">
        <f>VLOOKUP(B45,'[1]Raport_ Stany magazynowe skła'!$A$1:$AC$3416,29,0)</f>
        <v>0</v>
      </c>
      <c r="AD45" s="36">
        <f>VLOOKUP(B45,'[1]Raport_ Stany magazynowe skła'!$A$1:$AD$3416,30,0)</f>
        <v>0</v>
      </c>
      <c r="AE45" s="36">
        <f>VLOOKUP(B45,'[1]Raport_ Stany magazynowe skła'!$A$1:$AE$3416,31,0)</f>
        <v>0</v>
      </c>
    </row>
    <row r="46" spans="1:31" ht="14.25" customHeight="1">
      <c r="A46" s="10" t="s">
        <v>361</v>
      </c>
      <c r="B46" s="16" t="s">
        <v>561</v>
      </c>
      <c r="C46" s="16" t="s">
        <v>19</v>
      </c>
      <c r="D46" s="32">
        <f>VLOOKUP(B46,'[1]Raport_ Stany magazynowe skła'!$A$1:$D$3416,4,0)</f>
        <v>2617</v>
      </c>
      <c r="E46" s="31">
        <f>VLOOKUP(B46,'[1]Raport_ Stany magazynowe skła'!$A$1:$E$3416,5,0)</f>
        <v>4780</v>
      </c>
      <c r="F46" s="30">
        <f>VLOOKUP(B46,'[1]Raport_ Stany magazynowe skła'!$A$1:$F$3416,6,0)</f>
        <v>0</v>
      </c>
      <c r="G46" s="30">
        <f>VLOOKUP(B46,'[1]Raport_ Stany magazynowe skła'!$A$1:$G$3416,7,0)</f>
        <v>0</v>
      </c>
      <c r="H46" s="30">
        <f>VLOOKUP(B46,'[1]Raport_ Stany magazynowe skła'!$A$1:$H$3416,8,0)</f>
        <v>0</v>
      </c>
      <c r="I46" s="30">
        <f>VLOOKUP(B46,'[1]Raport_ Stany magazynowe skła'!$A$1:$I$3416,9,0)</f>
        <v>0</v>
      </c>
      <c r="J46" s="30">
        <f>VLOOKUP(B46,'[1]Raport_ Stany magazynowe skła'!$A$1:$J$3416,10,0)</f>
        <v>4780</v>
      </c>
      <c r="K46" s="30">
        <f>VLOOKUP(B46,'[1]Raport_ Stany magazynowe skła'!$A$1:$K$3416,11,0)</f>
        <v>0</v>
      </c>
      <c r="L46" s="30">
        <f>VLOOKUP(B46,'[1]Raport_ Stany magazynowe skła'!$A$1:$L$3416,12,0)</f>
        <v>0</v>
      </c>
      <c r="M46" s="30">
        <f>VLOOKUP(B46,'[1]Raport_ Stany magazynowe skła'!$A$1:$M$3416,13,0)</f>
        <v>0</v>
      </c>
      <c r="N46" s="30">
        <f>VLOOKUP(B46,'[1]Raport_ Stany magazynowe skła'!$A$1:$N$3416,14,0)</f>
        <v>0</v>
      </c>
      <c r="O46" s="30">
        <f>VLOOKUP(B46,'[1]Raport_ Stany magazynowe skła'!$A$1:$O$3416,15,0)</f>
        <v>0</v>
      </c>
      <c r="P46" s="30">
        <f>VLOOKUP(B46,'[1]Raport_ Stany magazynowe skła'!$A$1:$P$3416,16,0)</f>
        <v>0</v>
      </c>
      <c r="Q46" s="30">
        <f>VLOOKUP(B46,'[1]Raport_ Stany magazynowe skła'!$A$1:$Q$3416,17,0)</f>
        <v>0</v>
      </c>
      <c r="R46" s="30">
        <f>VLOOKUP(B46,'[1]Raport_ Stany magazynowe skła'!$A$1:$R$3416,18,0)</f>
        <v>0</v>
      </c>
      <c r="S46" s="30">
        <f>VLOOKUP(B46,'[1]Raport_ Stany magazynowe skła'!$A$1:$S$3416,19,0)</f>
        <v>0</v>
      </c>
      <c r="T46" s="30">
        <f>VLOOKUP(B46,'[1]Raport_ Stany magazynowe skła'!$A$1:$T$3416,20,0)</f>
        <v>0</v>
      </c>
      <c r="U46" s="6">
        <f>VLOOKUP(B46,'[1]Raport_ Stany magazynowe skła'!$A$1:$U$3416,21,0)</f>
        <v>0</v>
      </c>
      <c r="V46" s="6">
        <f>VLOOKUP(B46,'[1]Raport_ Stany magazynowe skła'!$A$1:$V$3416,22,0)</f>
        <v>0</v>
      </c>
      <c r="W46" s="6">
        <f>VLOOKUP(B46,'[1]Raport_ Stany magazynowe skła'!$A$1:$W$3416,23,0)</f>
        <v>0</v>
      </c>
      <c r="X46" s="6">
        <f>VLOOKUP(B46,'[1]Raport_ Stany magazynowe skła'!$A$1:$X$3416,24,0)</f>
        <v>0</v>
      </c>
      <c r="Y46" s="36">
        <f>VLOOKUP(B46,'[1]Raport_ Stany magazynowe skła'!$A$1:$Y$3416,25,0)</f>
        <v>0</v>
      </c>
      <c r="Z46" s="36">
        <f>VLOOKUP(B46,'[1]Raport_ Stany magazynowe skła'!$A$1:$Z$3416,26,0)</f>
        <v>0</v>
      </c>
      <c r="AA46" s="36">
        <f>VLOOKUP(B46,'[1]Raport_ Stany magazynowe skła'!$A$1:$AA$3416,27,0)</f>
        <v>0</v>
      </c>
      <c r="AB46" s="36">
        <f>VLOOKUP(B46,'[1]Raport_ Stany magazynowe skła'!$A$1:$AB$3416,28,0)</f>
        <v>0</v>
      </c>
      <c r="AC46" s="36">
        <f>VLOOKUP(B46,'[1]Raport_ Stany magazynowe skła'!$A$1:$AC$3416,29,0)</f>
        <v>0</v>
      </c>
      <c r="AD46" s="36">
        <f>VLOOKUP(B46,'[1]Raport_ Stany magazynowe skła'!$A$1:$AD$3416,30,0)</f>
        <v>0</v>
      </c>
      <c r="AE46" s="36">
        <f>VLOOKUP(B46,'[1]Raport_ Stany magazynowe skła'!$A$1:$AE$3416,31,0)</f>
        <v>0</v>
      </c>
    </row>
    <row r="47" spans="1:31" ht="14.25" customHeight="1">
      <c r="A47" s="10" t="s">
        <v>642</v>
      </c>
      <c r="B47" s="16" t="s">
        <v>628</v>
      </c>
      <c r="C47" s="16" t="s">
        <v>584</v>
      </c>
      <c r="D47" s="32">
        <f>VLOOKUP(B47,'[1]Raport_ Stany magazynowe skła'!$A$1:$D$3416,4,0)</f>
        <v>2245</v>
      </c>
      <c r="E47" s="31">
        <f>VLOOKUP(B47,'[1]Raport_ Stany magazynowe skła'!$A$1:$E$3416,5,0)</f>
        <v>0</v>
      </c>
      <c r="F47" s="30">
        <f>VLOOKUP(B47,'[1]Raport_ Stany magazynowe skła'!$A$1:$F$3416,6,0)</f>
        <v>0</v>
      </c>
      <c r="G47" s="30">
        <f>VLOOKUP(B47,'[1]Raport_ Stany magazynowe skła'!$A$1:$G$3416,7,0)</f>
        <v>0</v>
      </c>
      <c r="H47" s="30">
        <f>VLOOKUP(B47,'[1]Raport_ Stany magazynowe skła'!$A$1:$H$3416,8,0)</f>
        <v>0</v>
      </c>
      <c r="I47" s="30">
        <f>VLOOKUP(B47,'[1]Raport_ Stany magazynowe skła'!$A$1:$I$3416,9,0)</f>
        <v>0</v>
      </c>
      <c r="J47" s="30">
        <f>VLOOKUP(B47,'[1]Raport_ Stany magazynowe skła'!$A$1:$J$3416,10,0)</f>
        <v>0</v>
      </c>
      <c r="K47" s="30">
        <f>VLOOKUP(B47,'[1]Raport_ Stany magazynowe skła'!$A$1:$K$3416,11,0)</f>
        <v>0</v>
      </c>
      <c r="L47" s="30">
        <f>VLOOKUP(B47,'[1]Raport_ Stany magazynowe skła'!$A$1:$L$3416,12,0)</f>
        <v>0</v>
      </c>
      <c r="M47" s="30">
        <f>VLOOKUP(B47,'[1]Raport_ Stany magazynowe skła'!$A$1:$M$3416,13,0)</f>
        <v>0</v>
      </c>
      <c r="N47" s="30">
        <f>VLOOKUP(B47,'[1]Raport_ Stany magazynowe skła'!$A$1:$N$3416,14,0)</f>
        <v>0</v>
      </c>
      <c r="O47" s="30">
        <f>VLOOKUP(B47,'[1]Raport_ Stany magazynowe skła'!$A$1:$O$3416,15,0)</f>
        <v>0</v>
      </c>
      <c r="P47" s="30">
        <f>VLOOKUP(B47,'[1]Raport_ Stany magazynowe skła'!$A$1:$P$3416,16,0)</f>
        <v>0</v>
      </c>
      <c r="Q47" s="30">
        <f>VLOOKUP(B47,'[1]Raport_ Stany magazynowe skła'!$A$1:$Q$3416,17,0)</f>
        <v>0</v>
      </c>
      <c r="R47" s="30">
        <f>VLOOKUP(B47,'[1]Raport_ Stany magazynowe skła'!$A$1:$R$3416,18,0)</f>
        <v>0</v>
      </c>
      <c r="S47" s="30">
        <f>VLOOKUP(B47,'[1]Raport_ Stany magazynowe skła'!$A$1:$S$3416,19,0)</f>
        <v>0</v>
      </c>
      <c r="T47" s="30">
        <f>VLOOKUP(B47,'[1]Raport_ Stany magazynowe skła'!$A$1:$T$3416,20,0)</f>
        <v>0</v>
      </c>
      <c r="U47" s="6">
        <f>VLOOKUP(B47,'[1]Raport_ Stany magazynowe skła'!$A$1:$U$3416,21,0)</f>
        <v>0</v>
      </c>
      <c r="V47" s="6">
        <f>VLOOKUP(B47,'[1]Raport_ Stany magazynowe skła'!$A$1:$V$3416,22,0)</f>
        <v>0</v>
      </c>
      <c r="W47" s="6">
        <f>VLOOKUP(B47,'[1]Raport_ Stany magazynowe skła'!$A$1:$W$3416,23,0)</f>
        <v>0</v>
      </c>
      <c r="X47" s="6">
        <f>VLOOKUP(B47,'[1]Raport_ Stany magazynowe skła'!$A$1:$X$3416,24,0)</f>
        <v>0</v>
      </c>
      <c r="Y47" s="36">
        <f>VLOOKUP(B47,'[1]Raport_ Stany magazynowe skła'!$A$1:$Y$3416,25,0)</f>
        <v>0</v>
      </c>
      <c r="Z47" s="36">
        <f>VLOOKUP(B47,'[1]Raport_ Stany magazynowe skła'!$A$1:$Z$3416,26,0)</f>
        <v>0</v>
      </c>
      <c r="AA47" s="36">
        <f>VLOOKUP(B47,'[1]Raport_ Stany magazynowe skła'!$A$1:$AA$3416,27,0)</f>
        <v>0</v>
      </c>
      <c r="AB47" s="36">
        <f>VLOOKUP(B47,'[1]Raport_ Stany magazynowe skła'!$A$1:$AB$3416,28,0)</f>
        <v>0</v>
      </c>
      <c r="AC47" s="36">
        <f>VLOOKUP(B47,'[1]Raport_ Stany magazynowe skła'!$A$1:$AC$3416,29,0)</f>
        <v>0</v>
      </c>
      <c r="AD47" s="36">
        <f>VLOOKUP(B47,'[1]Raport_ Stany magazynowe skła'!$A$1:$AD$3416,30,0)</f>
        <v>0</v>
      </c>
      <c r="AE47" s="36">
        <f>VLOOKUP(B47,'[1]Raport_ Stany magazynowe skła'!$A$1:$AE$3416,31,0)</f>
        <v>0</v>
      </c>
    </row>
    <row r="48" spans="1:31" ht="14.25" customHeight="1">
      <c r="A48" s="10" t="s">
        <v>642</v>
      </c>
      <c r="B48" s="16" t="s">
        <v>562</v>
      </c>
      <c r="C48" s="16" t="s">
        <v>13</v>
      </c>
      <c r="D48" s="32">
        <f>VLOOKUP(B48,'[1]Raport_ Stany magazynowe skła'!$A$1:$D$3416,4,0)</f>
        <v>844</v>
      </c>
      <c r="E48" s="31">
        <f>VLOOKUP(B48,'[1]Raport_ Stany magazynowe skła'!$A$1:$E$3416,5,0)</f>
        <v>2990</v>
      </c>
      <c r="F48" s="30">
        <f>VLOOKUP(B48,'[1]Raport_ Stany magazynowe skła'!$A$1:$F$3416,6,0)</f>
        <v>0</v>
      </c>
      <c r="G48" s="30">
        <f>VLOOKUP(B48,'[1]Raport_ Stany magazynowe skła'!$A$1:$G$3416,7,0)</f>
        <v>0</v>
      </c>
      <c r="H48" s="30">
        <f>VLOOKUP(B48,'[1]Raport_ Stany magazynowe skła'!$A$1:$H$3416,8,0)</f>
        <v>0</v>
      </c>
      <c r="I48" s="30">
        <f>VLOOKUP(B48,'[1]Raport_ Stany magazynowe skła'!$A$1:$I$3416,9,0)</f>
        <v>0</v>
      </c>
      <c r="J48" s="30">
        <f>VLOOKUP(B48,'[1]Raport_ Stany magazynowe skła'!$A$1:$J$3416,10,0)</f>
        <v>2990</v>
      </c>
      <c r="K48" s="30">
        <f>VLOOKUP(B48,'[1]Raport_ Stany magazynowe skła'!$A$1:$K$3416,11,0)</f>
        <v>0</v>
      </c>
      <c r="L48" s="30">
        <f>VLOOKUP(B48,'[1]Raport_ Stany magazynowe skła'!$A$1:$L$3416,12,0)</f>
        <v>0</v>
      </c>
      <c r="M48" s="30">
        <f>VLOOKUP(B48,'[1]Raport_ Stany magazynowe skła'!$A$1:$M$3416,13,0)</f>
        <v>0</v>
      </c>
      <c r="N48" s="30">
        <f>VLOOKUP(B48,'[1]Raport_ Stany magazynowe skła'!$A$1:$N$3416,14,0)</f>
        <v>0</v>
      </c>
      <c r="O48" s="30">
        <f>VLOOKUP(B48,'[1]Raport_ Stany magazynowe skła'!$A$1:$O$3416,15,0)</f>
        <v>0</v>
      </c>
      <c r="P48" s="30">
        <f>VLOOKUP(B48,'[1]Raport_ Stany magazynowe skła'!$A$1:$P$3416,16,0)</f>
        <v>0</v>
      </c>
      <c r="Q48" s="30">
        <f>VLOOKUP(B48,'[1]Raport_ Stany magazynowe skła'!$A$1:$Q$3416,17,0)</f>
        <v>0</v>
      </c>
      <c r="R48" s="30">
        <f>VLOOKUP(B48,'[1]Raport_ Stany magazynowe skła'!$A$1:$R$3416,18,0)</f>
        <v>0</v>
      </c>
      <c r="S48" s="30">
        <f>VLOOKUP(B48,'[1]Raport_ Stany magazynowe skła'!$A$1:$S$3416,19,0)</f>
        <v>0</v>
      </c>
      <c r="T48" s="30">
        <f>VLOOKUP(B48,'[1]Raport_ Stany magazynowe skła'!$A$1:$T$3416,20,0)</f>
        <v>0</v>
      </c>
      <c r="U48" s="6">
        <f>VLOOKUP(B48,'[1]Raport_ Stany magazynowe skła'!$A$1:$U$3416,21,0)</f>
        <v>0</v>
      </c>
      <c r="V48" s="6">
        <f>VLOOKUP(B48,'[1]Raport_ Stany magazynowe skła'!$A$1:$V$3416,22,0)</f>
        <v>0</v>
      </c>
      <c r="W48" s="6">
        <f>VLOOKUP(B48,'[1]Raport_ Stany magazynowe skła'!$A$1:$W$3416,23,0)</f>
        <v>0</v>
      </c>
      <c r="X48" s="6">
        <f>VLOOKUP(B48,'[1]Raport_ Stany magazynowe skła'!$A$1:$X$3416,24,0)</f>
        <v>0</v>
      </c>
      <c r="Y48" s="36">
        <f>VLOOKUP(B48,'[1]Raport_ Stany magazynowe skła'!$A$1:$Y$3416,25,0)</f>
        <v>0</v>
      </c>
      <c r="Z48" s="36">
        <f>VLOOKUP(B48,'[1]Raport_ Stany magazynowe skła'!$A$1:$Z$3416,26,0)</f>
        <v>0</v>
      </c>
      <c r="AA48" s="36">
        <f>VLOOKUP(B48,'[1]Raport_ Stany magazynowe skła'!$A$1:$AA$3416,27,0)</f>
        <v>0</v>
      </c>
      <c r="AB48" s="36">
        <f>VLOOKUP(B48,'[1]Raport_ Stany magazynowe skła'!$A$1:$AB$3416,28,0)</f>
        <v>0</v>
      </c>
      <c r="AC48" s="36">
        <f>VLOOKUP(B48,'[1]Raport_ Stany magazynowe skła'!$A$1:$AC$3416,29,0)</f>
        <v>0</v>
      </c>
      <c r="AD48" s="36">
        <f>VLOOKUP(B48,'[1]Raport_ Stany magazynowe skła'!$A$1:$AD$3416,30,0)</f>
        <v>0</v>
      </c>
      <c r="AE48" s="36">
        <f>VLOOKUP(B48,'[1]Raport_ Stany magazynowe skła'!$A$1:$AE$3416,31,0)</f>
        <v>0</v>
      </c>
    </row>
    <row r="49" spans="1:31" ht="14.25" customHeight="1">
      <c r="A49" s="10" t="s">
        <v>642</v>
      </c>
      <c r="B49" s="16" t="s">
        <v>563</v>
      </c>
      <c r="C49" s="16" t="s">
        <v>12</v>
      </c>
      <c r="D49" s="32">
        <f>VLOOKUP(B49,'[1]Raport_ Stany magazynowe skła'!$A$1:$D$3416,4,0)</f>
        <v>2103</v>
      </c>
      <c r="E49" s="31">
        <f>VLOOKUP(B49,'[1]Raport_ Stany magazynowe skła'!$A$1:$E$3416,5,0)</f>
        <v>2990</v>
      </c>
      <c r="F49" s="30">
        <f>VLOOKUP(B49,'[1]Raport_ Stany magazynowe skła'!$A$1:$F$3416,6,0)</f>
        <v>0</v>
      </c>
      <c r="G49" s="30">
        <f>VLOOKUP(B49,'[1]Raport_ Stany magazynowe skła'!$A$1:$G$3416,7,0)</f>
        <v>0</v>
      </c>
      <c r="H49" s="30">
        <f>VLOOKUP(B49,'[1]Raport_ Stany magazynowe skła'!$A$1:$H$3416,8,0)</f>
        <v>2990</v>
      </c>
      <c r="I49" s="30">
        <f>VLOOKUP(B49,'[1]Raport_ Stany magazynowe skła'!$A$1:$I$3416,9,0)</f>
        <v>0</v>
      </c>
      <c r="J49" s="30">
        <f>VLOOKUP(B49,'[1]Raport_ Stany magazynowe skła'!$A$1:$J$3416,10,0)</f>
        <v>0</v>
      </c>
      <c r="K49" s="30">
        <f>VLOOKUP(B49,'[1]Raport_ Stany magazynowe skła'!$A$1:$K$3416,11,0)</f>
        <v>0</v>
      </c>
      <c r="L49" s="30">
        <f>VLOOKUP(B49,'[1]Raport_ Stany magazynowe skła'!$A$1:$L$3416,12,0)</f>
        <v>0</v>
      </c>
      <c r="M49" s="30">
        <f>VLOOKUP(B49,'[1]Raport_ Stany magazynowe skła'!$A$1:$M$3416,13,0)</f>
        <v>0</v>
      </c>
      <c r="N49" s="30">
        <f>VLOOKUP(B49,'[1]Raport_ Stany magazynowe skła'!$A$1:$N$3416,14,0)</f>
        <v>0</v>
      </c>
      <c r="O49" s="30">
        <f>VLOOKUP(B49,'[1]Raport_ Stany magazynowe skła'!$A$1:$O$3416,15,0)</f>
        <v>0</v>
      </c>
      <c r="P49" s="30">
        <f>VLOOKUP(B49,'[1]Raport_ Stany magazynowe skła'!$A$1:$P$3416,16,0)</f>
        <v>0</v>
      </c>
      <c r="Q49" s="30">
        <f>VLOOKUP(B49,'[1]Raport_ Stany magazynowe skła'!$A$1:$Q$3416,17,0)</f>
        <v>0</v>
      </c>
      <c r="R49" s="30">
        <f>VLOOKUP(B49,'[1]Raport_ Stany magazynowe skła'!$A$1:$R$3416,18,0)</f>
        <v>0</v>
      </c>
      <c r="S49" s="30">
        <f>VLOOKUP(B49,'[1]Raport_ Stany magazynowe skła'!$A$1:$S$3416,19,0)</f>
        <v>0</v>
      </c>
      <c r="T49" s="30">
        <f>VLOOKUP(B49,'[1]Raport_ Stany magazynowe skła'!$A$1:$T$3416,20,0)</f>
        <v>0</v>
      </c>
      <c r="U49" s="6">
        <f>VLOOKUP(B49,'[1]Raport_ Stany magazynowe skła'!$A$1:$U$3416,21,0)</f>
        <v>0</v>
      </c>
      <c r="V49" s="6">
        <f>VLOOKUP(B49,'[1]Raport_ Stany magazynowe skła'!$A$1:$V$3416,22,0)</f>
        <v>0</v>
      </c>
      <c r="W49" s="6">
        <f>VLOOKUP(B49,'[1]Raport_ Stany magazynowe skła'!$A$1:$W$3416,23,0)</f>
        <v>0</v>
      </c>
      <c r="X49" s="6">
        <f>VLOOKUP(B49,'[1]Raport_ Stany magazynowe skła'!$A$1:$X$3416,24,0)</f>
        <v>0</v>
      </c>
      <c r="Y49" s="36">
        <f>VLOOKUP(B49,'[1]Raport_ Stany magazynowe skła'!$A$1:$Y$3416,25,0)</f>
        <v>0</v>
      </c>
      <c r="Z49" s="36">
        <f>VLOOKUP(B49,'[1]Raport_ Stany magazynowe skła'!$A$1:$Z$3416,26,0)</f>
        <v>0</v>
      </c>
      <c r="AA49" s="36">
        <f>VLOOKUP(B49,'[1]Raport_ Stany magazynowe skła'!$A$1:$AA$3416,27,0)</f>
        <v>0</v>
      </c>
      <c r="AB49" s="36">
        <f>VLOOKUP(B49,'[1]Raport_ Stany magazynowe skła'!$A$1:$AB$3416,28,0)</f>
        <v>0</v>
      </c>
      <c r="AC49" s="36">
        <f>VLOOKUP(B49,'[1]Raport_ Stany magazynowe skła'!$A$1:$AC$3416,29,0)</f>
        <v>0</v>
      </c>
      <c r="AD49" s="36">
        <f>VLOOKUP(B49,'[1]Raport_ Stany magazynowe skła'!$A$1:$AD$3416,30,0)</f>
        <v>0</v>
      </c>
      <c r="AE49" s="36">
        <f>VLOOKUP(B49,'[1]Raport_ Stany magazynowe skła'!$A$1:$AE$3416,31,0)</f>
        <v>0</v>
      </c>
    </row>
    <row r="50" spans="1:31" ht="14.25" customHeight="1">
      <c r="A50" s="10" t="s">
        <v>642</v>
      </c>
      <c r="B50" s="16" t="s">
        <v>564</v>
      </c>
      <c r="C50" s="16" t="s">
        <v>18</v>
      </c>
      <c r="D50" s="32">
        <f>VLOOKUP(B50,'[1]Raport_ Stany magazynowe skła'!$A$1:$D$3416,4,0)</f>
        <v>3005</v>
      </c>
      <c r="E50" s="31">
        <f>VLOOKUP(B50,'[1]Raport_ Stany magazynowe skła'!$A$1:$E$3416,5,0)</f>
        <v>2990</v>
      </c>
      <c r="F50" s="30">
        <f>VLOOKUP(B50,'[1]Raport_ Stany magazynowe skła'!$A$1:$F$3416,6,0)</f>
        <v>0</v>
      </c>
      <c r="G50" s="30">
        <f>VLOOKUP(B50,'[1]Raport_ Stany magazynowe skła'!$A$1:$G$3416,7,0)</f>
        <v>0</v>
      </c>
      <c r="H50" s="30">
        <f>VLOOKUP(B50,'[1]Raport_ Stany magazynowe skła'!$A$1:$H$3416,8,0)</f>
        <v>0</v>
      </c>
      <c r="I50" s="30">
        <f>VLOOKUP(B50,'[1]Raport_ Stany magazynowe skła'!$A$1:$I$3416,9,0)</f>
        <v>0</v>
      </c>
      <c r="J50" s="30">
        <f>VLOOKUP(B50,'[1]Raport_ Stany magazynowe skła'!$A$1:$J$3416,10,0)</f>
        <v>2990</v>
      </c>
      <c r="K50" s="30">
        <f>VLOOKUP(B50,'[1]Raport_ Stany magazynowe skła'!$A$1:$K$3416,11,0)</f>
        <v>0</v>
      </c>
      <c r="L50" s="30">
        <f>VLOOKUP(B50,'[1]Raport_ Stany magazynowe skła'!$A$1:$L$3416,12,0)</f>
        <v>0</v>
      </c>
      <c r="M50" s="30">
        <f>VLOOKUP(B50,'[1]Raport_ Stany magazynowe skła'!$A$1:$M$3416,13,0)</f>
        <v>0</v>
      </c>
      <c r="N50" s="30">
        <f>VLOOKUP(B50,'[1]Raport_ Stany magazynowe skła'!$A$1:$N$3416,14,0)</f>
        <v>0</v>
      </c>
      <c r="O50" s="30">
        <f>VLOOKUP(B50,'[1]Raport_ Stany magazynowe skła'!$A$1:$O$3416,15,0)</f>
        <v>0</v>
      </c>
      <c r="P50" s="30">
        <f>VLOOKUP(B50,'[1]Raport_ Stany magazynowe skła'!$A$1:$P$3416,16,0)</f>
        <v>0</v>
      </c>
      <c r="Q50" s="30">
        <f>VLOOKUP(B50,'[1]Raport_ Stany magazynowe skła'!$A$1:$Q$3416,17,0)</f>
        <v>0</v>
      </c>
      <c r="R50" s="30">
        <f>VLOOKUP(B50,'[1]Raport_ Stany magazynowe skła'!$A$1:$R$3416,18,0)</f>
        <v>0</v>
      </c>
      <c r="S50" s="30">
        <f>VLOOKUP(B50,'[1]Raport_ Stany magazynowe skła'!$A$1:$S$3416,19,0)</f>
        <v>0</v>
      </c>
      <c r="T50" s="30">
        <f>VLOOKUP(B50,'[1]Raport_ Stany magazynowe skła'!$A$1:$T$3416,20,0)</f>
        <v>0</v>
      </c>
      <c r="U50" s="6">
        <f>VLOOKUP(B50,'[1]Raport_ Stany magazynowe skła'!$A$1:$U$3416,21,0)</f>
        <v>0</v>
      </c>
      <c r="V50" s="6">
        <f>VLOOKUP(B50,'[1]Raport_ Stany magazynowe skła'!$A$1:$V$3416,22,0)</f>
        <v>0</v>
      </c>
      <c r="W50" s="6">
        <f>VLOOKUP(B50,'[1]Raport_ Stany magazynowe skła'!$A$1:$W$3416,23,0)</f>
        <v>0</v>
      </c>
      <c r="X50" s="6">
        <f>VLOOKUP(B50,'[1]Raport_ Stany magazynowe skła'!$A$1:$X$3416,24,0)</f>
        <v>0</v>
      </c>
      <c r="Y50" s="36">
        <f>VLOOKUP(B50,'[1]Raport_ Stany magazynowe skła'!$A$1:$Y$3416,25,0)</f>
        <v>0</v>
      </c>
      <c r="Z50" s="36">
        <f>VLOOKUP(B50,'[1]Raport_ Stany magazynowe skła'!$A$1:$Z$3416,26,0)</f>
        <v>0</v>
      </c>
      <c r="AA50" s="36">
        <f>VLOOKUP(B50,'[1]Raport_ Stany magazynowe skła'!$A$1:$AA$3416,27,0)</f>
        <v>0</v>
      </c>
      <c r="AB50" s="36">
        <f>VLOOKUP(B50,'[1]Raport_ Stany magazynowe skła'!$A$1:$AB$3416,28,0)</f>
        <v>0</v>
      </c>
      <c r="AC50" s="36">
        <f>VLOOKUP(B50,'[1]Raport_ Stany magazynowe skła'!$A$1:$AC$3416,29,0)</f>
        <v>0</v>
      </c>
      <c r="AD50" s="36">
        <f>VLOOKUP(B50,'[1]Raport_ Stany magazynowe skła'!$A$1:$AD$3416,30,0)</f>
        <v>0</v>
      </c>
      <c r="AE50" s="36">
        <f>VLOOKUP(B50,'[1]Raport_ Stany magazynowe skła'!$A$1:$AE$3416,31,0)</f>
        <v>0</v>
      </c>
    </row>
    <row r="51" spans="1:31" ht="14.25" customHeight="1">
      <c r="A51" s="10" t="s">
        <v>642</v>
      </c>
      <c r="B51" s="16" t="s">
        <v>565</v>
      </c>
      <c r="C51" s="16" t="s">
        <v>204</v>
      </c>
      <c r="D51" s="32">
        <f>VLOOKUP(B51,'[1]Raport_ Stany magazynowe skła'!$A$1:$D$3416,4,0)</f>
        <v>2064</v>
      </c>
      <c r="E51" s="31">
        <f>VLOOKUP(B51,'[1]Raport_ Stany magazynowe skła'!$A$1:$E$3416,5,0)</f>
        <v>5980</v>
      </c>
      <c r="F51" s="30">
        <f>VLOOKUP(B51,'[1]Raport_ Stany magazynowe skła'!$A$1:$F$3416,6,0)</f>
        <v>0</v>
      </c>
      <c r="G51" s="30">
        <f>VLOOKUP(B51,'[1]Raport_ Stany magazynowe skła'!$A$1:$G$3416,7,0)</f>
        <v>0</v>
      </c>
      <c r="H51" s="30">
        <f>VLOOKUP(B51,'[1]Raport_ Stany magazynowe skła'!$A$1:$H$3416,8,0)</f>
        <v>2990</v>
      </c>
      <c r="I51" s="30">
        <f>VLOOKUP(B51,'[1]Raport_ Stany magazynowe skła'!$A$1:$I$3416,9,0)</f>
        <v>0</v>
      </c>
      <c r="J51" s="30">
        <f>VLOOKUP(B51,'[1]Raport_ Stany magazynowe skła'!$A$1:$J$3416,10,0)</f>
        <v>2990</v>
      </c>
      <c r="K51" s="30">
        <f>VLOOKUP(B51,'[1]Raport_ Stany magazynowe skła'!$A$1:$K$3416,11,0)</f>
        <v>0</v>
      </c>
      <c r="L51" s="30">
        <f>VLOOKUP(B51,'[1]Raport_ Stany magazynowe skła'!$A$1:$L$3416,12,0)</f>
        <v>0</v>
      </c>
      <c r="M51" s="30">
        <f>VLOOKUP(B51,'[1]Raport_ Stany magazynowe skła'!$A$1:$M$3416,13,0)</f>
        <v>0</v>
      </c>
      <c r="N51" s="30">
        <f>VLOOKUP(B51,'[1]Raport_ Stany magazynowe skła'!$A$1:$N$3416,14,0)</f>
        <v>0</v>
      </c>
      <c r="O51" s="30">
        <f>VLOOKUP(B51,'[1]Raport_ Stany magazynowe skła'!$A$1:$O$3416,15,0)</f>
        <v>0</v>
      </c>
      <c r="P51" s="30">
        <f>VLOOKUP(B51,'[1]Raport_ Stany magazynowe skła'!$A$1:$P$3416,16,0)</f>
        <v>0</v>
      </c>
      <c r="Q51" s="30">
        <f>VLOOKUP(B51,'[1]Raport_ Stany magazynowe skła'!$A$1:$Q$3416,17,0)</f>
        <v>0</v>
      </c>
      <c r="R51" s="30">
        <f>VLOOKUP(B51,'[1]Raport_ Stany magazynowe skła'!$A$1:$R$3416,18,0)</f>
        <v>0</v>
      </c>
      <c r="S51" s="30">
        <f>VLOOKUP(B51,'[1]Raport_ Stany magazynowe skła'!$A$1:$S$3416,19,0)</f>
        <v>0</v>
      </c>
      <c r="T51" s="30">
        <f>VLOOKUP(B51,'[1]Raport_ Stany magazynowe skła'!$A$1:$T$3416,20,0)</f>
        <v>0</v>
      </c>
      <c r="U51" s="6">
        <f>VLOOKUP(B51,'[1]Raport_ Stany magazynowe skła'!$A$1:$U$3416,21,0)</f>
        <v>0</v>
      </c>
      <c r="V51" s="6">
        <f>VLOOKUP(B51,'[1]Raport_ Stany magazynowe skła'!$A$1:$V$3416,22,0)</f>
        <v>0</v>
      </c>
      <c r="W51" s="6">
        <f>VLOOKUP(B51,'[1]Raport_ Stany magazynowe skła'!$A$1:$W$3416,23,0)</f>
        <v>0</v>
      </c>
      <c r="X51" s="6">
        <f>VLOOKUP(B51,'[1]Raport_ Stany magazynowe skła'!$A$1:$X$3416,24,0)</f>
        <v>0</v>
      </c>
      <c r="Y51" s="36">
        <f>VLOOKUP(B51,'[1]Raport_ Stany magazynowe skła'!$A$1:$Y$3416,25,0)</f>
        <v>0</v>
      </c>
      <c r="Z51" s="36">
        <f>VLOOKUP(B51,'[1]Raport_ Stany magazynowe skła'!$A$1:$Z$3416,26,0)</f>
        <v>0</v>
      </c>
      <c r="AA51" s="36">
        <f>VLOOKUP(B51,'[1]Raport_ Stany magazynowe skła'!$A$1:$AA$3416,27,0)</f>
        <v>0</v>
      </c>
      <c r="AB51" s="36">
        <f>VLOOKUP(B51,'[1]Raport_ Stany magazynowe skła'!$A$1:$AB$3416,28,0)</f>
        <v>0</v>
      </c>
      <c r="AC51" s="36">
        <f>VLOOKUP(B51,'[1]Raport_ Stany magazynowe skła'!$A$1:$AC$3416,29,0)</f>
        <v>0</v>
      </c>
      <c r="AD51" s="36">
        <f>VLOOKUP(B51,'[1]Raport_ Stany magazynowe skła'!$A$1:$AD$3416,30,0)</f>
        <v>0</v>
      </c>
      <c r="AE51" s="36">
        <f>VLOOKUP(B51,'[1]Raport_ Stany magazynowe skła'!$A$1:$AE$3416,31,0)</f>
        <v>0</v>
      </c>
    </row>
    <row r="52" spans="1:31" ht="14.25" customHeight="1">
      <c r="A52" s="10" t="s">
        <v>642</v>
      </c>
      <c r="B52" s="16" t="s">
        <v>566</v>
      </c>
      <c r="C52" s="16" t="s">
        <v>14</v>
      </c>
      <c r="D52" s="32">
        <f>VLOOKUP(B52,'[1]Raport_ Stany magazynowe skła'!$A$1:$D$3416,4,0)</f>
        <v>2259</v>
      </c>
      <c r="E52" s="31">
        <f>VLOOKUP(B52,'[1]Raport_ Stany magazynowe skła'!$A$1:$E$3416,5,0)</f>
        <v>4780</v>
      </c>
      <c r="F52" s="30">
        <f>VLOOKUP(B52,'[1]Raport_ Stany magazynowe skła'!$A$1:$F$3416,6,0)</f>
        <v>0</v>
      </c>
      <c r="G52" s="30">
        <f>VLOOKUP(B52,'[1]Raport_ Stany magazynowe skła'!$A$1:$G$3416,7,0)</f>
        <v>0</v>
      </c>
      <c r="H52" s="30">
        <f>VLOOKUP(B52,'[1]Raport_ Stany magazynowe skła'!$A$1:$H$3416,8,0)</f>
        <v>0</v>
      </c>
      <c r="I52" s="30">
        <f>VLOOKUP(B52,'[1]Raport_ Stany magazynowe skła'!$A$1:$I$3416,9,0)</f>
        <v>0</v>
      </c>
      <c r="J52" s="30">
        <f>VLOOKUP(B52,'[1]Raport_ Stany magazynowe skła'!$A$1:$J$3416,10,0)</f>
        <v>4780</v>
      </c>
      <c r="K52" s="30">
        <f>VLOOKUP(B52,'[1]Raport_ Stany magazynowe skła'!$A$1:$K$3416,11,0)</f>
        <v>0</v>
      </c>
      <c r="L52" s="30">
        <f>VLOOKUP(B52,'[1]Raport_ Stany magazynowe skła'!$A$1:$L$3416,12,0)</f>
        <v>0</v>
      </c>
      <c r="M52" s="30">
        <f>VLOOKUP(B52,'[1]Raport_ Stany magazynowe skła'!$A$1:$M$3416,13,0)</f>
        <v>0</v>
      </c>
      <c r="N52" s="30">
        <f>VLOOKUP(B52,'[1]Raport_ Stany magazynowe skła'!$A$1:$N$3416,14,0)</f>
        <v>0</v>
      </c>
      <c r="O52" s="30">
        <f>VLOOKUP(B52,'[1]Raport_ Stany magazynowe skła'!$A$1:$O$3416,15,0)</f>
        <v>0</v>
      </c>
      <c r="P52" s="30">
        <f>VLOOKUP(B52,'[1]Raport_ Stany magazynowe skła'!$A$1:$P$3416,16,0)</f>
        <v>0</v>
      </c>
      <c r="Q52" s="30">
        <f>VLOOKUP(B52,'[1]Raport_ Stany magazynowe skła'!$A$1:$Q$3416,17,0)</f>
        <v>0</v>
      </c>
      <c r="R52" s="30">
        <f>VLOOKUP(B52,'[1]Raport_ Stany magazynowe skła'!$A$1:$R$3416,18,0)</f>
        <v>0</v>
      </c>
      <c r="S52" s="30">
        <f>VLOOKUP(B52,'[1]Raport_ Stany magazynowe skła'!$A$1:$S$3416,19,0)</f>
        <v>0</v>
      </c>
      <c r="T52" s="30">
        <f>VLOOKUP(B52,'[1]Raport_ Stany magazynowe skła'!$A$1:$T$3416,20,0)</f>
        <v>0</v>
      </c>
      <c r="U52" s="6">
        <f>VLOOKUP(B52,'[1]Raport_ Stany magazynowe skła'!$A$1:$U$3416,21,0)</f>
        <v>0</v>
      </c>
      <c r="V52" s="6">
        <f>VLOOKUP(B52,'[1]Raport_ Stany magazynowe skła'!$A$1:$V$3416,22,0)</f>
        <v>0</v>
      </c>
      <c r="W52" s="6">
        <f>VLOOKUP(B52,'[1]Raport_ Stany magazynowe skła'!$A$1:$W$3416,23,0)</f>
        <v>0</v>
      </c>
      <c r="X52" s="6">
        <f>VLOOKUP(B52,'[1]Raport_ Stany magazynowe skła'!$A$1:$X$3416,24,0)</f>
        <v>0</v>
      </c>
      <c r="Y52" s="36">
        <f>VLOOKUP(B52,'[1]Raport_ Stany magazynowe skła'!$A$1:$Y$3416,25,0)</f>
        <v>0</v>
      </c>
      <c r="Z52" s="36">
        <f>VLOOKUP(B52,'[1]Raport_ Stany magazynowe skła'!$A$1:$Z$3416,26,0)</f>
        <v>0</v>
      </c>
      <c r="AA52" s="36">
        <f>VLOOKUP(B52,'[1]Raport_ Stany magazynowe skła'!$A$1:$AA$3416,27,0)</f>
        <v>0</v>
      </c>
      <c r="AB52" s="36">
        <f>VLOOKUP(B52,'[1]Raport_ Stany magazynowe skła'!$A$1:$AB$3416,28,0)</f>
        <v>0</v>
      </c>
      <c r="AC52" s="36">
        <f>VLOOKUP(B52,'[1]Raport_ Stany magazynowe skła'!$A$1:$AC$3416,29,0)</f>
        <v>0</v>
      </c>
      <c r="AD52" s="36">
        <f>VLOOKUP(B52,'[1]Raport_ Stany magazynowe skła'!$A$1:$AD$3416,30,0)</f>
        <v>0</v>
      </c>
      <c r="AE52" s="36">
        <f>VLOOKUP(B52,'[1]Raport_ Stany magazynowe skła'!$A$1:$AE$3416,31,0)</f>
        <v>0</v>
      </c>
    </row>
    <row r="53" spans="1:31" ht="14.25" customHeight="1">
      <c r="A53" s="10" t="s">
        <v>642</v>
      </c>
      <c r="B53" s="16" t="s">
        <v>567</v>
      </c>
      <c r="C53" s="16" t="s">
        <v>11</v>
      </c>
      <c r="D53" s="32">
        <f>VLOOKUP(B53,'[1]Raport_ Stany magazynowe skła'!$A$1:$D$3416,4,0)</f>
        <v>1054</v>
      </c>
      <c r="E53" s="31">
        <f>VLOOKUP(B53,'[1]Raport_ Stany magazynowe skła'!$A$1:$E$3416,5,0)</f>
        <v>7990</v>
      </c>
      <c r="F53" s="30">
        <f>VLOOKUP(B53,'[1]Raport_ Stany magazynowe skła'!$A$1:$F$3416,6,0)</f>
        <v>0</v>
      </c>
      <c r="G53" s="30">
        <f>VLOOKUP(B53,'[1]Raport_ Stany magazynowe skła'!$A$1:$G$3416,7,0)</f>
        <v>0</v>
      </c>
      <c r="H53" s="30">
        <f>VLOOKUP(B53,'[1]Raport_ Stany magazynowe skła'!$A$1:$H$3416,8,0)</f>
        <v>5000</v>
      </c>
      <c r="I53" s="30">
        <f>VLOOKUP(B53,'[1]Raport_ Stany magazynowe skła'!$A$1:$I$3416,9,0)</f>
        <v>0</v>
      </c>
      <c r="J53" s="30">
        <f>VLOOKUP(B53,'[1]Raport_ Stany magazynowe skła'!$A$1:$J$3416,10,0)</f>
        <v>2990</v>
      </c>
      <c r="K53" s="30">
        <f>VLOOKUP(B53,'[1]Raport_ Stany magazynowe skła'!$A$1:$K$3416,11,0)</f>
        <v>0</v>
      </c>
      <c r="L53" s="30">
        <f>VLOOKUP(B53,'[1]Raport_ Stany magazynowe skła'!$A$1:$L$3416,12,0)</f>
        <v>0</v>
      </c>
      <c r="M53" s="30">
        <f>VLOOKUP(B53,'[1]Raport_ Stany magazynowe skła'!$A$1:$M$3416,13,0)</f>
        <v>0</v>
      </c>
      <c r="N53" s="30">
        <f>VLOOKUP(B53,'[1]Raport_ Stany magazynowe skła'!$A$1:$N$3416,14,0)</f>
        <v>0</v>
      </c>
      <c r="O53" s="30">
        <f>VLOOKUP(B53,'[1]Raport_ Stany magazynowe skła'!$A$1:$O$3416,15,0)</f>
        <v>0</v>
      </c>
      <c r="P53" s="30">
        <f>VLOOKUP(B53,'[1]Raport_ Stany magazynowe skła'!$A$1:$P$3416,16,0)</f>
        <v>0</v>
      </c>
      <c r="Q53" s="30">
        <f>VLOOKUP(B53,'[1]Raport_ Stany magazynowe skła'!$A$1:$Q$3416,17,0)</f>
        <v>0</v>
      </c>
      <c r="R53" s="30">
        <f>VLOOKUP(B53,'[1]Raport_ Stany magazynowe skła'!$A$1:$R$3416,18,0)</f>
        <v>0</v>
      </c>
      <c r="S53" s="30">
        <f>VLOOKUP(B53,'[1]Raport_ Stany magazynowe skła'!$A$1:$S$3416,19,0)</f>
        <v>0</v>
      </c>
      <c r="T53" s="30">
        <f>VLOOKUP(B53,'[1]Raport_ Stany magazynowe skła'!$A$1:$T$3416,20,0)</f>
        <v>0</v>
      </c>
      <c r="U53" s="6">
        <f>VLOOKUP(B53,'[1]Raport_ Stany magazynowe skła'!$A$1:$U$3416,21,0)</f>
        <v>0</v>
      </c>
      <c r="V53" s="6">
        <f>VLOOKUP(B53,'[1]Raport_ Stany magazynowe skła'!$A$1:$V$3416,22,0)</f>
        <v>0</v>
      </c>
      <c r="W53" s="6">
        <f>VLOOKUP(B53,'[1]Raport_ Stany magazynowe skła'!$A$1:$W$3416,23,0)</f>
        <v>0</v>
      </c>
      <c r="X53" s="6">
        <f>VLOOKUP(B53,'[1]Raport_ Stany magazynowe skła'!$A$1:$X$3416,24,0)</f>
        <v>0</v>
      </c>
      <c r="Y53" s="36">
        <f>VLOOKUP(B53,'[1]Raport_ Stany magazynowe skła'!$A$1:$Y$3416,25,0)</f>
        <v>0</v>
      </c>
      <c r="Z53" s="36">
        <f>VLOOKUP(B53,'[1]Raport_ Stany magazynowe skła'!$A$1:$Z$3416,26,0)</f>
        <v>0</v>
      </c>
      <c r="AA53" s="36">
        <f>VLOOKUP(B53,'[1]Raport_ Stany magazynowe skła'!$A$1:$AA$3416,27,0)</f>
        <v>0</v>
      </c>
      <c r="AB53" s="36">
        <f>VLOOKUP(B53,'[1]Raport_ Stany magazynowe skła'!$A$1:$AB$3416,28,0)</f>
        <v>0</v>
      </c>
      <c r="AC53" s="36">
        <f>VLOOKUP(B53,'[1]Raport_ Stany magazynowe skła'!$A$1:$AC$3416,29,0)</f>
        <v>0</v>
      </c>
      <c r="AD53" s="36">
        <f>VLOOKUP(B53,'[1]Raport_ Stany magazynowe skła'!$A$1:$AD$3416,30,0)</f>
        <v>0</v>
      </c>
      <c r="AE53" s="36">
        <f>VLOOKUP(B53,'[1]Raport_ Stany magazynowe skła'!$A$1:$AE$3416,31,0)</f>
        <v>0</v>
      </c>
    </row>
    <row r="54" spans="1:31" ht="14.25" customHeight="1">
      <c r="A54" s="10" t="s">
        <v>642</v>
      </c>
      <c r="B54" s="16" t="s">
        <v>568</v>
      </c>
      <c r="C54" s="16" t="s">
        <v>33</v>
      </c>
      <c r="D54" s="32">
        <f>VLOOKUP(B54,'[1]Raport_ Stany magazynowe skła'!$A$1:$D$3416,4,0)</f>
        <v>2847</v>
      </c>
      <c r="E54" s="31">
        <f>VLOOKUP(B54,'[1]Raport_ Stany magazynowe skła'!$A$1:$E$3416,5,0)</f>
        <v>0</v>
      </c>
      <c r="F54" s="30">
        <f>VLOOKUP(B54,'[1]Raport_ Stany magazynowe skła'!$A$1:$F$3416,6,0)</f>
        <v>0</v>
      </c>
      <c r="G54" s="30">
        <f>VLOOKUP(B54,'[1]Raport_ Stany magazynowe skła'!$A$1:$G$3416,7,0)</f>
        <v>0</v>
      </c>
      <c r="H54" s="30">
        <f>VLOOKUP(B54,'[1]Raport_ Stany magazynowe skła'!$A$1:$H$3416,8,0)</f>
        <v>0</v>
      </c>
      <c r="I54" s="30">
        <f>VLOOKUP(B54,'[1]Raport_ Stany magazynowe skła'!$A$1:$I$3416,9,0)</f>
        <v>0</v>
      </c>
      <c r="J54" s="30">
        <f>VLOOKUP(B54,'[1]Raport_ Stany magazynowe skła'!$A$1:$J$3416,10,0)</f>
        <v>0</v>
      </c>
      <c r="K54" s="30">
        <f>VLOOKUP(B54,'[1]Raport_ Stany magazynowe skła'!$A$1:$K$3416,11,0)</f>
        <v>0</v>
      </c>
      <c r="L54" s="30">
        <f>VLOOKUP(B54,'[1]Raport_ Stany magazynowe skła'!$A$1:$L$3416,12,0)</f>
        <v>0</v>
      </c>
      <c r="M54" s="30">
        <f>VLOOKUP(B54,'[1]Raport_ Stany magazynowe skła'!$A$1:$M$3416,13,0)</f>
        <v>0</v>
      </c>
      <c r="N54" s="30">
        <f>VLOOKUP(B54,'[1]Raport_ Stany magazynowe skła'!$A$1:$N$3416,14,0)</f>
        <v>0</v>
      </c>
      <c r="O54" s="30">
        <f>VLOOKUP(B54,'[1]Raport_ Stany magazynowe skła'!$A$1:$O$3416,15,0)</f>
        <v>0</v>
      </c>
      <c r="P54" s="30">
        <f>VLOOKUP(B54,'[1]Raport_ Stany magazynowe skła'!$A$1:$P$3416,16,0)</f>
        <v>0</v>
      </c>
      <c r="Q54" s="30">
        <f>VLOOKUP(B54,'[1]Raport_ Stany magazynowe skła'!$A$1:$Q$3416,17,0)</f>
        <v>0</v>
      </c>
      <c r="R54" s="30">
        <f>VLOOKUP(B54,'[1]Raport_ Stany magazynowe skła'!$A$1:$R$3416,18,0)</f>
        <v>0</v>
      </c>
      <c r="S54" s="30">
        <f>VLOOKUP(B54,'[1]Raport_ Stany magazynowe skła'!$A$1:$S$3416,19,0)</f>
        <v>0</v>
      </c>
      <c r="T54" s="30">
        <f>VLOOKUP(B54,'[1]Raport_ Stany magazynowe skła'!$A$1:$T$3416,20,0)</f>
        <v>0</v>
      </c>
      <c r="U54" s="6">
        <f>VLOOKUP(B54,'[1]Raport_ Stany magazynowe skła'!$A$1:$U$3416,21,0)</f>
        <v>0</v>
      </c>
      <c r="V54" s="6">
        <f>VLOOKUP(B54,'[1]Raport_ Stany magazynowe skła'!$A$1:$V$3416,22,0)</f>
        <v>0</v>
      </c>
      <c r="W54" s="6">
        <f>VLOOKUP(B54,'[1]Raport_ Stany magazynowe skła'!$A$1:$W$3416,23,0)</f>
        <v>0</v>
      </c>
      <c r="X54" s="6">
        <f>VLOOKUP(B54,'[1]Raport_ Stany magazynowe skła'!$A$1:$X$3416,24,0)</f>
        <v>0</v>
      </c>
      <c r="Y54" s="36">
        <f>VLOOKUP(B54,'[1]Raport_ Stany magazynowe skła'!$A$1:$Y$3416,25,0)</f>
        <v>0</v>
      </c>
      <c r="Z54" s="36">
        <f>VLOOKUP(B54,'[1]Raport_ Stany magazynowe skła'!$A$1:$Z$3416,26,0)</f>
        <v>0</v>
      </c>
      <c r="AA54" s="36">
        <f>VLOOKUP(B54,'[1]Raport_ Stany magazynowe skła'!$A$1:$AA$3416,27,0)</f>
        <v>0</v>
      </c>
      <c r="AB54" s="36">
        <f>VLOOKUP(B54,'[1]Raport_ Stany magazynowe skła'!$A$1:$AB$3416,28,0)</f>
        <v>0</v>
      </c>
      <c r="AC54" s="36">
        <f>VLOOKUP(B54,'[1]Raport_ Stany magazynowe skła'!$A$1:$AC$3416,29,0)</f>
        <v>0</v>
      </c>
      <c r="AD54" s="36">
        <f>VLOOKUP(B54,'[1]Raport_ Stany magazynowe skła'!$A$1:$AD$3416,30,0)</f>
        <v>0</v>
      </c>
      <c r="AE54" s="36">
        <f>VLOOKUP(B54,'[1]Raport_ Stany magazynowe skła'!$A$1:$AE$3416,31,0)</f>
        <v>0</v>
      </c>
    </row>
    <row r="55" spans="1:31" ht="14.25" customHeight="1">
      <c r="A55" s="10" t="s">
        <v>642</v>
      </c>
      <c r="B55" s="16" t="s">
        <v>569</v>
      </c>
      <c r="C55" s="16" t="s">
        <v>182</v>
      </c>
      <c r="D55" s="32">
        <f>VLOOKUP(B55,'[1]Raport_ Stany magazynowe skła'!$A$1:$D$3416,4,0)</f>
        <v>2442</v>
      </c>
      <c r="E55" s="31">
        <f>VLOOKUP(B55,'[1]Raport_ Stany magazynowe skła'!$A$1:$E$3416,5,0)</f>
        <v>4940</v>
      </c>
      <c r="F55" s="30">
        <f>VLOOKUP(B55,'[1]Raport_ Stany magazynowe skła'!$A$1:$F$3416,6,0)</f>
        <v>0</v>
      </c>
      <c r="G55" s="30">
        <f>VLOOKUP(B55,'[1]Raport_ Stany magazynowe skła'!$A$1:$G$3416,7,0)</f>
        <v>0</v>
      </c>
      <c r="H55" s="30">
        <f>VLOOKUP(B55,'[1]Raport_ Stany magazynowe skła'!$A$1:$H$3416,8,0)</f>
        <v>4940</v>
      </c>
      <c r="I55" s="30">
        <f>VLOOKUP(B55,'[1]Raport_ Stany magazynowe skła'!$A$1:$I$3416,9,0)</f>
        <v>0</v>
      </c>
      <c r="J55" s="30">
        <f>VLOOKUP(B55,'[1]Raport_ Stany magazynowe skła'!$A$1:$J$3416,10,0)</f>
        <v>0</v>
      </c>
      <c r="K55" s="30">
        <f>VLOOKUP(B55,'[1]Raport_ Stany magazynowe skła'!$A$1:$K$3416,11,0)</f>
        <v>0</v>
      </c>
      <c r="L55" s="30">
        <f>VLOOKUP(B55,'[1]Raport_ Stany magazynowe skła'!$A$1:$L$3416,12,0)</f>
        <v>0</v>
      </c>
      <c r="M55" s="30">
        <f>VLOOKUP(B55,'[1]Raport_ Stany magazynowe skła'!$A$1:$M$3416,13,0)</f>
        <v>0</v>
      </c>
      <c r="N55" s="30">
        <f>VLOOKUP(B55,'[1]Raport_ Stany magazynowe skła'!$A$1:$N$3416,14,0)</f>
        <v>0</v>
      </c>
      <c r="O55" s="30">
        <f>VLOOKUP(B55,'[1]Raport_ Stany magazynowe skła'!$A$1:$O$3416,15,0)</f>
        <v>0</v>
      </c>
      <c r="P55" s="30">
        <f>VLOOKUP(B55,'[1]Raport_ Stany magazynowe skła'!$A$1:$P$3416,16,0)</f>
        <v>0</v>
      </c>
      <c r="Q55" s="30">
        <f>VLOOKUP(B55,'[1]Raport_ Stany magazynowe skła'!$A$1:$Q$3416,17,0)</f>
        <v>0</v>
      </c>
      <c r="R55" s="30">
        <f>VLOOKUP(B55,'[1]Raport_ Stany magazynowe skła'!$A$1:$R$3416,18,0)</f>
        <v>0</v>
      </c>
      <c r="S55" s="30">
        <f>VLOOKUP(B55,'[1]Raport_ Stany magazynowe skła'!$A$1:$S$3416,19,0)</f>
        <v>0</v>
      </c>
      <c r="T55" s="30">
        <f>VLOOKUP(B55,'[1]Raport_ Stany magazynowe skła'!$A$1:$T$3416,20,0)</f>
        <v>0</v>
      </c>
      <c r="U55" s="6">
        <f>VLOOKUP(B55,'[1]Raport_ Stany magazynowe skła'!$A$1:$U$3416,21,0)</f>
        <v>0</v>
      </c>
      <c r="V55" s="6">
        <f>VLOOKUP(B55,'[1]Raport_ Stany magazynowe skła'!$A$1:$V$3416,22,0)</f>
        <v>0</v>
      </c>
      <c r="W55" s="6">
        <f>VLOOKUP(B55,'[1]Raport_ Stany magazynowe skła'!$A$1:$W$3416,23,0)</f>
        <v>0</v>
      </c>
      <c r="X55" s="6">
        <f>VLOOKUP(B55,'[1]Raport_ Stany magazynowe skła'!$A$1:$X$3416,24,0)</f>
        <v>0</v>
      </c>
      <c r="Y55" s="36">
        <f>VLOOKUP(B55,'[1]Raport_ Stany magazynowe skła'!$A$1:$Y$3416,25,0)</f>
        <v>0</v>
      </c>
      <c r="Z55" s="36">
        <f>VLOOKUP(B55,'[1]Raport_ Stany magazynowe skła'!$A$1:$Z$3416,26,0)</f>
        <v>0</v>
      </c>
      <c r="AA55" s="36">
        <f>VLOOKUP(B55,'[1]Raport_ Stany magazynowe skła'!$A$1:$AA$3416,27,0)</f>
        <v>0</v>
      </c>
      <c r="AB55" s="36">
        <f>VLOOKUP(B55,'[1]Raport_ Stany magazynowe skła'!$A$1:$AB$3416,28,0)</f>
        <v>0</v>
      </c>
      <c r="AC55" s="36">
        <f>VLOOKUP(B55,'[1]Raport_ Stany magazynowe skła'!$A$1:$AC$3416,29,0)</f>
        <v>0</v>
      </c>
      <c r="AD55" s="36">
        <f>VLOOKUP(B55,'[1]Raport_ Stany magazynowe skła'!$A$1:$AD$3416,30,0)</f>
        <v>0</v>
      </c>
      <c r="AE55" s="36">
        <f>VLOOKUP(B55,'[1]Raport_ Stany magazynowe skła'!$A$1:$AE$3416,31,0)</f>
        <v>0</v>
      </c>
    </row>
    <row r="56" spans="1:31" ht="14.25" customHeight="1">
      <c r="A56" s="10" t="s">
        <v>642</v>
      </c>
      <c r="B56" s="16" t="s">
        <v>570</v>
      </c>
      <c r="C56" s="16" t="s">
        <v>16</v>
      </c>
      <c r="D56" s="32">
        <f>VLOOKUP(B56,'[1]Raport_ Stany magazynowe skła'!$A$1:$D$3416,4,0)</f>
        <v>2680</v>
      </c>
      <c r="E56" s="31">
        <f>VLOOKUP(B56,'[1]Raport_ Stany magazynowe skła'!$A$1:$E$3416,5,0)</f>
        <v>0</v>
      </c>
      <c r="F56" s="30">
        <f>VLOOKUP(B56,'[1]Raport_ Stany magazynowe skła'!$A$1:$F$3416,6,0)</f>
        <v>0</v>
      </c>
      <c r="G56" s="30">
        <f>VLOOKUP(B56,'[1]Raport_ Stany magazynowe skła'!$A$1:$G$3416,7,0)</f>
        <v>0</v>
      </c>
      <c r="H56" s="30">
        <f>VLOOKUP(B56,'[1]Raport_ Stany magazynowe skła'!$A$1:$H$3416,8,0)</f>
        <v>0</v>
      </c>
      <c r="I56" s="30">
        <f>VLOOKUP(B56,'[1]Raport_ Stany magazynowe skła'!$A$1:$I$3416,9,0)</f>
        <v>0</v>
      </c>
      <c r="J56" s="30">
        <f>VLOOKUP(B56,'[1]Raport_ Stany magazynowe skła'!$A$1:$J$3416,10,0)</f>
        <v>0</v>
      </c>
      <c r="K56" s="30">
        <f>VLOOKUP(B56,'[1]Raport_ Stany magazynowe skła'!$A$1:$K$3416,11,0)</f>
        <v>0</v>
      </c>
      <c r="L56" s="30">
        <f>VLOOKUP(B56,'[1]Raport_ Stany magazynowe skła'!$A$1:$L$3416,12,0)</f>
        <v>0</v>
      </c>
      <c r="M56" s="30">
        <f>VLOOKUP(B56,'[1]Raport_ Stany magazynowe skła'!$A$1:$M$3416,13,0)</f>
        <v>0</v>
      </c>
      <c r="N56" s="30">
        <f>VLOOKUP(B56,'[1]Raport_ Stany magazynowe skła'!$A$1:$N$3416,14,0)</f>
        <v>0</v>
      </c>
      <c r="O56" s="30">
        <f>VLOOKUP(B56,'[1]Raport_ Stany magazynowe skła'!$A$1:$O$3416,15,0)</f>
        <v>0</v>
      </c>
      <c r="P56" s="30">
        <f>VLOOKUP(B56,'[1]Raport_ Stany magazynowe skła'!$A$1:$P$3416,16,0)</f>
        <v>0</v>
      </c>
      <c r="Q56" s="30">
        <f>VLOOKUP(B56,'[1]Raport_ Stany magazynowe skła'!$A$1:$Q$3416,17,0)</f>
        <v>0</v>
      </c>
      <c r="R56" s="30">
        <f>VLOOKUP(B56,'[1]Raport_ Stany magazynowe skła'!$A$1:$R$3416,18,0)</f>
        <v>0</v>
      </c>
      <c r="S56" s="30">
        <f>VLOOKUP(B56,'[1]Raport_ Stany magazynowe skła'!$A$1:$S$3416,19,0)</f>
        <v>0</v>
      </c>
      <c r="T56" s="30">
        <f>VLOOKUP(B56,'[1]Raport_ Stany magazynowe skła'!$A$1:$T$3416,20,0)</f>
        <v>0</v>
      </c>
      <c r="U56" s="6">
        <f>VLOOKUP(B56,'[1]Raport_ Stany magazynowe skła'!$A$1:$U$3416,21,0)</f>
        <v>0</v>
      </c>
      <c r="V56" s="6">
        <f>VLOOKUP(B56,'[1]Raport_ Stany magazynowe skła'!$A$1:$V$3416,22,0)</f>
        <v>0</v>
      </c>
      <c r="W56" s="6">
        <f>VLOOKUP(B56,'[1]Raport_ Stany magazynowe skła'!$A$1:$W$3416,23,0)</f>
        <v>0</v>
      </c>
      <c r="X56" s="6">
        <f>VLOOKUP(B56,'[1]Raport_ Stany magazynowe skła'!$A$1:$X$3416,24,0)</f>
        <v>0</v>
      </c>
      <c r="Y56" s="36">
        <f>VLOOKUP(B56,'[1]Raport_ Stany magazynowe skła'!$A$1:$Y$3416,25,0)</f>
        <v>0</v>
      </c>
      <c r="Z56" s="36">
        <f>VLOOKUP(B56,'[1]Raport_ Stany magazynowe skła'!$A$1:$Z$3416,26,0)</f>
        <v>0</v>
      </c>
      <c r="AA56" s="36">
        <f>VLOOKUP(B56,'[1]Raport_ Stany magazynowe skła'!$A$1:$AA$3416,27,0)</f>
        <v>0</v>
      </c>
      <c r="AB56" s="36">
        <f>VLOOKUP(B56,'[1]Raport_ Stany magazynowe skła'!$A$1:$AB$3416,28,0)</f>
        <v>0</v>
      </c>
      <c r="AC56" s="36">
        <f>VLOOKUP(B56,'[1]Raport_ Stany magazynowe skła'!$A$1:$AC$3416,29,0)</f>
        <v>0</v>
      </c>
      <c r="AD56" s="36">
        <f>VLOOKUP(B56,'[1]Raport_ Stany magazynowe skła'!$A$1:$AD$3416,30,0)</f>
        <v>0</v>
      </c>
      <c r="AE56" s="36">
        <f>VLOOKUP(B56,'[1]Raport_ Stany magazynowe skła'!$A$1:$AE$3416,31,0)</f>
        <v>0</v>
      </c>
    </row>
    <row r="57" spans="1:31" ht="14.25" customHeight="1">
      <c r="A57" s="10" t="s">
        <v>642</v>
      </c>
      <c r="B57" s="16" t="s">
        <v>571</v>
      </c>
      <c r="C57" s="16" t="s">
        <v>245</v>
      </c>
      <c r="D57" s="32">
        <f>VLOOKUP(B57,'[1]Raport_ Stany magazynowe skła'!$A$1:$D$3416,4,0)</f>
        <v>1370</v>
      </c>
      <c r="E57" s="31">
        <f>VLOOKUP(B57,'[1]Raport_ Stany magazynowe skła'!$A$1:$E$3416,5,0)</f>
        <v>2990</v>
      </c>
      <c r="F57" s="30">
        <f>VLOOKUP(B57,'[1]Raport_ Stany magazynowe skła'!$A$1:$F$3416,6,0)</f>
        <v>0</v>
      </c>
      <c r="G57" s="30">
        <f>VLOOKUP(B57,'[1]Raport_ Stany magazynowe skła'!$A$1:$G$3416,7,0)</f>
        <v>0</v>
      </c>
      <c r="H57" s="30">
        <f>VLOOKUP(B57,'[1]Raport_ Stany magazynowe skła'!$A$1:$H$3416,8,0)</f>
        <v>2990</v>
      </c>
      <c r="I57" s="30">
        <f>VLOOKUP(B57,'[1]Raport_ Stany magazynowe skła'!$A$1:$I$3416,9,0)</f>
        <v>0</v>
      </c>
      <c r="J57" s="30">
        <f>VLOOKUP(B57,'[1]Raport_ Stany magazynowe skła'!$A$1:$J$3416,10,0)</f>
        <v>0</v>
      </c>
      <c r="K57" s="30">
        <f>VLOOKUP(B57,'[1]Raport_ Stany magazynowe skła'!$A$1:$K$3416,11,0)</f>
        <v>0</v>
      </c>
      <c r="L57" s="30">
        <f>VLOOKUP(B57,'[1]Raport_ Stany magazynowe skła'!$A$1:$L$3416,12,0)</f>
        <v>0</v>
      </c>
      <c r="M57" s="30">
        <f>VLOOKUP(B57,'[1]Raport_ Stany magazynowe skła'!$A$1:$M$3416,13,0)</f>
        <v>0</v>
      </c>
      <c r="N57" s="30">
        <f>VLOOKUP(B57,'[1]Raport_ Stany magazynowe skła'!$A$1:$N$3416,14,0)</f>
        <v>0</v>
      </c>
      <c r="O57" s="30">
        <f>VLOOKUP(B57,'[1]Raport_ Stany magazynowe skła'!$A$1:$O$3416,15,0)</f>
        <v>0</v>
      </c>
      <c r="P57" s="30">
        <f>VLOOKUP(B57,'[1]Raport_ Stany magazynowe skła'!$A$1:$P$3416,16,0)</f>
        <v>0</v>
      </c>
      <c r="Q57" s="30">
        <f>VLOOKUP(B57,'[1]Raport_ Stany magazynowe skła'!$A$1:$Q$3416,17,0)</f>
        <v>0</v>
      </c>
      <c r="R57" s="30">
        <f>VLOOKUP(B57,'[1]Raport_ Stany magazynowe skła'!$A$1:$R$3416,18,0)</f>
        <v>0</v>
      </c>
      <c r="S57" s="30">
        <f>VLOOKUP(B57,'[1]Raport_ Stany magazynowe skła'!$A$1:$S$3416,19,0)</f>
        <v>0</v>
      </c>
      <c r="T57" s="30">
        <f>VLOOKUP(B57,'[1]Raport_ Stany magazynowe skła'!$A$1:$T$3416,20,0)</f>
        <v>0</v>
      </c>
      <c r="U57" s="6">
        <f>VLOOKUP(B57,'[1]Raport_ Stany magazynowe skła'!$A$1:$U$3416,21,0)</f>
        <v>0</v>
      </c>
      <c r="V57" s="6">
        <f>VLOOKUP(B57,'[1]Raport_ Stany magazynowe skła'!$A$1:$V$3416,22,0)</f>
        <v>0</v>
      </c>
      <c r="W57" s="6">
        <f>VLOOKUP(B57,'[1]Raport_ Stany magazynowe skła'!$A$1:$W$3416,23,0)</f>
        <v>0</v>
      </c>
      <c r="X57" s="6">
        <f>VLOOKUP(B57,'[1]Raport_ Stany magazynowe skła'!$A$1:$X$3416,24,0)</f>
        <v>0</v>
      </c>
      <c r="Y57" s="36">
        <f>VLOOKUP(B57,'[1]Raport_ Stany magazynowe skła'!$A$1:$Y$3416,25,0)</f>
        <v>0</v>
      </c>
      <c r="Z57" s="36">
        <f>VLOOKUP(B57,'[1]Raport_ Stany magazynowe skła'!$A$1:$Z$3416,26,0)</f>
        <v>0</v>
      </c>
      <c r="AA57" s="36">
        <f>VLOOKUP(B57,'[1]Raport_ Stany magazynowe skła'!$A$1:$AA$3416,27,0)</f>
        <v>0</v>
      </c>
      <c r="AB57" s="36">
        <f>VLOOKUP(B57,'[1]Raport_ Stany magazynowe skła'!$A$1:$AB$3416,28,0)</f>
        <v>0</v>
      </c>
      <c r="AC57" s="36">
        <f>VLOOKUP(B57,'[1]Raport_ Stany magazynowe skła'!$A$1:$AC$3416,29,0)</f>
        <v>0</v>
      </c>
      <c r="AD57" s="36">
        <f>VLOOKUP(B57,'[1]Raport_ Stany magazynowe skła'!$A$1:$AD$3416,30,0)</f>
        <v>0</v>
      </c>
      <c r="AE57" s="36">
        <f>VLOOKUP(B57,'[1]Raport_ Stany magazynowe skła'!$A$1:$AE$3416,31,0)</f>
        <v>0</v>
      </c>
    </row>
    <row r="58" spans="1:31" ht="14.25" customHeight="1">
      <c r="A58" s="10" t="s">
        <v>642</v>
      </c>
      <c r="B58" s="16" t="s">
        <v>572</v>
      </c>
      <c r="C58" s="16" t="s">
        <v>19</v>
      </c>
      <c r="D58" s="32">
        <f>VLOOKUP(B58,'[1]Raport_ Stany magazynowe skła'!$A$1:$D$3416,4,0)</f>
        <v>10042</v>
      </c>
      <c r="E58" s="31">
        <f>VLOOKUP(B58,'[1]Raport_ Stany magazynowe skła'!$A$1:$E$3416,5,0)</f>
        <v>8000</v>
      </c>
      <c r="F58" s="30">
        <f>VLOOKUP(B58,'[1]Raport_ Stany magazynowe skła'!$A$1:$F$3416,6,0)</f>
        <v>0</v>
      </c>
      <c r="G58" s="30">
        <f>VLOOKUP(B58,'[1]Raport_ Stany magazynowe skła'!$A$1:$G$3416,7,0)</f>
        <v>0</v>
      </c>
      <c r="H58" s="30">
        <f>VLOOKUP(B58,'[1]Raport_ Stany magazynowe skła'!$A$1:$H$3416,8,0)</f>
        <v>0</v>
      </c>
      <c r="I58" s="30">
        <f>VLOOKUP(B58,'[1]Raport_ Stany magazynowe skła'!$A$1:$I$3416,9,0)</f>
        <v>0</v>
      </c>
      <c r="J58" s="30">
        <f>VLOOKUP(B58,'[1]Raport_ Stany magazynowe skła'!$A$1:$J$3416,10,0)</f>
        <v>0</v>
      </c>
      <c r="K58" s="30">
        <f>VLOOKUP(B58,'[1]Raport_ Stany magazynowe skła'!$A$1:$K$3416,11,0)</f>
        <v>0</v>
      </c>
      <c r="L58" s="30">
        <f>VLOOKUP(B58,'[1]Raport_ Stany magazynowe skła'!$A$1:$L$3416,12,0)</f>
        <v>0</v>
      </c>
      <c r="M58" s="30">
        <f>VLOOKUP(B58,'[1]Raport_ Stany magazynowe skła'!$A$1:$M$3416,13,0)</f>
        <v>0</v>
      </c>
      <c r="N58" s="30">
        <f>VLOOKUP(B58,'[1]Raport_ Stany magazynowe skła'!$A$1:$N$3416,14,0)</f>
        <v>0</v>
      </c>
      <c r="O58" s="30">
        <f>VLOOKUP(B58,'[1]Raport_ Stany magazynowe skła'!$A$1:$O$3416,15,0)</f>
        <v>0</v>
      </c>
      <c r="P58" s="30">
        <f>VLOOKUP(B58,'[1]Raport_ Stany magazynowe skła'!$A$1:$P$3416,16,0)</f>
        <v>0</v>
      </c>
      <c r="Q58" s="30">
        <f>VLOOKUP(B58,'[1]Raport_ Stany magazynowe skła'!$A$1:$Q$3416,17,0)</f>
        <v>0</v>
      </c>
      <c r="R58" s="30">
        <f>VLOOKUP(B58,'[1]Raport_ Stany magazynowe skła'!$A$1:$R$3416,18,0)</f>
        <v>0</v>
      </c>
      <c r="S58" s="30">
        <f>VLOOKUP(B58,'[1]Raport_ Stany magazynowe skła'!$A$1:$S$3416,19,0)</f>
        <v>8000</v>
      </c>
      <c r="T58" s="30">
        <f>VLOOKUP(B58,'[1]Raport_ Stany magazynowe skła'!$A$1:$T$3416,20,0)</f>
        <v>0</v>
      </c>
      <c r="U58" s="6">
        <f>VLOOKUP(B58,'[1]Raport_ Stany magazynowe skła'!$A$1:$U$3416,21,0)</f>
        <v>0</v>
      </c>
      <c r="V58" s="6">
        <f>VLOOKUP(B58,'[1]Raport_ Stany magazynowe skła'!$A$1:$V$3416,22,0)</f>
        <v>0</v>
      </c>
      <c r="W58" s="6">
        <f>VLOOKUP(B58,'[1]Raport_ Stany magazynowe skła'!$A$1:$W$3416,23,0)</f>
        <v>0</v>
      </c>
      <c r="X58" s="6">
        <f>VLOOKUP(B58,'[1]Raport_ Stany magazynowe skła'!$A$1:$X$3416,24,0)</f>
        <v>0</v>
      </c>
      <c r="Y58" s="36">
        <f>VLOOKUP(B58,'[1]Raport_ Stany magazynowe skła'!$A$1:$Y$3416,25,0)</f>
        <v>0</v>
      </c>
      <c r="Z58" s="36">
        <f>VLOOKUP(B58,'[1]Raport_ Stany magazynowe skła'!$A$1:$Z$3416,26,0)</f>
        <v>0</v>
      </c>
      <c r="AA58" s="36">
        <f>VLOOKUP(B58,'[1]Raport_ Stany magazynowe skła'!$A$1:$AA$3416,27,0)</f>
        <v>0</v>
      </c>
      <c r="AB58" s="36">
        <f>VLOOKUP(B58,'[1]Raport_ Stany magazynowe skła'!$A$1:$AB$3416,28,0)</f>
        <v>0</v>
      </c>
      <c r="AC58" s="36">
        <f>VLOOKUP(B58,'[1]Raport_ Stany magazynowe skła'!$A$1:$AC$3416,29,0)</f>
        <v>0</v>
      </c>
      <c r="AD58" s="36">
        <f>VLOOKUP(B58,'[1]Raport_ Stany magazynowe skła'!$A$1:$AD$3416,30,0)</f>
        <v>0</v>
      </c>
      <c r="AE58" s="36">
        <f>VLOOKUP(B58,'[1]Raport_ Stany magazynowe skła'!$A$1:$AE$3416,31,0)</f>
        <v>0</v>
      </c>
    </row>
    <row r="59" spans="1:31" ht="14.25" customHeight="1">
      <c r="A59" s="10" t="s">
        <v>643</v>
      </c>
      <c r="B59" s="16" t="s">
        <v>573</v>
      </c>
      <c r="C59" s="16" t="s">
        <v>14</v>
      </c>
      <c r="D59" s="32">
        <f>VLOOKUP(B59,'[1]Raport_ Stany magazynowe skła'!$A$1:$D$3416,4,0)</f>
        <v>0</v>
      </c>
      <c r="E59" s="31">
        <f>VLOOKUP(B59,'[1]Raport_ Stany magazynowe skła'!$A$1:$E$3416,5,0)</f>
        <v>14800</v>
      </c>
      <c r="F59" s="30">
        <f>VLOOKUP(B59,'[1]Raport_ Stany magazynowe skła'!$A$1:$F$3416,6,0)</f>
        <v>0</v>
      </c>
      <c r="G59" s="30">
        <f>VLOOKUP(B59,'[1]Raport_ Stany magazynowe skła'!$A$1:$G$3416,7,0)</f>
        <v>0</v>
      </c>
      <c r="H59" s="30">
        <f>VLOOKUP(B59,'[1]Raport_ Stany magazynowe skła'!$A$1:$H$3416,8,0)</f>
        <v>0</v>
      </c>
      <c r="I59" s="30">
        <f>VLOOKUP(B59,'[1]Raport_ Stany magazynowe skła'!$A$1:$I$3416,9,0)</f>
        <v>0</v>
      </c>
      <c r="J59" s="30">
        <f>VLOOKUP(B59,'[1]Raport_ Stany magazynowe skła'!$A$1:$J$3416,10,0)</f>
        <v>0</v>
      </c>
      <c r="K59" s="30">
        <f>VLOOKUP(B59,'[1]Raport_ Stany magazynowe skła'!$A$1:$K$3416,11,0)</f>
        <v>0</v>
      </c>
      <c r="L59" s="30">
        <f>VLOOKUP(B59,'[1]Raport_ Stany magazynowe skła'!$A$1:$L$3416,12,0)</f>
        <v>0</v>
      </c>
      <c r="M59" s="30">
        <f>VLOOKUP(B59,'[1]Raport_ Stany magazynowe skła'!$A$1:$M$3416,13,0)</f>
        <v>0</v>
      </c>
      <c r="N59" s="30">
        <f>VLOOKUP(B59,'[1]Raport_ Stany magazynowe skła'!$A$1:$N$3416,14,0)</f>
        <v>0</v>
      </c>
      <c r="O59" s="30">
        <f>VLOOKUP(B59,'[1]Raport_ Stany magazynowe skła'!$A$1:$O$3416,15,0)</f>
        <v>0</v>
      </c>
      <c r="P59" s="30">
        <f>VLOOKUP(B59,'[1]Raport_ Stany magazynowe skła'!$A$1:$P$3416,16,0)</f>
        <v>0</v>
      </c>
      <c r="Q59" s="30">
        <f>VLOOKUP(B59,'[1]Raport_ Stany magazynowe skła'!$A$1:$Q$3416,17,0)</f>
        <v>0</v>
      </c>
      <c r="R59" s="30">
        <f>VLOOKUP(B59,'[1]Raport_ Stany magazynowe skła'!$A$1:$R$3416,18,0)</f>
        <v>0</v>
      </c>
      <c r="S59" s="30">
        <f>VLOOKUP(B59,'[1]Raport_ Stany magazynowe skła'!$A$1:$S$3416,19,0)</f>
        <v>14800</v>
      </c>
      <c r="T59" s="30">
        <f>VLOOKUP(B59,'[1]Raport_ Stany magazynowe skła'!$A$1:$T$3416,20,0)</f>
        <v>0</v>
      </c>
      <c r="U59" s="6">
        <f>VLOOKUP(B59,'[1]Raport_ Stany magazynowe skła'!$A$1:$U$3416,21,0)</f>
        <v>0</v>
      </c>
      <c r="V59" s="6">
        <f>VLOOKUP(B59,'[1]Raport_ Stany magazynowe skła'!$A$1:$V$3416,22,0)</f>
        <v>0</v>
      </c>
      <c r="W59" s="6">
        <f>VLOOKUP(B59,'[1]Raport_ Stany magazynowe skła'!$A$1:$W$3416,23,0)</f>
        <v>0</v>
      </c>
      <c r="X59" s="6">
        <f>VLOOKUP(B59,'[1]Raport_ Stany magazynowe skła'!$A$1:$X$3416,24,0)</f>
        <v>0</v>
      </c>
      <c r="Y59" s="36">
        <f>VLOOKUP(B59,'[1]Raport_ Stany magazynowe skła'!$A$1:$Y$3416,25,0)</f>
        <v>0</v>
      </c>
      <c r="Z59" s="36">
        <f>VLOOKUP(B59,'[1]Raport_ Stany magazynowe skła'!$A$1:$Z$3416,26,0)</f>
        <v>0</v>
      </c>
      <c r="AA59" s="36">
        <f>VLOOKUP(B59,'[1]Raport_ Stany magazynowe skła'!$A$1:$AA$3416,27,0)</f>
        <v>0</v>
      </c>
      <c r="AB59" s="36">
        <f>VLOOKUP(B59,'[1]Raport_ Stany magazynowe skła'!$A$1:$AB$3416,28,0)</f>
        <v>0</v>
      </c>
      <c r="AC59" s="36">
        <f>VLOOKUP(B59,'[1]Raport_ Stany magazynowe skła'!$A$1:$AC$3416,29,0)</f>
        <v>0</v>
      </c>
      <c r="AD59" s="36">
        <f>VLOOKUP(B59,'[1]Raport_ Stany magazynowe skła'!$A$1:$AD$3416,30,0)</f>
        <v>0</v>
      </c>
      <c r="AE59" s="36">
        <f>VLOOKUP(B59,'[1]Raport_ Stany magazynowe skła'!$A$1:$AE$3416,31,0)</f>
        <v>0</v>
      </c>
    </row>
    <row r="60" spans="1:31" ht="14.25" customHeight="1">
      <c r="A60" s="10" t="s">
        <v>643</v>
      </c>
      <c r="B60" s="16" t="s">
        <v>574</v>
      </c>
      <c r="C60" s="16" t="s">
        <v>245</v>
      </c>
      <c r="D60" s="32">
        <f>VLOOKUP(B60,'[1]Raport_ Stany magazynowe skła'!$A$1:$D$3416,4,0)</f>
        <v>0</v>
      </c>
      <c r="E60" s="31">
        <f>VLOOKUP(B60,'[1]Raport_ Stany magazynowe skła'!$A$1:$E$3416,5,0)</f>
        <v>4900</v>
      </c>
      <c r="F60" s="30">
        <f>VLOOKUP(B60,'[1]Raport_ Stany magazynowe skła'!$A$1:$F$3416,6,0)</f>
        <v>0</v>
      </c>
      <c r="G60" s="30">
        <f>VLOOKUP(B60,'[1]Raport_ Stany magazynowe skła'!$A$1:$G$3416,7,0)</f>
        <v>0</v>
      </c>
      <c r="H60" s="30">
        <f>VLOOKUP(B60,'[1]Raport_ Stany magazynowe skła'!$A$1:$H$3416,8,0)</f>
        <v>0</v>
      </c>
      <c r="I60" s="30">
        <f>VLOOKUP(B60,'[1]Raport_ Stany magazynowe skła'!$A$1:$I$3416,9,0)</f>
        <v>0</v>
      </c>
      <c r="J60" s="30">
        <f>VLOOKUP(B60,'[1]Raport_ Stany magazynowe skła'!$A$1:$J$3416,10,0)</f>
        <v>0</v>
      </c>
      <c r="K60" s="30">
        <f>VLOOKUP(B60,'[1]Raport_ Stany magazynowe skła'!$A$1:$K$3416,11,0)</f>
        <v>0</v>
      </c>
      <c r="L60" s="30">
        <f>VLOOKUP(B60,'[1]Raport_ Stany magazynowe skła'!$A$1:$L$3416,12,0)</f>
        <v>0</v>
      </c>
      <c r="M60" s="30">
        <f>VLOOKUP(B60,'[1]Raport_ Stany magazynowe skła'!$A$1:$M$3416,13,0)</f>
        <v>0</v>
      </c>
      <c r="N60" s="30">
        <f>VLOOKUP(B60,'[1]Raport_ Stany magazynowe skła'!$A$1:$N$3416,14,0)</f>
        <v>0</v>
      </c>
      <c r="O60" s="30">
        <f>VLOOKUP(B60,'[1]Raport_ Stany magazynowe skła'!$A$1:$O$3416,15,0)</f>
        <v>0</v>
      </c>
      <c r="P60" s="30">
        <f>VLOOKUP(B60,'[1]Raport_ Stany magazynowe skła'!$A$1:$P$3416,16,0)</f>
        <v>0</v>
      </c>
      <c r="Q60" s="30">
        <f>VLOOKUP(B60,'[1]Raport_ Stany magazynowe skła'!$A$1:$Q$3416,17,0)</f>
        <v>0</v>
      </c>
      <c r="R60" s="30">
        <f>VLOOKUP(B60,'[1]Raport_ Stany magazynowe skła'!$A$1:$R$3416,18,0)</f>
        <v>0</v>
      </c>
      <c r="S60" s="30">
        <f>VLOOKUP(B60,'[1]Raport_ Stany magazynowe skła'!$A$1:$S$3416,19,0)</f>
        <v>4800</v>
      </c>
      <c r="T60" s="30">
        <f>VLOOKUP(B60,'[1]Raport_ Stany magazynowe skła'!$A$1:$T$3416,20,0)</f>
        <v>0</v>
      </c>
      <c r="U60" s="6">
        <f>VLOOKUP(B60,'[1]Raport_ Stany magazynowe skła'!$A$1:$U$3416,21,0)</f>
        <v>0</v>
      </c>
      <c r="V60" s="6">
        <f>VLOOKUP(B60,'[1]Raport_ Stany magazynowe skła'!$A$1:$V$3416,22,0)</f>
        <v>0</v>
      </c>
      <c r="W60" s="6">
        <f>VLOOKUP(B60,'[1]Raport_ Stany magazynowe skła'!$A$1:$W$3416,23,0)</f>
        <v>0</v>
      </c>
      <c r="X60" s="6">
        <f>VLOOKUP(B60,'[1]Raport_ Stany magazynowe skła'!$A$1:$X$3416,24,0)</f>
        <v>0</v>
      </c>
      <c r="Y60" s="36">
        <f>VLOOKUP(B60,'[1]Raport_ Stany magazynowe skła'!$A$1:$Y$3416,25,0)</f>
        <v>0</v>
      </c>
      <c r="Z60" s="36">
        <f>VLOOKUP(B60,'[1]Raport_ Stany magazynowe skła'!$A$1:$Z$3416,26,0)</f>
        <v>0</v>
      </c>
      <c r="AA60" s="36">
        <f>VLOOKUP(B60,'[1]Raport_ Stany magazynowe skła'!$A$1:$AA$3416,27,0)</f>
        <v>0</v>
      </c>
      <c r="AB60" s="36">
        <f>VLOOKUP(B60,'[1]Raport_ Stany magazynowe skła'!$A$1:$AB$3416,28,0)</f>
        <v>0</v>
      </c>
      <c r="AC60" s="36">
        <f>VLOOKUP(B60,'[1]Raport_ Stany magazynowe skła'!$A$1:$AC$3416,29,0)</f>
        <v>0</v>
      </c>
      <c r="AD60" s="36">
        <f>VLOOKUP(B60,'[1]Raport_ Stany magazynowe skła'!$A$1:$AD$3416,30,0)</f>
        <v>0</v>
      </c>
      <c r="AE60" s="36">
        <f>VLOOKUP(B60,'[1]Raport_ Stany magazynowe skła'!$A$1:$AE$3416,31,0)</f>
        <v>0</v>
      </c>
    </row>
    <row r="61" spans="1:31" ht="14.25" customHeight="1">
      <c r="A61" s="10" t="s">
        <v>643</v>
      </c>
      <c r="B61" s="16" t="s">
        <v>575</v>
      </c>
      <c r="C61" s="16" t="s">
        <v>204</v>
      </c>
      <c r="D61" s="32">
        <f>VLOOKUP(B61,'[1]Raport_ Stany magazynowe skła'!$A$1:$D$3416,4,0)</f>
        <v>4726</v>
      </c>
      <c r="E61" s="31">
        <f>VLOOKUP(B61,'[1]Raport_ Stany magazynowe skła'!$A$1:$E$3416,5,0)</f>
        <v>0</v>
      </c>
      <c r="F61" s="30">
        <f>VLOOKUP(B61,'[1]Raport_ Stany magazynowe skła'!$A$1:$F$3416,6,0)</f>
        <v>0</v>
      </c>
      <c r="G61" s="30">
        <f>VLOOKUP(B61,'[1]Raport_ Stany magazynowe skła'!$A$1:$G$3416,7,0)</f>
        <v>0</v>
      </c>
      <c r="H61" s="30">
        <f>VLOOKUP(B61,'[1]Raport_ Stany magazynowe skła'!$A$1:$H$3416,8,0)</f>
        <v>0</v>
      </c>
      <c r="I61" s="30">
        <f>VLOOKUP(B61,'[1]Raport_ Stany magazynowe skła'!$A$1:$I$3416,9,0)</f>
        <v>0</v>
      </c>
      <c r="J61" s="30">
        <f>VLOOKUP(B61,'[1]Raport_ Stany magazynowe skła'!$A$1:$J$3416,10,0)</f>
        <v>0</v>
      </c>
      <c r="K61" s="30">
        <f>VLOOKUP(B61,'[1]Raport_ Stany magazynowe skła'!$A$1:$K$3416,11,0)</f>
        <v>0</v>
      </c>
      <c r="L61" s="30">
        <f>VLOOKUP(B61,'[1]Raport_ Stany magazynowe skła'!$A$1:$L$3416,12,0)</f>
        <v>0</v>
      </c>
      <c r="M61" s="30">
        <f>VLOOKUP(B61,'[1]Raport_ Stany magazynowe skła'!$A$1:$M$3416,13,0)</f>
        <v>0</v>
      </c>
      <c r="N61" s="30">
        <f>VLOOKUP(B61,'[1]Raport_ Stany magazynowe skła'!$A$1:$N$3416,14,0)</f>
        <v>0</v>
      </c>
      <c r="O61" s="30">
        <f>VLOOKUP(B61,'[1]Raport_ Stany magazynowe skła'!$A$1:$O$3416,15,0)</f>
        <v>0</v>
      </c>
      <c r="P61" s="30">
        <f>VLOOKUP(B61,'[1]Raport_ Stany magazynowe skła'!$A$1:$P$3416,16,0)</f>
        <v>0</v>
      </c>
      <c r="Q61" s="30">
        <f>VLOOKUP(B61,'[1]Raport_ Stany magazynowe skła'!$A$1:$Q$3416,17,0)</f>
        <v>0</v>
      </c>
      <c r="R61" s="30">
        <f>VLOOKUP(B61,'[1]Raport_ Stany magazynowe skła'!$A$1:$R$3416,18,0)</f>
        <v>0</v>
      </c>
      <c r="S61" s="30">
        <f>VLOOKUP(B61,'[1]Raport_ Stany magazynowe skła'!$A$1:$S$3416,19,0)</f>
        <v>0</v>
      </c>
      <c r="T61" s="30">
        <f>VLOOKUP(B61,'[1]Raport_ Stany magazynowe skła'!$A$1:$T$3416,20,0)</f>
        <v>0</v>
      </c>
      <c r="U61" s="6">
        <f>VLOOKUP(B61,'[1]Raport_ Stany magazynowe skła'!$A$1:$U$3416,21,0)</f>
        <v>0</v>
      </c>
      <c r="V61" s="6">
        <f>VLOOKUP(B61,'[1]Raport_ Stany magazynowe skła'!$A$1:$V$3416,22,0)</f>
        <v>0</v>
      </c>
      <c r="W61" s="6">
        <f>VLOOKUP(B61,'[1]Raport_ Stany magazynowe skła'!$A$1:$W$3416,23,0)</f>
        <v>0</v>
      </c>
      <c r="X61" s="6">
        <f>VLOOKUP(B61,'[1]Raport_ Stany magazynowe skła'!$A$1:$X$3416,24,0)</f>
        <v>0</v>
      </c>
      <c r="Y61" s="36">
        <f>VLOOKUP(B61,'[1]Raport_ Stany magazynowe skła'!$A$1:$Y$3416,25,0)</f>
        <v>0</v>
      </c>
      <c r="Z61" s="36">
        <f>VLOOKUP(B61,'[1]Raport_ Stany magazynowe skła'!$A$1:$Z$3416,26,0)</f>
        <v>0</v>
      </c>
      <c r="AA61" s="36">
        <f>VLOOKUP(B61,'[1]Raport_ Stany magazynowe skła'!$A$1:$AA$3416,27,0)</f>
        <v>0</v>
      </c>
      <c r="AB61" s="36">
        <f>VLOOKUP(B61,'[1]Raport_ Stany magazynowe skła'!$A$1:$AB$3416,28,0)</f>
        <v>0</v>
      </c>
      <c r="AC61" s="36">
        <f>VLOOKUP(B61,'[1]Raport_ Stany magazynowe skła'!$A$1:$AC$3416,29,0)</f>
        <v>0</v>
      </c>
      <c r="AD61" s="36">
        <f>VLOOKUP(B61,'[1]Raport_ Stany magazynowe skła'!$A$1:$AD$3416,30,0)</f>
        <v>0</v>
      </c>
      <c r="AE61" s="36">
        <f>VLOOKUP(B61,'[1]Raport_ Stany magazynowe skła'!$A$1:$AE$3416,31,0)</f>
        <v>0</v>
      </c>
    </row>
    <row r="62" spans="1:31" ht="14.25" customHeight="1">
      <c r="A62" s="10" t="s">
        <v>643</v>
      </c>
      <c r="B62" s="16" t="s">
        <v>576</v>
      </c>
      <c r="C62" s="16" t="s">
        <v>13</v>
      </c>
      <c r="D62" s="32">
        <f>VLOOKUP(B62,'[1]Raport_ Stany magazynowe skła'!$A$1:$D$3416,4,0)</f>
        <v>668</v>
      </c>
      <c r="E62" s="31">
        <f>VLOOKUP(B62,'[1]Raport_ Stany magazynowe skła'!$A$1:$E$3416,5,0)</f>
        <v>5000</v>
      </c>
      <c r="F62" s="30">
        <f>VLOOKUP(B62,'[1]Raport_ Stany magazynowe skła'!$A$1:$F$3416,6,0)</f>
        <v>0</v>
      </c>
      <c r="G62" s="30">
        <f>VLOOKUP(B62,'[1]Raport_ Stany magazynowe skła'!$A$1:$G$3416,7,0)</f>
        <v>0</v>
      </c>
      <c r="H62" s="30">
        <f>VLOOKUP(B62,'[1]Raport_ Stany magazynowe skła'!$A$1:$H$3416,8,0)</f>
        <v>0</v>
      </c>
      <c r="I62" s="30">
        <f>VLOOKUP(B62,'[1]Raport_ Stany magazynowe skła'!$A$1:$I$3416,9,0)</f>
        <v>0</v>
      </c>
      <c r="J62" s="30">
        <f>VLOOKUP(B62,'[1]Raport_ Stany magazynowe skła'!$A$1:$J$3416,10,0)</f>
        <v>0</v>
      </c>
      <c r="K62" s="30">
        <f>VLOOKUP(B62,'[1]Raport_ Stany magazynowe skła'!$A$1:$K$3416,11,0)</f>
        <v>0</v>
      </c>
      <c r="L62" s="30">
        <f>VLOOKUP(B62,'[1]Raport_ Stany magazynowe skła'!$A$1:$L$3416,12,0)</f>
        <v>0</v>
      </c>
      <c r="M62" s="30">
        <f>VLOOKUP(B62,'[1]Raport_ Stany magazynowe skła'!$A$1:$M$3416,13,0)</f>
        <v>0</v>
      </c>
      <c r="N62" s="30">
        <f>VLOOKUP(B62,'[1]Raport_ Stany magazynowe skła'!$A$1:$N$3416,14,0)</f>
        <v>0</v>
      </c>
      <c r="O62" s="30">
        <f>VLOOKUP(B62,'[1]Raport_ Stany magazynowe skła'!$A$1:$O$3416,15,0)</f>
        <v>0</v>
      </c>
      <c r="P62" s="30">
        <f>VLOOKUP(B62,'[1]Raport_ Stany magazynowe skła'!$A$1:$P$3416,16,0)</f>
        <v>0</v>
      </c>
      <c r="Q62" s="30">
        <f>VLOOKUP(B62,'[1]Raport_ Stany magazynowe skła'!$A$1:$Q$3416,17,0)</f>
        <v>0</v>
      </c>
      <c r="R62" s="30">
        <f>VLOOKUP(B62,'[1]Raport_ Stany magazynowe skła'!$A$1:$R$3416,18,0)</f>
        <v>0</v>
      </c>
      <c r="S62" s="30">
        <f>VLOOKUP(B62,'[1]Raport_ Stany magazynowe skła'!$A$1:$S$3416,19,0)</f>
        <v>5000</v>
      </c>
      <c r="T62" s="30">
        <f>VLOOKUP(B62,'[1]Raport_ Stany magazynowe skła'!$A$1:$T$3416,20,0)</f>
        <v>0</v>
      </c>
      <c r="U62" s="6">
        <f>VLOOKUP(B62,'[1]Raport_ Stany magazynowe skła'!$A$1:$U$3416,21,0)</f>
        <v>0</v>
      </c>
      <c r="V62" s="6">
        <f>VLOOKUP(B62,'[1]Raport_ Stany magazynowe skła'!$A$1:$V$3416,22,0)</f>
        <v>0</v>
      </c>
      <c r="W62" s="6">
        <f>VLOOKUP(B62,'[1]Raport_ Stany magazynowe skła'!$A$1:$W$3416,23,0)</f>
        <v>0</v>
      </c>
      <c r="X62" s="6">
        <f>VLOOKUP(B62,'[1]Raport_ Stany magazynowe skła'!$A$1:$X$3416,24,0)</f>
        <v>0</v>
      </c>
      <c r="Y62" s="36">
        <f>VLOOKUP(B62,'[1]Raport_ Stany magazynowe skła'!$A$1:$Y$3416,25,0)</f>
        <v>0</v>
      </c>
      <c r="Z62" s="36">
        <f>VLOOKUP(B62,'[1]Raport_ Stany magazynowe skła'!$A$1:$Z$3416,26,0)</f>
        <v>0</v>
      </c>
      <c r="AA62" s="36">
        <f>VLOOKUP(B62,'[1]Raport_ Stany magazynowe skła'!$A$1:$AA$3416,27,0)</f>
        <v>0</v>
      </c>
      <c r="AB62" s="36">
        <f>VLOOKUP(B62,'[1]Raport_ Stany magazynowe skła'!$A$1:$AB$3416,28,0)</f>
        <v>0</v>
      </c>
      <c r="AC62" s="36">
        <f>VLOOKUP(B62,'[1]Raport_ Stany magazynowe skła'!$A$1:$AC$3416,29,0)</f>
        <v>0</v>
      </c>
      <c r="AD62" s="36">
        <f>VLOOKUP(B62,'[1]Raport_ Stany magazynowe skła'!$A$1:$AD$3416,30,0)</f>
        <v>0</v>
      </c>
      <c r="AE62" s="36">
        <f>VLOOKUP(B62,'[1]Raport_ Stany magazynowe skła'!$A$1:$AE$3416,31,0)</f>
        <v>0</v>
      </c>
    </row>
    <row r="63" spans="1:31" ht="14.25" customHeight="1">
      <c r="A63" s="10" t="s">
        <v>643</v>
      </c>
      <c r="B63" s="16" t="s">
        <v>577</v>
      </c>
      <c r="C63" s="16" t="s">
        <v>584</v>
      </c>
      <c r="D63" s="32">
        <f>VLOOKUP(B63,'[1]Raport_ Stany magazynowe skła'!$A$1:$D$3416,4,0)</f>
        <v>2817</v>
      </c>
      <c r="E63" s="31">
        <f>VLOOKUP(B63,'[1]Raport_ Stany magazynowe skła'!$A$1:$E$3416,5,0)</f>
        <v>0</v>
      </c>
      <c r="F63" s="30">
        <f>VLOOKUP(B63,'[1]Raport_ Stany magazynowe skła'!$A$1:$F$3416,6,0)</f>
        <v>0</v>
      </c>
      <c r="G63" s="30">
        <f>VLOOKUP(B63,'[1]Raport_ Stany magazynowe skła'!$A$1:$G$3416,7,0)</f>
        <v>0</v>
      </c>
      <c r="H63" s="30">
        <f>VLOOKUP(B63,'[1]Raport_ Stany magazynowe skła'!$A$1:$H$3416,8,0)</f>
        <v>0</v>
      </c>
      <c r="I63" s="30">
        <f>VLOOKUP(B63,'[1]Raport_ Stany magazynowe skła'!$A$1:$I$3416,9,0)</f>
        <v>0</v>
      </c>
      <c r="J63" s="30">
        <f>VLOOKUP(B63,'[1]Raport_ Stany magazynowe skła'!$A$1:$J$3416,10,0)</f>
        <v>0</v>
      </c>
      <c r="K63" s="30">
        <f>VLOOKUP(B63,'[1]Raport_ Stany magazynowe skła'!$A$1:$K$3416,11,0)</f>
        <v>0</v>
      </c>
      <c r="L63" s="30">
        <f>VLOOKUP(B63,'[1]Raport_ Stany magazynowe skła'!$A$1:$L$3416,12,0)</f>
        <v>0</v>
      </c>
      <c r="M63" s="30">
        <f>VLOOKUP(B63,'[1]Raport_ Stany magazynowe skła'!$A$1:$M$3416,13,0)</f>
        <v>0</v>
      </c>
      <c r="N63" s="30">
        <f>VLOOKUP(B63,'[1]Raport_ Stany magazynowe skła'!$A$1:$N$3416,14,0)</f>
        <v>0</v>
      </c>
      <c r="O63" s="30">
        <f>VLOOKUP(B63,'[1]Raport_ Stany magazynowe skła'!$A$1:$O$3416,15,0)</f>
        <v>0</v>
      </c>
      <c r="P63" s="30">
        <f>VLOOKUP(B63,'[1]Raport_ Stany magazynowe skła'!$A$1:$P$3416,16,0)</f>
        <v>0</v>
      </c>
      <c r="Q63" s="30">
        <f>VLOOKUP(B63,'[1]Raport_ Stany magazynowe skła'!$A$1:$Q$3416,17,0)</f>
        <v>0</v>
      </c>
      <c r="R63" s="30">
        <f>VLOOKUP(B63,'[1]Raport_ Stany magazynowe skła'!$A$1:$R$3416,18,0)</f>
        <v>0</v>
      </c>
      <c r="S63" s="30">
        <f>VLOOKUP(B63,'[1]Raport_ Stany magazynowe skła'!$A$1:$S$3416,19,0)</f>
        <v>0</v>
      </c>
      <c r="T63" s="30">
        <f>VLOOKUP(B63,'[1]Raport_ Stany magazynowe skła'!$A$1:$T$3416,20,0)</f>
        <v>0</v>
      </c>
      <c r="U63" s="6">
        <f>VLOOKUP(B63,'[1]Raport_ Stany magazynowe skła'!$A$1:$U$3416,21,0)</f>
        <v>0</v>
      </c>
      <c r="V63" s="6">
        <f>VLOOKUP(B63,'[1]Raport_ Stany magazynowe skła'!$A$1:$V$3416,22,0)</f>
        <v>0</v>
      </c>
      <c r="W63" s="6">
        <f>VLOOKUP(B63,'[1]Raport_ Stany magazynowe skła'!$A$1:$W$3416,23,0)</f>
        <v>0</v>
      </c>
      <c r="X63" s="6">
        <f>VLOOKUP(B63,'[1]Raport_ Stany magazynowe skła'!$A$1:$X$3416,24,0)</f>
        <v>0</v>
      </c>
      <c r="Y63" s="36">
        <f>VLOOKUP(B63,'[1]Raport_ Stany magazynowe skła'!$A$1:$Y$3416,25,0)</f>
        <v>0</v>
      </c>
      <c r="Z63" s="36">
        <f>VLOOKUP(B63,'[1]Raport_ Stany magazynowe skła'!$A$1:$Z$3416,26,0)</f>
        <v>0</v>
      </c>
      <c r="AA63" s="36">
        <f>VLOOKUP(B63,'[1]Raport_ Stany magazynowe skła'!$A$1:$AA$3416,27,0)</f>
        <v>0</v>
      </c>
      <c r="AB63" s="36">
        <f>VLOOKUP(B63,'[1]Raport_ Stany magazynowe skła'!$A$1:$AB$3416,28,0)</f>
        <v>0</v>
      </c>
      <c r="AC63" s="36">
        <f>VLOOKUP(B63,'[1]Raport_ Stany magazynowe skła'!$A$1:$AC$3416,29,0)</f>
        <v>0</v>
      </c>
      <c r="AD63" s="36">
        <f>VLOOKUP(B63,'[1]Raport_ Stany magazynowe skła'!$A$1:$AD$3416,30,0)</f>
        <v>0</v>
      </c>
      <c r="AE63" s="36">
        <f>VLOOKUP(B63,'[1]Raport_ Stany magazynowe skła'!$A$1:$AE$3416,31,0)</f>
        <v>0</v>
      </c>
    </row>
    <row r="64" spans="1:31" ht="14.25" customHeight="1">
      <c r="A64" s="10" t="s">
        <v>643</v>
      </c>
      <c r="B64" s="16" t="s">
        <v>578</v>
      </c>
      <c r="C64" s="16" t="s">
        <v>33</v>
      </c>
      <c r="D64" s="32">
        <f>VLOOKUP(B64,'[1]Raport_ Stany magazynowe skła'!$A$1:$D$3416,4,0)</f>
        <v>1362</v>
      </c>
      <c r="E64" s="31">
        <f>VLOOKUP(B64,'[1]Raport_ Stany magazynowe skła'!$A$1:$E$3416,5,0)</f>
        <v>3000</v>
      </c>
      <c r="F64" s="30">
        <f>VLOOKUP(B64,'[1]Raport_ Stany magazynowe skła'!$A$1:$F$3416,6,0)</f>
        <v>0</v>
      </c>
      <c r="G64" s="30">
        <f>VLOOKUP(B64,'[1]Raport_ Stany magazynowe skła'!$A$1:$G$3416,7,0)</f>
        <v>0</v>
      </c>
      <c r="H64" s="30">
        <f>VLOOKUP(B64,'[1]Raport_ Stany magazynowe skła'!$A$1:$H$3416,8,0)</f>
        <v>0</v>
      </c>
      <c r="I64" s="30">
        <f>VLOOKUP(B64,'[1]Raport_ Stany magazynowe skła'!$A$1:$I$3416,9,0)</f>
        <v>0</v>
      </c>
      <c r="J64" s="30">
        <f>VLOOKUP(B64,'[1]Raport_ Stany magazynowe skła'!$A$1:$J$3416,10,0)</f>
        <v>0</v>
      </c>
      <c r="K64" s="30">
        <f>VLOOKUP(B64,'[1]Raport_ Stany magazynowe skła'!$A$1:$K$3416,11,0)</f>
        <v>0</v>
      </c>
      <c r="L64" s="30">
        <f>VLOOKUP(B64,'[1]Raport_ Stany magazynowe skła'!$A$1:$L$3416,12,0)</f>
        <v>0</v>
      </c>
      <c r="M64" s="30">
        <f>VLOOKUP(B64,'[1]Raport_ Stany magazynowe skła'!$A$1:$M$3416,13,0)</f>
        <v>0</v>
      </c>
      <c r="N64" s="30">
        <f>VLOOKUP(B64,'[1]Raport_ Stany magazynowe skła'!$A$1:$N$3416,14,0)</f>
        <v>0</v>
      </c>
      <c r="O64" s="30">
        <f>VLOOKUP(B64,'[1]Raport_ Stany magazynowe skła'!$A$1:$O$3416,15,0)</f>
        <v>0</v>
      </c>
      <c r="P64" s="30">
        <f>VLOOKUP(B64,'[1]Raport_ Stany magazynowe skła'!$A$1:$P$3416,16,0)</f>
        <v>0</v>
      </c>
      <c r="Q64" s="30">
        <f>VLOOKUP(B64,'[1]Raport_ Stany magazynowe skła'!$A$1:$Q$3416,17,0)</f>
        <v>0</v>
      </c>
      <c r="R64" s="30">
        <f>VLOOKUP(B64,'[1]Raport_ Stany magazynowe skła'!$A$1:$R$3416,18,0)</f>
        <v>0</v>
      </c>
      <c r="S64" s="30">
        <f>VLOOKUP(B64,'[1]Raport_ Stany magazynowe skła'!$A$1:$S$3416,19,0)</f>
        <v>3000</v>
      </c>
      <c r="T64" s="30">
        <f>VLOOKUP(B64,'[1]Raport_ Stany magazynowe skła'!$A$1:$T$3416,20,0)</f>
        <v>0</v>
      </c>
      <c r="U64" s="6">
        <f>VLOOKUP(B64,'[1]Raport_ Stany magazynowe skła'!$A$1:$U$3416,21,0)</f>
        <v>0</v>
      </c>
      <c r="V64" s="6">
        <f>VLOOKUP(B64,'[1]Raport_ Stany magazynowe skła'!$A$1:$V$3416,22,0)</f>
        <v>0</v>
      </c>
      <c r="W64" s="6">
        <f>VLOOKUP(B64,'[1]Raport_ Stany magazynowe skła'!$A$1:$W$3416,23,0)</f>
        <v>0</v>
      </c>
      <c r="X64" s="6">
        <f>VLOOKUP(B64,'[1]Raport_ Stany magazynowe skła'!$A$1:$X$3416,24,0)</f>
        <v>0</v>
      </c>
      <c r="Y64" s="36">
        <f>VLOOKUP(B64,'[1]Raport_ Stany magazynowe skła'!$A$1:$Y$3416,25,0)</f>
        <v>0</v>
      </c>
      <c r="Z64" s="36">
        <f>VLOOKUP(B64,'[1]Raport_ Stany magazynowe skła'!$A$1:$Z$3416,26,0)</f>
        <v>0</v>
      </c>
      <c r="AA64" s="36">
        <f>VLOOKUP(B64,'[1]Raport_ Stany magazynowe skła'!$A$1:$AA$3416,27,0)</f>
        <v>0</v>
      </c>
      <c r="AB64" s="36">
        <f>VLOOKUP(B64,'[1]Raport_ Stany magazynowe skła'!$A$1:$AB$3416,28,0)</f>
        <v>0</v>
      </c>
      <c r="AC64" s="36">
        <f>VLOOKUP(B64,'[1]Raport_ Stany magazynowe skła'!$A$1:$AC$3416,29,0)</f>
        <v>0</v>
      </c>
      <c r="AD64" s="36">
        <f>VLOOKUP(B64,'[1]Raport_ Stany magazynowe skła'!$A$1:$AD$3416,30,0)</f>
        <v>0</v>
      </c>
      <c r="AE64" s="36">
        <f>VLOOKUP(B64,'[1]Raport_ Stany magazynowe skła'!$A$1:$AE$3416,31,0)</f>
        <v>0</v>
      </c>
    </row>
    <row r="65" spans="1:31" ht="14.25" customHeight="1">
      <c r="A65" s="10" t="s">
        <v>643</v>
      </c>
      <c r="B65" s="16" t="s">
        <v>579</v>
      </c>
      <c r="C65" s="16" t="s">
        <v>18</v>
      </c>
      <c r="D65" s="32">
        <f>VLOOKUP(B65,'[1]Raport_ Stany magazynowe skła'!$A$1:$D$3416,4,0)</f>
        <v>7131</v>
      </c>
      <c r="E65" s="31">
        <f>VLOOKUP(B65,'[1]Raport_ Stany magazynowe skła'!$A$1:$E$3416,5,0)</f>
        <v>0</v>
      </c>
      <c r="F65" s="30">
        <f>VLOOKUP(B65,'[1]Raport_ Stany magazynowe skła'!$A$1:$F$3416,6,0)</f>
        <v>0</v>
      </c>
      <c r="G65" s="30">
        <f>VLOOKUP(B65,'[1]Raport_ Stany magazynowe skła'!$A$1:$G$3416,7,0)</f>
        <v>0</v>
      </c>
      <c r="H65" s="30">
        <f>VLOOKUP(B65,'[1]Raport_ Stany magazynowe skła'!$A$1:$H$3416,8,0)</f>
        <v>0</v>
      </c>
      <c r="I65" s="30">
        <f>VLOOKUP(B65,'[1]Raport_ Stany magazynowe skła'!$A$1:$I$3416,9,0)</f>
        <v>0</v>
      </c>
      <c r="J65" s="30">
        <f>VLOOKUP(B65,'[1]Raport_ Stany magazynowe skła'!$A$1:$J$3416,10,0)</f>
        <v>0</v>
      </c>
      <c r="K65" s="30">
        <f>VLOOKUP(B65,'[1]Raport_ Stany magazynowe skła'!$A$1:$K$3416,11,0)</f>
        <v>0</v>
      </c>
      <c r="L65" s="30">
        <f>VLOOKUP(B65,'[1]Raport_ Stany magazynowe skła'!$A$1:$L$3416,12,0)</f>
        <v>0</v>
      </c>
      <c r="M65" s="30">
        <f>VLOOKUP(B65,'[1]Raport_ Stany magazynowe skła'!$A$1:$M$3416,13,0)</f>
        <v>0</v>
      </c>
      <c r="N65" s="30">
        <f>VLOOKUP(B65,'[1]Raport_ Stany magazynowe skła'!$A$1:$N$3416,14,0)</f>
        <v>0</v>
      </c>
      <c r="O65" s="30">
        <f>VLOOKUP(B65,'[1]Raport_ Stany magazynowe skła'!$A$1:$O$3416,15,0)</f>
        <v>0</v>
      </c>
      <c r="P65" s="30">
        <f>VLOOKUP(B65,'[1]Raport_ Stany magazynowe skła'!$A$1:$P$3416,16,0)</f>
        <v>0</v>
      </c>
      <c r="Q65" s="30">
        <f>VLOOKUP(B65,'[1]Raport_ Stany magazynowe skła'!$A$1:$Q$3416,17,0)</f>
        <v>0</v>
      </c>
      <c r="R65" s="30">
        <f>VLOOKUP(B65,'[1]Raport_ Stany magazynowe skła'!$A$1:$R$3416,18,0)</f>
        <v>0</v>
      </c>
      <c r="S65" s="30">
        <f>VLOOKUP(B65,'[1]Raport_ Stany magazynowe skła'!$A$1:$S$3416,19,0)</f>
        <v>0</v>
      </c>
      <c r="T65" s="30">
        <f>VLOOKUP(B65,'[1]Raport_ Stany magazynowe skła'!$A$1:$T$3416,20,0)</f>
        <v>0</v>
      </c>
      <c r="U65" s="6">
        <f>VLOOKUP(B65,'[1]Raport_ Stany magazynowe skła'!$A$1:$U$3416,21,0)</f>
        <v>0</v>
      </c>
      <c r="V65" s="6">
        <f>VLOOKUP(B65,'[1]Raport_ Stany magazynowe skła'!$A$1:$V$3416,22,0)</f>
        <v>0</v>
      </c>
      <c r="W65" s="6">
        <f>VLOOKUP(B65,'[1]Raport_ Stany magazynowe skła'!$A$1:$W$3416,23,0)</f>
        <v>0</v>
      </c>
      <c r="X65" s="6">
        <f>VLOOKUP(B65,'[1]Raport_ Stany magazynowe skła'!$A$1:$X$3416,24,0)</f>
        <v>0</v>
      </c>
      <c r="Y65" s="36">
        <f>VLOOKUP(B65,'[1]Raport_ Stany magazynowe skła'!$A$1:$Y$3416,25,0)</f>
        <v>0</v>
      </c>
      <c r="Z65" s="36">
        <f>VLOOKUP(B65,'[1]Raport_ Stany magazynowe skła'!$A$1:$Z$3416,26,0)</f>
        <v>0</v>
      </c>
      <c r="AA65" s="36">
        <f>VLOOKUP(B65,'[1]Raport_ Stany magazynowe skła'!$A$1:$AA$3416,27,0)</f>
        <v>0</v>
      </c>
      <c r="AB65" s="36">
        <f>VLOOKUP(B65,'[1]Raport_ Stany magazynowe skła'!$A$1:$AB$3416,28,0)</f>
        <v>0</v>
      </c>
      <c r="AC65" s="36">
        <f>VLOOKUP(B65,'[1]Raport_ Stany magazynowe skła'!$A$1:$AC$3416,29,0)</f>
        <v>0</v>
      </c>
      <c r="AD65" s="36">
        <f>VLOOKUP(B65,'[1]Raport_ Stany magazynowe skła'!$A$1:$AD$3416,30,0)</f>
        <v>0</v>
      </c>
      <c r="AE65" s="36">
        <f>VLOOKUP(B65,'[1]Raport_ Stany magazynowe skła'!$A$1:$AE$3416,31,0)</f>
        <v>0</v>
      </c>
    </row>
    <row r="66" spans="1:31" ht="14.25" customHeight="1">
      <c r="A66" s="10" t="s">
        <v>643</v>
      </c>
      <c r="B66" s="16" t="s">
        <v>580</v>
      </c>
      <c r="C66" s="16" t="s">
        <v>16</v>
      </c>
      <c r="D66" s="32">
        <f>VLOOKUP(B66,'[1]Raport_ Stany magazynowe skła'!$A$1:$D$3416,4,0)</f>
        <v>1063</v>
      </c>
      <c r="E66" s="31">
        <f>VLOOKUP(B66,'[1]Raport_ Stany magazynowe skła'!$A$1:$E$3416,5,0)</f>
        <v>0</v>
      </c>
      <c r="F66" s="30">
        <f>VLOOKUP(B66,'[1]Raport_ Stany magazynowe skła'!$A$1:$F$3416,6,0)</f>
        <v>0</v>
      </c>
      <c r="G66" s="30">
        <f>VLOOKUP(B66,'[1]Raport_ Stany magazynowe skła'!$A$1:$G$3416,7,0)</f>
        <v>0</v>
      </c>
      <c r="H66" s="30">
        <f>VLOOKUP(B66,'[1]Raport_ Stany magazynowe skła'!$A$1:$H$3416,8,0)</f>
        <v>0</v>
      </c>
      <c r="I66" s="30">
        <f>VLOOKUP(B66,'[1]Raport_ Stany magazynowe skła'!$A$1:$I$3416,9,0)</f>
        <v>0</v>
      </c>
      <c r="J66" s="30">
        <f>VLOOKUP(B66,'[1]Raport_ Stany magazynowe skła'!$A$1:$J$3416,10,0)</f>
        <v>0</v>
      </c>
      <c r="K66" s="30">
        <f>VLOOKUP(B66,'[1]Raport_ Stany magazynowe skła'!$A$1:$K$3416,11,0)</f>
        <v>0</v>
      </c>
      <c r="L66" s="30">
        <f>VLOOKUP(B66,'[1]Raport_ Stany magazynowe skła'!$A$1:$L$3416,12,0)</f>
        <v>0</v>
      </c>
      <c r="M66" s="30">
        <f>VLOOKUP(B66,'[1]Raport_ Stany magazynowe skła'!$A$1:$M$3416,13,0)</f>
        <v>0</v>
      </c>
      <c r="N66" s="30">
        <f>VLOOKUP(B66,'[1]Raport_ Stany magazynowe skła'!$A$1:$N$3416,14,0)</f>
        <v>0</v>
      </c>
      <c r="O66" s="30">
        <f>VLOOKUP(B66,'[1]Raport_ Stany magazynowe skła'!$A$1:$O$3416,15,0)</f>
        <v>0</v>
      </c>
      <c r="P66" s="30">
        <f>VLOOKUP(B66,'[1]Raport_ Stany magazynowe skła'!$A$1:$P$3416,16,0)</f>
        <v>0</v>
      </c>
      <c r="Q66" s="30">
        <f>VLOOKUP(B66,'[1]Raport_ Stany magazynowe skła'!$A$1:$Q$3416,17,0)</f>
        <v>0</v>
      </c>
      <c r="R66" s="30">
        <f>VLOOKUP(B66,'[1]Raport_ Stany magazynowe skła'!$A$1:$R$3416,18,0)</f>
        <v>0</v>
      </c>
      <c r="S66" s="30">
        <f>VLOOKUP(B66,'[1]Raport_ Stany magazynowe skła'!$A$1:$S$3416,19,0)</f>
        <v>0</v>
      </c>
      <c r="T66" s="30">
        <f>VLOOKUP(B66,'[1]Raport_ Stany magazynowe skła'!$A$1:$T$3416,20,0)</f>
        <v>0</v>
      </c>
      <c r="U66" s="6">
        <f>VLOOKUP(B66,'[1]Raport_ Stany magazynowe skła'!$A$1:$U$3416,21,0)</f>
        <v>0</v>
      </c>
      <c r="V66" s="6">
        <f>VLOOKUP(B66,'[1]Raport_ Stany magazynowe skła'!$A$1:$V$3416,22,0)</f>
        <v>0</v>
      </c>
      <c r="W66" s="6">
        <f>VLOOKUP(B66,'[1]Raport_ Stany magazynowe skła'!$A$1:$W$3416,23,0)</f>
        <v>0</v>
      </c>
      <c r="X66" s="6">
        <f>VLOOKUP(B66,'[1]Raport_ Stany magazynowe skła'!$A$1:$X$3416,24,0)</f>
        <v>0</v>
      </c>
      <c r="Y66" s="36">
        <f>VLOOKUP(B66,'[1]Raport_ Stany magazynowe skła'!$A$1:$Y$3416,25,0)</f>
        <v>0</v>
      </c>
      <c r="Z66" s="36">
        <f>VLOOKUP(B66,'[1]Raport_ Stany magazynowe skła'!$A$1:$Z$3416,26,0)</f>
        <v>0</v>
      </c>
      <c r="AA66" s="36">
        <f>VLOOKUP(B66,'[1]Raport_ Stany magazynowe skła'!$A$1:$AA$3416,27,0)</f>
        <v>0</v>
      </c>
      <c r="AB66" s="36">
        <f>VLOOKUP(B66,'[1]Raport_ Stany magazynowe skła'!$A$1:$AB$3416,28,0)</f>
        <v>0</v>
      </c>
      <c r="AC66" s="36">
        <f>VLOOKUP(B66,'[1]Raport_ Stany magazynowe skła'!$A$1:$AC$3416,29,0)</f>
        <v>0</v>
      </c>
      <c r="AD66" s="36">
        <f>VLOOKUP(B66,'[1]Raport_ Stany magazynowe skła'!$A$1:$AD$3416,30,0)</f>
        <v>0</v>
      </c>
      <c r="AE66" s="36">
        <f>VLOOKUP(B66,'[1]Raport_ Stany magazynowe skła'!$A$1:$AE$3416,31,0)</f>
        <v>0</v>
      </c>
    </row>
    <row r="67" spans="1:31" ht="14.25" customHeight="1">
      <c r="A67" s="10" t="s">
        <v>643</v>
      </c>
      <c r="B67" s="16" t="s">
        <v>581</v>
      </c>
      <c r="C67" s="16" t="s">
        <v>11</v>
      </c>
      <c r="D67" s="32">
        <f>VLOOKUP(B67,'[1]Raport_ Stany magazynowe skła'!$A$1:$D$3416,4,0)</f>
        <v>1348</v>
      </c>
      <c r="E67" s="31">
        <f>VLOOKUP(B67,'[1]Raport_ Stany magazynowe skła'!$A$1:$E$3416,5,0)</f>
        <v>5000</v>
      </c>
      <c r="F67" s="30">
        <f>VLOOKUP(B67,'[1]Raport_ Stany magazynowe skła'!$A$1:$F$3416,6,0)</f>
        <v>0</v>
      </c>
      <c r="G67" s="30">
        <f>VLOOKUP(B67,'[1]Raport_ Stany magazynowe skła'!$A$1:$G$3416,7,0)</f>
        <v>0</v>
      </c>
      <c r="H67" s="30">
        <f>VLOOKUP(B67,'[1]Raport_ Stany magazynowe skła'!$A$1:$H$3416,8,0)</f>
        <v>0</v>
      </c>
      <c r="I67" s="30">
        <f>VLOOKUP(B67,'[1]Raport_ Stany magazynowe skła'!$A$1:$I$3416,9,0)</f>
        <v>0</v>
      </c>
      <c r="J67" s="30">
        <f>VLOOKUP(B67,'[1]Raport_ Stany magazynowe skła'!$A$1:$J$3416,10,0)</f>
        <v>0</v>
      </c>
      <c r="K67" s="30">
        <f>VLOOKUP(B67,'[1]Raport_ Stany magazynowe skła'!$A$1:$K$3416,11,0)</f>
        <v>0</v>
      </c>
      <c r="L67" s="30">
        <f>VLOOKUP(B67,'[1]Raport_ Stany magazynowe skła'!$A$1:$L$3416,12,0)</f>
        <v>0</v>
      </c>
      <c r="M67" s="30">
        <f>VLOOKUP(B67,'[1]Raport_ Stany magazynowe skła'!$A$1:$M$3416,13,0)</f>
        <v>0</v>
      </c>
      <c r="N67" s="30">
        <f>VLOOKUP(B67,'[1]Raport_ Stany magazynowe skła'!$A$1:$N$3416,14,0)</f>
        <v>0</v>
      </c>
      <c r="O67" s="30">
        <f>VLOOKUP(B67,'[1]Raport_ Stany magazynowe skła'!$A$1:$O$3416,15,0)</f>
        <v>0</v>
      </c>
      <c r="P67" s="30">
        <f>VLOOKUP(B67,'[1]Raport_ Stany magazynowe skła'!$A$1:$P$3416,16,0)</f>
        <v>0</v>
      </c>
      <c r="Q67" s="30">
        <f>VLOOKUP(B67,'[1]Raport_ Stany magazynowe skła'!$A$1:$Q$3416,17,0)</f>
        <v>0</v>
      </c>
      <c r="R67" s="30">
        <f>VLOOKUP(B67,'[1]Raport_ Stany magazynowe skła'!$A$1:$R$3416,18,0)</f>
        <v>0</v>
      </c>
      <c r="S67" s="30">
        <f>VLOOKUP(B67,'[1]Raport_ Stany magazynowe skła'!$A$1:$S$3416,19,0)</f>
        <v>5000</v>
      </c>
      <c r="T67" s="30">
        <f>VLOOKUP(B67,'[1]Raport_ Stany magazynowe skła'!$A$1:$T$3416,20,0)</f>
        <v>0</v>
      </c>
      <c r="U67" s="6">
        <f>VLOOKUP(B67,'[1]Raport_ Stany magazynowe skła'!$A$1:$U$3416,21,0)</f>
        <v>0</v>
      </c>
      <c r="V67" s="6">
        <f>VLOOKUP(B67,'[1]Raport_ Stany magazynowe skła'!$A$1:$V$3416,22,0)</f>
        <v>0</v>
      </c>
      <c r="W67" s="6">
        <f>VLOOKUP(B67,'[1]Raport_ Stany magazynowe skła'!$A$1:$W$3416,23,0)</f>
        <v>0</v>
      </c>
      <c r="X67" s="6">
        <f>VLOOKUP(B67,'[1]Raport_ Stany magazynowe skła'!$A$1:$X$3416,24,0)</f>
        <v>0</v>
      </c>
      <c r="Y67" s="36">
        <f>VLOOKUP(B67,'[1]Raport_ Stany magazynowe skła'!$A$1:$Y$3416,25,0)</f>
        <v>0</v>
      </c>
      <c r="Z67" s="36">
        <f>VLOOKUP(B67,'[1]Raport_ Stany magazynowe skła'!$A$1:$Z$3416,26,0)</f>
        <v>0</v>
      </c>
      <c r="AA67" s="36">
        <f>VLOOKUP(B67,'[1]Raport_ Stany magazynowe skła'!$A$1:$AA$3416,27,0)</f>
        <v>0</v>
      </c>
      <c r="AB67" s="36">
        <f>VLOOKUP(B67,'[1]Raport_ Stany magazynowe skła'!$A$1:$AB$3416,28,0)</f>
        <v>0</v>
      </c>
      <c r="AC67" s="36">
        <f>VLOOKUP(B67,'[1]Raport_ Stany magazynowe skła'!$A$1:$AC$3416,29,0)</f>
        <v>0</v>
      </c>
      <c r="AD67" s="36">
        <f>VLOOKUP(B67,'[1]Raport_ Stany magazynowe skła'!$A$1:$AD$3416,30,0)</f>
        <v>0</v>
      </c>
      <c r="AE67" s="36">
        <f>VLOOKUP(B67,'[1]Raport_ Stany magazynowe skła'!$A$1:$AE$3416,31,0)</f>
        <v>0</v>
      </c>
    </row>
    <row r="68" spans="1:31" ht="14.25" customHeight="1">
      <c r="A68" s="10" t="s">
        <v>643</v>
      </c>
      <c r="B68" s="16" t="s">
        <v>582</v>
      </c>
      <c r="C68" s="16" t="s">
        <v>12</v>
      </c>
      <c r="D68" s="32">
        <f>VLOOKUP(B68,'[1]Raport_ Stany magazynowe skła'!$A$1:$D$3416,4,0)</f>
        <v>3974</v>
      </c>
      <c r="E68" s="31">
        <f>VLOOKUP(B68,'[1]Raport_ Stany magazynowe skła'!$A$1:$E$3416,5,0)</f>
        <v>0</v>
      </c>
      <c r="F68" s="30">
        <f>VLOOKUP(B68,'[1]Raport_ Stany magazynowe skła'!$A$1:$F$3416,6,0)</f>
        <v>0</v>
      </c>
      <c r="G68" s="30">
        <f>VLOOKUP(B68,'[1]Raport_ Stany magazynowe skła'!$A$1:$G$3416,7,0)</f>
        <v>0</v>
      </c>
      <c r="H68" s="30">
        <f>VLOOKUP(B68,'[1]Raport_ Stany magazynowe skła'!$A$1:$H$3416,8,0)</f>
        <v>0</v>
      </c>
      <c r="I68" s="30">
        <f>VLOOKUP(B68,'[1]Raport_ Stany magazynowe skła'!$A$1:$I$3416,9,0)</f>
        <v>0</v>
      </c>
      <c r="J68" s="30">
        <f>VLOOKUP(B68,'[1]Raport_ Stany magazynowe skła'!$A$1:$J$3416,10,0)</f>
        <v>0</v>
      </c>
      <c r="K68" s="30">
        <f>VLOOKUP(B68,'[1]Raport_ Stany magazynowe skła'!$A$1:$K$3416,11,0)</f>
        <v>0</v>
      </c>
      <c r="L68" s="30">
        <f>VLOOKUP(B68,'[1]Raport_ Stany magazynowe skła'!$A$1:$L$3416,12,0)</f>
        <v>0</v>
      </c>
      <c r="M68" s="30">
        <f>VLOOKUP(B68,'[1]Raport_ Stany magazynowe skła'!$A$1:$M$3416,13,0)</f>
        <v>0</v>
      </c>
      <c r="N68" s="30">
        <f>VLOOKUP(B68,'[1]Raport_ Stany magazynowe skła'!$A$1:$N$3416,14,0)</f>
        <v>0</v>
      </c>
      <c r="O68" s="30">
        <f>VLOOKUP(B68,'[1]Raport_ Stany magazynowe skła'!$A$1:$O$3416,15,0)</f>
        <v>0</v>
      </c>
      <c r="P68" s="30">
        <f>VLOOKUP(B68,'[1]Raport_ Stany magazynowe skła'!$A$1:$P$3416,16,0)</f>
        <v>0</v>
      </c>
      <c r="Q68" s="30">
        <f>VLOOKUP(B68,'[1]Raport_ Stany magazynowe skła'!$A$1:$Q$3416,17,0)</f>
        <v>0</v>
      </c>
      <c r="R68" s="30">
        <f>VLOOKUP(B68,'[1]Raport_ Stany magazynowe skła'!$A$1:$R$3416,18,0)</f>
        <v>0</v>
      </c>
      <c r="S68" s="30">
        <f>VLOOKUP(B68,'[1]Raport_ Stany magazynowe skła'!$A$1:$S$3416,19,0)</f>
        <v>0</v>
      </c>
      <c r="T68" s="30">
        <f>VLOOKUP(B68,'[1]Raport_ Stany magazynowe skła'!$A$1:$T$3416,20,0)</f>
        <v>0</v>
      </c>
      <c r="U68" s="6">
        <f>VLOOKUP(B68,'[1]Raport_ Stany magazynowe skła'!$A$1:$U$3416,21,0)</f>
        <v>0</v>
      </c>
      <c r="V68" s="6">
        <f>VLOOKUP(B68,'[1]Raport_ Stany magazynowe skła'!$A$1:$V$3416,22,0)</f>
        <v>0</v>
      </c>
      <c r="W68" s="6">
        <f>VLOOKUP(B68,'[1]Raport_ Stany magazynowe skła'!$A$1:$W$3416,23,0)</f>
        <v>0</v>
      </c>
      <c r="X68" s="6">
        <f>VLOOKUP(B68,'[1]Raport_ Stany magazynowe skła'!$A$1:$X$3416,24,0)</f>
        <v>0</v>
      </c>
      <c r="Y68" s="36">
        <f>VLOOKUP(B68,'[1]Raport_ Stany magazynowe skła'!$A$1:$Y$3416,25,0)</f>
        <v>0</v>
      </c>
      <c r="Z68" s="36">
        <f>VLOOKUP(B68,'[1]Raport_ Stany magazynowe skła'!$A$1:$Z$3416,26,0)</f>
        <v>0</v>
      </c>
      <c r="AA68" s="36">
        <f>VLOOKUP(B68,'[1]Raport_ Stany magazynowe skła'!$A$1:$AA$3416,27,0)</f>
        <v>0</v>
      </c>
      <c r="AB68" s="36">
        <f>VLOOKUP(B68,'[1]Raport_ Stany magazynowe skła'!$A$1:$AB$3416,28,0)</f>
        <v>0</v>
      </c>
      <c r="AC68" s="36">
        <f>VLOOKUP(B68,'[1]Raport_ Stany magazynowe skła'!$A$1:$AC$3416,29,0)</f>
        <v>0</v>
      </c>
      <c r="AD68" s="36">
        <f>VLOOKUP(B68,'[1]Raport_ Stany magazynowe skła'!$A$1:$AD$3416,30,0)</f>
        <v>0</v>
      </c>
      <c r="AE68" s="36">
        <f>VLOOKUP(B68,'[1]Raport_ Stany magazynowe skła'!$A$1:$AE$3416,31,0)</f>
        <v>0</v>
      </c>
    </row>
    <row r="69" spans="1:31" ht="14.25" customHeight="1">
      <c r="A69" s="10" t="s">
        <v>643</v>
      </c>
      <c r="B69" s="16" t="s">
        <v>583</v>
      </c>
      <c r="C69" s="16" t="s">
        <v>182</v>
      </c>
      <c r="D69" s="32">
        <f>VLOOKUP(B69,'[1]Raport_ Stany magazynowe skła'!$A$1:$D$3416,4,0)</f>
        <v>4410</v>
      </c>
      <c r="E69" s="31">
        <f>VLOOKUP(B69,'[1]Raport_ Stany magazynowe skła'!$A$1:$E$3416,5,0)</f>
        <v>0</v>
      </c>
      <c r="F69" s="30">
        <f>VLOOKUP(B69,'[1]Raport_ Stany magazynowe skła'!$A$1:$F$3416,6,0)</f>
        <v>0</v>
      </c>
      <c r="G69" s="30">
        <f>VLOOKUP(B69,'[1]Raport_ Stany magazynowe skła'!$A$1:$G$3416,7,0)</f>
        <v>0</v>
      </c>
      <c r="H69" s="30">
        <f>VLOOKUP(B69,'[1]Raport_ Stany magazynowe skła'!$A$1:$H$3416,8,0)</f>
        <v>0</v>
      </c>
      <c r="I69" s="30">
        <f>VLOOKUP(B69,'[1]Raport_ Stany magazynowe skła'!$A$1:$I$3416,9,0)</f>
        <v>0</v>
      </c>
      <c r="J69" s="30">
        <f>VLOOKUP(B69,'[1]Raport_ Stany magazynowe skła'!$A$1:$J$3416,10,0)</f>
        <v>0</v>
      </c>
      <c r="K69" s="30">
        <f>VLOOKUP(B69,'[1]Raport_ Stany magazynowe skła'!$A$1:$K$3416,11,0)</f>
        <v>0</v>
      </c>
      <c r="L69" s="30">
        <f>VLOOKUP(B69,'[1]Raport_ Stany magazynowe skła'!$A$1:$L$3416,12,0)</f>
        <v>0</v>
      </c>
      <c r="M69" s="30">
        <f>VLOOKUP(B69,'[1]Raport_ Stany magazynowe skła'!$A$1:$M$3416,13,0)</f>
        <v>0</v>
      </c>
      <c r="N69" s="30">
        <f>VLOOKUP(B69,'[1]Raport_ Stany magazynowe skła'!$A$1:$N$3416,14,0)</f>
        <v>0</v>
      </c>
      <c r="O69" s="30">
        <f>VLOOKUP(B69,'[1]Raport_ Stany magazynowe skła'!$A$1:$O$3416,15,0)</f>
        <v>0</v>
      </c>
      <c r="P69" s="30">
        <f>VLOOKUP(B69,'[1]Raport_ Stany magazynowe skła'!$A$1:$P$3416,16,0)</f>
        <v>0</v>
      </c>
      <c r="Q69" s="30">
        <f>VLOOKUP(B69,'[1]Raport_ Stany magazynowe skła'!$A$1:$Q$3416,17,0)</f>
        <v>0</v>
      </c>
      <c r="R69" s="30">
        <f>VLOOKUP(B69,'[1]Raport_ Stany magazynowe skła'!$A$1:$R$3416,18,0)</f>
        <v>0</v>
      </c>
      <c r="S69" s="30">
        <f>VLOOKUP(B69,'[1]Raport_ Stany magazynowe skła'!$A$1:$S$3416,19,0)</f>
        <v>0</v>
      </c>
      <c r="T69" s="30">
        <f>VLOOKUP(B69,'[1]Raport_ Stany magazynowe skła'!$A$1:$T$3416,20,0)</f>
        <v>0</v>
      </c>
      <c r="U69" s="6">
        <f>VLOOKUP(B69,'[1]Raport_ Stany magazynowe skła'!$A$1:$U$3416,21,0)</f>
        <v>0</v>
      </c>
      <c r="V69" s="6">
        <f>VLOOKUP(B69,'[1]Raport_ Stany magazynowe skła'!$A$1:$V$3416,22,0)</f>
        <v>0</v>
      </c>
      <c r="W69" s="6">
        <f>VLOOKUP(B69,'[1]Raport_ Stany magazynowe skła'!$A$1:$W$3416,23,0)</f>
        <v>0</v>
      </c>
      <c r="X69" s="6">
        <f>VLOOKUP(B69,'[1]Raport_ Stany magazynowe skła'!$A$1:$X$3416,24,0)</f>
        <v>0</v>
      </c>
      <c r="Y69" s="36">
        <f>VLOOKUP(B69,'[1]Raport_ Stany magazynowe skła'!$A$1:$Y$3416,25,0)</f>
        <v>0</v>
      </c>
      <c r="Z69" s="36">
        <f>VLOOKUP(B69,'[1]Raport_ Stany magazynowe skła'!$A$1:$Z$3416,26,0)</f>
        <v>0</v>
      </c>
      <c r="AA69" s="36">
        <f>VLOOKUP(B69,'[1]Raport_ Stany magazynowe skła'!$A$1:$AA$3416,27,0)</f>
        <v>0</v>
      </c>
      <c r="AB69" s="36">
        <f>VLOOKUP(B69,'[1]Raport_ Stany magazynowe skła'!$A$1:$AB$3416,28,0)</f>
        <v>0</v>
      </c>
      <c r="AC69" s="36">
        <f>VLOOKUP(B69,'[1]Raport_ Stany magazynowe skła'!$A$1:$AC$3416,29,0)</f>
        <v>0</v>
      </c>
      <c r="AD69" s="36">
        <f>VLOOKUP(B69,'[1]Raport_ Stany magazynowe skła'!$A$1:$AD$3416,30,0)</f>
        <v>0</v>
      </c>
      <c r="AE69" s="36">
        <f>VLOOKUP(B69,'[1]Raport_ Stany magazynowe skła'!$A$1:$AE$3416,31,0)</f>
        <v>0</v>
      </c>
    </row>
    <row r="70" spans="1:31" ht="14.25" customHeight="1">
      <c r="A70" s="10" t="s">
        <v>643</v>
      </c>
      <c r="B70" s="16" t="s">
        <v>396</v>
      </c>
      <c r="C70" s="16" t="s">
        <v>19</v>
      </c>
      <c r="D70" s="32">
        <f>VLOOKUP(B70,'[1]Raport_ Stany magazynowe skła'!$A$1:$D$3416,4,0)</f>
        <v>2705</v>
      </c>
      <c r="E70" s="31">
        <f>VLOOKUP(B70,'[1]Raport_ Stany magazynowe skła'!$A$1:$E$3416,5,0)</f>
        <v>4980</v>
      </c>
      <c r="F70" s="30">
        <f>VLOOKUP(B70,'[1]Raport_ Stany magazynowe skła'!$A$1:$F$3416,6,0)</f>
        <v>0</v>
      </c>
      <c r="G70" s="30">
        <f>VLOOKUP(B70,'[1]Raport_ Stany magazynowe skła'!$A$1:$G$3416,7,0)</f>
        <v>0</v>
      </c>
      <c r="H70" s="30">
        <f>VLOOKUP(B70,'[1]Raport_ Stany magazynowe skła'!$A$1:$H$3416,8,0)</f>
        <v>0</v>
      </c>
      <c r="I70" s="30">
        <f>VLOOKUP(B70,'[1]Raport_ Stany magazynowe skła'!$A$1:$I$3416,9,0)</f>
        <v>0</v>
      </c>
      <c r="J70" s="30">
        <f>VLOOKUP(B70,'[1]Raport_ Stany magazynowe skła'!$A$1:$J$3416,10,0)</f>
        <v>4980</v>
      </c>
      <c r="K70" s="30">
        <f>VLOOKUP(B70,'[1]Raport_ Stany magazynowe skła'!$A$1:$K$3416,11,0)</f>
        <v>0</v>
      </c>
      <c r="L70" s="30">
        <f>VLOOKUP(B70,'[1]Raport_ Stany magazynowe skła'!$A$1:$L$3416,12,0)</f>
        <v>0</v>
      </c>
      <c r="M70" s="30">
        <f>VLOOKUP(B70,'[1]Raport_ Stany magazynowe skła'!$A$1:$M$3416,13,0)</f>
        <v>0</v>
      </c>
      <c r="N70" s="30">
        <f>VLOOKUP(B70,'[1]Raport_ Stany magazynowe skła'!$A$1:$N$3416,14,0)</f>
        <v>0</v>
      </c>
      <c r="O70" s="30">
        <f>VLOOKUP(B70,'[1]Raport_ Stany magazynowe skła'!$A$1:$O$3416,15,0)</f>
        <v>0</v>
      </c>
      <c r="P70" s="30">
        <f>VLOOKUP(B70,'[1]Raport_ Stany magazynowe skła'!$A$1:$P$3416,16,0)</f>
        <v>0</v>
      </c>
      <c r="Q70" s="30">
        <f>VLOOKUP(B70,'[1]Raport_ Stany magazynowe skła'!$A$1:$Q$3416,17,0)</f>
        <v>0</v>
      </c>
      <c r="R70" s="30">
        <f>VLOOKUP(B70,'[1]Raport_ Stany magazynowe skła'!$A$1:$R$3416,18,0)</f>
        <v>0</v>
      </c>
      <c r="S70" s="30">
        <f>VLOOKUP(B70,'[1]Raport_ Stany magazynowe skła'!$A$1:$S$3416,19,0)</f>
        <v>0</v>
      </c>
      <c r="T70" s="30">
        <f>VLOOKUP(B70,'[1]Raport_ Stany magazynowe skła'!$A$1:$T$3416,20,0)</f>
        <v>0</v>
      </c>
      <c r="U70" s="6">
        <f>VLOOKUP(B70,'[1]Raport_ Stany magazynowe skła'!$A$1:$U$3416,21,0)</f>
        <v>0</v>
      </c>
      <c r="V70" s="6">
        <f>VLOOKUP(B70,'[1]Raport_ Stany magazynowe skła'!$A$1:$V$3416,22,0)</f>
        <v>0</v>
      </c>
      <c r="W70" s="6">
        <f>VLOOKUP(B70,'[1]Raport_ Stany magazynowe skła'!$A$1:$W$3416,23,0)</f>
        <v>0</v>
      </c>
      <c r="X70" s="6">
        <f>VLOOKUP(B70,'[1]Raport_ Stany magazynowe skła'!$A$1:$X$3416,24,0)</f>
        <v>0</v>
      </c>
      <c r="Y70" s="36">
        <f>VLOOKUP(B70,'[1]Raport_ Stany magazynowe skła'!$A$1:$Y$3416,25,0)</f>
        <v>0</v>
      </c>
      <c r="Z70" s="36">
        <f>VLOOKUP(B70,'[1]Raport_ Stany magazynowe skła'!$A$1:$Z$3416,26,0)</f>
        <v>0</v>
      </c>
      <c r="AA70" s="36">
        <f>VLOOKUP(B70,'[1]Raport_ Stany magazynowe skła'!$A$1:$AA$3416,27,0)</f>
        <v>0</v>
      </c>
      <c r="AB70" s="36">
        <f>VLOOKUP(B70,'[1]Raport_ Stany magazynowe skła'!$A$1:$AB$3416,28,0)</f>
        <v>0</v>
      </c>
      <c r="AC70" s="36">
        <f>VLOOKUP(B70,'[1]Raport_ Stany magazynowe skła'!$A$1:$AC$3416,29,0)</f>
        <v>0</v>
      </c>
      <c r="AD70" s="36">
        <f>VLOOKUP(B70,'[1]Raport_ Stany magazynowe skła'!$A$1:$AD$3416,30,0)</f>
        <v>0</v>
      </c>
      <c r="AE70" s="36">
        <f>VLOOKUP(B70,'[1]Raport_ Stany magazynowe skła'!$A$1:$AE$3416,31,0)</f>
        <v>0</v>
      </c>
    </row>
    <row r="71" spans="1:31" ht="14.25" customHeight="1">
      <c r="A71" s="10" t="s">
        <v>395</v>
      </c>
      <c r="B71" s="16" t="s">
        <v>397</v>
      </c>
      <c r="C71" s="16" t="s">
        <v>182</v>
      </c>
      <c r="D71" s="32">
        <f>VLOOKUP(B71,'[1]Raport_ Stany magazynowe skła'!$A$1:$D$3416,4,0)</f>
        <v>9407</v>
      </c>
      <c r="E71" s="31">
        <f>VLOOKUP(B71,'[1]Raport_ Stany magazynowe skła'!$A$1:$E$3416,5,0)</f>
        <v>0</v>
      </c>
      <c r="F71" s="30">
        <f>VLOOKUP(B71,'[1]Raport_ Stany magazynowe skła'!$A$1:$F$3416,6,0)</f>
        <v>0</v>
      </c>
      <c r="G71" s="30">
        <f>VLOOKUP(B71,'[1]Raport_ Stany magazynowe skła'!$A$1:$G$3416,7,0)</f>
        <v>0</v>
      </c>
      <c r="H71" s="30">
        <f>VLOOKUP(B71,'[1]Raport_ Stany magazynowe skła'!$A$1:$H$3416,8,0)</f>
        <v>0</v>
      </c>
      <c r="I71" s="30">
        <f>VLOOKUP(B71,'[1]Raport_ Stany magazynowe skła'!$A$1:$I$3416,9,0)</f>
        <v>0</v>
      </c>
      <c r="J71" s="30">
        <f>VLOOKUP(B71,'[1]Raport_ Stany magazynowe skła'!$A$1:$J$3416,10,0)</f>
        <v>0</v>
      </c>
      <c r="K71" s="30">
        <f>VLOOKUP(B71,'[1]Raport_ Stany magazynowe skła'!$A$1:$K$3416,11,0)</f>
        <v>0</v>
      </c>
      <c r="L71" s="30">
        <f>VLOOKUP(B71,'[1]Raport_ Stany magazynowe skła'!$A$1:$L$3416,12,0)</f>
        <v>0</v>
      </c>
      <c r="M71" s="30">
        <f>VLOOKUP(B71,'[1]Raport_ Stany magazynowe skła'!$A$1:$M$3416,13,0)</f>
        <v>0</v>
      </c>
      <c r="N71" s="30">
        <f>VLOOKUP(B71,'[1]Raport_ Stany magazynowe skła'!$A$1:$N$3416,14,0)</f>
        <v>0</v>
      </c>
      <c r="O71" s="30">
        <f>VLOOKUP(B71,'[1]Raport_ Stany magazynowe skła'!$A$1:$O$3416,15,0)</f>
        <v>0</v>
      </c>
      <c r="P71" s="30">
        <f>VLOOKUP(B71,'[1]Raport_ Stany magazynowe skła'!$A$1:$P$3416,16,0)</f>
        <v>0</v>
      </c>
      <c r="Q71" s="30">
        <f>VLOOKUP(B71,'[1]Raport_ Stany magazynowe skła'!$A$1:$Q$3416,17,0)</f>
        <v>0</v>
      </c>
      <c r="R71" s="30">
        <f>VLOOKUP(B71,'[1]Raport_ Stany magazynowe skła'!$A$1:$R$3416,18,0)</f>
        <v>0</v>
      </c>
      <c r="S71" s="30">
        <f>VLOOKUP(B71,'[1]Raport_ Stany magazynowe skła'!$A$1:$S$3416,19,0)</f>
        <v>0</v>
      </c>
      <c r="T71" s="30">
        <f>VLOOKUP(B71,'[1]Raport_ Stany magazynowe skła'!$A$1:$T$3416,20,0)</f>
        <v>0</v>
      </c>
      <c r="U71" s="6">
        <f>VLOOKUP(B71,'[1]Raport_ Stany magazynowe skła'!$A$1:$U$3416,21,0)</f>
        <v>0</v>
      </c>
      <c r="V71" s="6">
        <f>VLOOKUP(B71,'[1]Raport_ Stany magazynowe skła'!$A$1:$V$3416,22,0)</f>
        <v>0</v>
      </c>
      <c r="W71" s="6">
        <f>VLOOKUP(B71,'[1]Raport_ Stany magazynowe skła'!$A$1:$W$3416,23,0)</f>
        <v>0</v>
      </c>
      <c r="X71" s="6">
        <f>VLOOKUP(B71,'[1]Raport_ Stany magazynowe skła'!$A$1:$X$3416,24,0)</f>
        <v>0</v>
      </c>
      <c r="Y71" s="36">
        <f>VLOOKUP(B71,'[1]Raport_ Stany magazynowe skła'!$A$1:$Y$3416,25,0)</f>
        <v>0</v>
      </c>
      <c r="Z71" s="36">
        <f>VLOOKUP(B71,'[1]Raport_ Stany magazynowe skła'!$A$1:$Z$3416,26,0)</f>
        <v>0</v>
      </c>
      <c r="AA71" s="36">
        <f>VLOOKUP(B71,'[1]Raport_ Stany magazynowe skła'!$A$1:$AA$3416,27,0)</f>
        <v>0</v>
      </c>
      <c r="AB71" s="36">
        <f>VLOOKUP(B71,'[1]Raport_ Stany magazynowe skła'!$A$1:$AB$3416,28,0)</f>
        <v>0</v>
      </c>
      <c r="AC71" s="36">
        <f>VLOOKUP(B71,'[1]Raport_ Stany magazynowe skła'!$A$1:$AC$3416,29,0)</f>
        <v>0</v>
      </c>
      <c r="AD71" s="36">
        <f>VLOOKUP(B71,'[1]Raport_ Stany magazynowe skła'!$A$1:$AD$3416,30,0)</f>
        <v>0</v>
      </c>
      <c r="AE71" s="36">
        <f>VLOOKUP(B71,'[1]Raport_ Stany magazynowe skła'!$A$1:$AE$3416,31,0)</f>
        <v>0</v>
      </c>
    </row>
    <row r="72" spans="1:31" ht="14.25" customHeight="1">
      <c r="A72" s="10" t="s">
        <v>395</v>
      </c>
      <c r="B72" s="16" t="s">
        <v>398</v>
      </c>
      <c r="C72" s="16" t="s">
        <v>14</v>
      </c>
      <c r="D72" s="32">
        <f>VLOOKUP(B72,'[1]Raport_ Stany magazynowe skła'!$A$1:$D$3416,4,0)</f>
        <v>2901</v>
      </c>
      <c r="E72" s="31">
        <f>VLOOKUP(B72,'[1]Raport_ Stany magazynowe skła'!$A$1:$E$3416,5,0)</f>
        <v>0</v>
      </c>
      <c r="F72" s="30">
        <f>VLOOKUP(B72,'[1]Raport_ Stany magazynowe skła'!$A$1:$F$3416,6,0)</f>
        <v>0</v>
      </c>
      <c r="G72" s="30">
        <f>VLOOKUP(B72,'[1]Raport_ Stany magazynowe skła'!$A$1:$G$3416,7,0)</f>
        <v>0</v>
      </c>
      <c r="H72" s="30">
        <f>VLOOKUP(B72,'[1]Raport_ Stany magazynowe skła'!$A$1:$H$3416,8,0)</f>
        <v>0</v>
      </c>
      <c r="I72" s="30">
        <f>VLOOKUP(B72,'[1]Raport_ Stany magazynowe skła'!$A$1:$I$3416,9,0)</f>
        <v>0</v>
      </c>
      <c r="J72" s="30">
        <f>VLOOKUP(B72,'[1]Raport_ Stany magazynowe skła'!$A$1:$J$3416,10,0)</f>
        <v>0</v>
      </c>
      <c r="K72" s="30">
        <f>VLOOKUP(B72,'[1]Raport_ Stany magazynowe skła'!$A$1:$K$3416,11,0)</f>
        <v>0</v>
      </c>
      <c r="L72" s="30">
        <f>VLOOKUP(B72,'[1]Raport_ Stany magazynowe skła'!$A$1:$L$3416,12,0)</f>
        <v>0</v>
      </c>
      <c r="M72" s="30">
        <f>VLOOKUP(B72,'[1]Raport_ Stany magazynowe skła'!$A$1:$M$3416,13,0)</f>
        <v>0</v>
      </c>
      <c r="N72" s="30">
        <f>VLOOKUP(B72,'[1]Raport_ Stany magazynowe skła'!$A$1:$N$3416,14,0)</f>
        <v>0</v>
      </c>
      <c r="O72" s="30">
        <f>VLOOKUP(B72,'[1]Raport_ Stany magazynowe skła'!$A$1:$O$3416,15,0)</f>
        <v>0</v>
      </c>
      <c r="P72" s="30">
        <f>VLOOKUP(B72,'[1]Raport_ Stany magazynowe skła'!$A$1:$P$3416,16,0)</f>
        <v>0</v>
      </c>
      <c r="Q72" s="30">
        <f>VLOOKUP(B72,'[1]Raport_ Stany magazynowe skła'!$A$1:$Q$3416,17,0)</f>
        <v>0</v>
      </c>
      <c r="R72" s="30">
        <f>VLOOKUP(B72,'[1]Raport_ Stany magazynowe skła'!$A$1:$R$3416,18,0)</f>
        <v>0</v>
      </c>
      <c r="S72" s="30">
        <f>VLOOKUP(B72,'[1]Raport_ Stany magazynowe skła'!$A$1:$S$3416,19,0)</f>
        <v>0</v>
      </c>
      <c r="T72" s="30">
        <f>VLOOKUP(B72,'[1]Raport_ Stany magazynowe skła'!$A$1:$T$3416,20,0)</f>
        <v>0</v>
      </c>
      <c r="U72" s="6">
        <f>VLOOKUP(B72,'[1]Raport_ Stany magazynowe skła'!$A$1:$U$3416,21,0)</f>
        <v>0</v>
      </c>
      <c r="V72" s="6">
        <f>VLOOKUP(B72,'[1]Raport_ Stany magazynowe skła'!$A$1:$V$3416,22,0)</f>
        <v>0</v>
      </c>
      <c r="W72" s="6">
        <f>VLOOKUP(B72,'[1]Raport_ Stany magazynowe skła'!$A$1:$W$3416,23,0)</f>
        <v>0</v>
      </c>
      <c r="X72" s="6">
        <f>VLOOKUP(B72,'[1]Raport_ Stany magazynowe skła'!$A$1:$X$3416,24,0)</f>
        <v>0</v>
      </c>
      <c r="Y72" s="36">
        <f>VLOOKUP(B72,'[1]Raport_ Stany magazynowe skła'!$A$1:$Y$3416,25,0)</f>
        <v>0</v>
      </c>
      <c r="Z72" s="36">
        <f>VLOOKUP(B72,'[1]Raport_ Stany magazynowe skła'!$A$1:$Z$3416,26,0)</f>
        <v>0</v>
      </c>
      <c r="AA72" s="36">
        <f>VLOOKUP(B72,'[1]Raport_ Stany magazynowe skła'!$A$1:$AA$3416,27,0)</f>
        <v>0</v>
      </c>
      <c r="AB72" s="36">
        <f>VLOOKUP(B72,'[1]Raport_ Stany magazynowe skła'!$A$1:$AB$3416,28,0)</f>
        <v>0</v>
      </c>
      <c r="AC72" s="36">
        <f>VLOOKUP(B72,'[1]Raport_ Stany magazynowe skła'!$A$1:$AC$3416,29,0)</f>
        <v>0</v>
      </c>
      <c r="AD72" s="36">
        <f>VLOOKUP(B72,'[1]Raport_ Stany magazynowe skła'!$A$1:$AD$3416,30,0)</f>
        <v>0</v>
      </c>
      <c r="AE72" s="36">
        <f>VLOOKUP(B72,'[1]Raport_ Stany magazynowe skła'!$A$1:$AE$3416,31,0)</f>
        <v>0</v>
      </c>
    </row>
    <row r="73" spans="1:31" ht="14.25" customHeight="1">
      <c r="A73" s="10" t="s">
        <v>395</v>
      </c>
      <c r="B73" s="16" t="s">
        <v>399</v>
      </c>
      <c r="C73" s="19" t="s">
        <v>245</v>
      </c>
      <c r="D73" s="32">
        <f>VLOOKUP(B73,'[1]Raport_ Stany magazynowe skła'!$A$1:$D$3416,4,0)</f>
        <v>3167</v>
      </c>
      <c r="E73" s="31">
        <f>VLOOKUP(B73,'[1]Raport_ Stany magazynowe skła'!$A$1:$E$3416,5,0)</f>
        <v>0</v>
      </c>
      <c r="F73" s="30">
        <f>VLOOKUP(B73,'[1]Raport_ Stany magazynowe skła'!$A$1:$F$3416,6,0)</f>
        <v>0</v>
      </c>
      <c r="G73" s="30">
        <f>VLOOKUP(B73,'[1]Raport_ Stany magazynowe skła'!$A$1:$G$3416,7,0)</f>
        <v>0</v>
      </c>
      <c r="H73" s="30">
        <f>VLOOKUP(B73,'[1]Raport_ Stany magazynowe skła'!$A$1:$H$3416,8,0)</f>
        <v>0</v>
      </c>
      <c r="I73" s="30">
        <f>VLOOKUP(B73,'[1]Raport_ Stany magazynowe skła'!$A$1:$I$3416,9,0)</f>
        <v>0</v>
      </c>
      <c r="J73" s="30">
        <f>VLOOKUP(B73,'[1]Raport_ Stany magazynowe skła'!$A$1:$J$3416,10,0)</f>
        <v>0</v>
      </c>
      <c r="K73" s="30">
        <f>VLOOKUP(B73,'[1]Raport_ Stany magazynowe skła'!$A$1:$K$3416,11,0)</f>
        <v>0</v>
      </c>
      <c r="L73" s="30">
        <f>VLOOKUP(B73,'[1]Raport_ Stany magazynowe skła'!$A$1:$L$3416,12,0)</f>
        <v>0</v>
      </c>
      <c r="M73" s="30">
        <f>VLOOKUP(B73,'[1]Raport_ Stany magazynowe skła'!$A$1:$M$3416,13,0)</f>
        <v>0</v>
      </c>
      <c r="N73" s="30">
        <f>VLOOKUP(B73,'[1]Raport_ Stany magazynowe skła'!$A$1:$N$3416,14,0)</f>
        <v>0</v>
      </c>
      <c r="O73" s="30">
        <f>VLOOKUP(B73,'[1]Raport_ Stany magazynowe skła'!$A$1:$O$3416,15,0)</f>
        <v>0</v>
      </c>
      <c r="P73" s="30">
        <f>VLOOKUP(B73,'[1]Raport_ Stany magazynowe skła'!$A$1:$P$3416,16,0)</f>
        <v>0</v>
      </c>
      <c r="Q73" s="30">
        <f>VLOOKUP(B73,'[1]Raport_ Stany magazynowe skła'!$A$1:$Q$3416,17,0)</f>
        <v>0</v>
      </c>
      <c r="R73" s="30">
        <f>VLOOKUP(B73,'[1]Raport_ Stany magazynowe skła'!$A$1:$R$3416,18,0)</f>
        <v>0</v>
      </c>
      <c r="S73" s="30">
        <f>VLOOKUP(B73,'[1]Raport_ Stany magazynowe skła'!$A$1:$S$3416,19,0)</f>
        <v>0</v>
      </c>
      <c r="T73" s="30">
        <f>VLOOKUP(B73,'[1]Raport_ Stany magazynowe skła'!$A$1:$T$3416,20,0)</f>
        <v>0</v>
      </c>
      <c r="U73" s="6">
        <f>VLOOKUP(B73,'[1]Raport_ Stany magazynowe skła'!$A$1:$U$3416,21,0)</f>
        <v>0</v>
      </c>
      <c r="V73" s="6">
        <f>VLOOKUP(B73,'[1]Raport_ Stany magazynowe skła'!$A$1:$V$3416,22,0)</f>
        <v>0</v>
      </c>
      <c r="W73" s="6">
        <f>VLOOKUP(B73,'[1]Raport_ Stany magazynowe skła'!$A$1:$W$3416,23,0)</f>
        <v>0</v>
      </c>
      <c r="X73" s="6">
        <f>VLOOKUP(B73,'[1]Raport_ Stany magazynowe skła'!$A$1:$X$3416,24,0)</f>
        <v>0</v>
      </c>
      <c r="Y73" s="36">
        <f>VLOOKUP(B73,'[1]Raport_ Stany magazynowe skła'!$A$1:$Y$3416,25,0)</f>
        <v>0</v>
      </c>
      <c r="Z73" s="36">
        <f>VLOOKUP(B73,'[1]Raport_ Stany magazynowe skła'!$A$1:$Z$3416,26,0)</f>
        <v>0</v>
      </c>
      <c r="AA73" s="36">
        <f>VLOOKUP(B73,'[1]Raport_ Stany magazynowe skła'!$A$1:$AA$3416,27,0)</f>
        <v>0</v>
      </c>
      <c r="AB73" s="36">
        <f>VLOOKUP(B73,'[1]Raport_ Stany magazynowe skła'!$A$1:$AB$3416,28,0)</f>
        <v>0</v>
      </c>
      <c r="AC73" s="36">
        <f>VLOOKUP(B73,'[1]Raport_ Stany magazynowe skła'!$A$1:$AC$3416,29,0)</f>
        <v>0</v>
      </c>
      <c r="AD73" s="36">
        <f>VLOOKUP(B73,'[1]Raport_ Stany magazynowe skła'!$A$1:$AD$3416,30,0)</f>
        <v>0</v>
      </c>
      <c r="AE73" s="36">
        <f>VLOOKUP(B73,'[1]Raport_ Stany magazynowe skła'!$A$1:$AE$3416,31,0)</f>
        <v>0</v>
      </c>
    </row>
    <row r="74" spans="1:31" ht="14.25" customHeight="1">
      <c r="A74" s="10" t="s">
        <v>395</v>
      </c>
      <c r="B74" s="16" t="s">
        <v>400</v>
      </c>
      <c r="C74" s="12" t="s">
        <v>33</v>
      </c>
      <c r="D74" s="32">
        <f>VLOOKUP(B74,'[1]Raport_ Stany magazynowe skła'!$A$1:$D$3416,4,0)</f>
        <v>0</v>
      </c>
      <c r="E74" s="31">
        <f>VLOOKUP(B74,'[1]Raport_ Stany magazynowe skła'!$A$1:$E$3416,5,0)</f>
        <v>2875</v>
      </c>
      <c r="F74" s="30">
        <f>VLOOKUP(B74,'[1]Raport_ Stany magazynowe skła'!$A$1:$F$3416,6,0)</f>
        <v>0</v>
      </c>
      <c r="G74" s="30">
        <f>VLOOKUP(B74,'[1]Raport_ Stany magazynowe skła'!$A$1:$G$3416,7,0)</f>
        <v>0</v>
      </c>
      <c r="H74" s="30">
        <f>VLOOKUP(B74,'[1]Raport_ Stany magazynowe skła'!$A$1:$H$3416,8,0)</f>
        <v>0</v>
      </c>
      <c r="I74" s="30">
        <f>VLOOKUP(B74,'[1]Raport_ Stany magazynowe skła'!$A$1:$I$3416,9,0)</f>
        <v>0</v>
      </c>
      <c r="J74" s="30">
        <f>VLOOKUP(B74,'[1]Raport_ Stany magazynowe skła'!$A$1:$J$3416,10,0)</f>
        <v>2875</v>
      </c>
      <c r="K74" s="30">
        <f>VLOOKUP(B74,'[1]Raport_ Stany magazynowe skła'!$A$1:$K$3416,11,0)</f>
        <v>0</v>
      </c>
      <c r="L74" s="30">
        <f>VLOOKUP(B74,'[1]Raport_ Stany magazynowe skła'!$A$1:$L$3416,12,0)</f>
        <v>0</v>
      </c>
      <c r="M74" s="30">
        <f>VLOOKUP(B74,'[1]Raport_ Stany magazynowe skła'!$A$1:$M$3416,13,0)</f>
        <v>0</v>
      </c>
      <c r="N74" s="30">
        <f>VLOOKUP(B74,'[1]Raport_ Stany magazynowe skła'!$A$1:$N$3416,14,0)</f>
        <v>0</v>
      </c>
      <c r="O74" s="30">
        <f>VLOOKUP(B74,'[1]Raport_ Stany magazynowe skła'!$A$1:$O$3416,15,0)</f>
        <v>0</v>
      </c>
      <c r="P74" s="30">
        <f>VLOOKUP(B74,'[1]Raport_ Stany magazynowe skła'!$A$1:$P$3416,16,0)</f>
        <v>0</v>
      </c>
      <c r="Q74" s="30">
        <f>VLOOKUP(B74,'[1]Raport_ Stany magazynowe skła'!$A$1:$Q$3416,17,0)</f>
        <v>0</v>
      </c>
      <c r="R74" s="30">
        <f>VLOOKUP(B74,'[1]Raport_ Stany magazynowe skła'!$A$1:$R$3416,18,0)</f>
        <v>0</v>
      </c>
      <c r="S74" s="30">
        <f>VLOOKUP(B74,'[1]Raport_ Stany magazynowe skła'!$A$1:$S$3416,19,0)</f>
        <v>0</v>
      </c>
      <c r="T74" s="30">
        <f>VLOOKUP(B74,'[1]Raport_ Stany magazynowe skła'!$A$1:$T$3416,20,0)</f>
        <v>0</v>
      </c>
      <c r="U74" s="6">
        <f>VLOOKUP(B74,'[1]Raport_ Stany magazynowe skła'!$A$1:$U$3416,21,0)</f>
        <v>0</v>
      </c>
      <c r="V74" s="6">
        <f>VLOOKUP(B74,'[1]Raport_ Stany magazynowe skła'!$A$1:$V$3416,22,0)</f>
        <v>0</v>
      </c>
      <c r="W74" s="6">
        <f>VLOOKUP(B74,'[1]Raport_ Stany magazynowe skła'!$A$1:$W$3416,23,0)</f>
        <v>0</v>
      </c>
      <c r="X74" s="6">
        <f>VLOOKUP(B74,'[1]Raport_ Stany magazynowe skła'!$A$1:$X$3416,24,0)</f>
        <v>0</v>
      </c>
      <c r="Y74" s="36">
        <f>VLOOKUP(B74,'[1]Raport_ Stany magazynowe skła'!$A$1:$Y$3416,25,0)</f>
        <v>0</v>
      </c>
      <c r="Z74" s="36">
        <f>VLOOKUP(B74,'[1]Raport_ Stany magazynowe skła'!$A$1:$Z$3416,26,0)</f>
        <v>0</v>
      </c>
      <c r="AA74" s="36">
        <f>VLOOKUP(B74,'[1]Raport_ Stany magazynowe skła'!$A$1:$AA$3416,27,0)</f>
        <v>0</v>
      </c>
      <c r="AB74" s="36">
        <f>VLOOKUP(B74,'[1]Raport_ Stany magazynowe skła'!$A$1:$AB$3416,28,0)</f>
        <v>0</v>
      </c>
      <c r="AC74" s="36">
        <f>VLOOKUP(B74,'[1]Raport_ Stany magazynowe skła'!$A$1:$AC$3416,29,0)</f>
        <v>0</v>
      </c>
      <c r="AD74" s="36">
        <f>VLOOKUP(B74,'[1]Raport_ Stany magazynowe skła'!$A$1:$AD$3416,30,0)</f>
        <v>0</v>
      </c>
      <c r="AE74" s="36">
        <f>VLOOKUP(B74,'[1]Raport_ Stany magazynowe skła'!$A$1:$AE$3416,31,0)</f>
        <v>0</v>
      </c>
    </row>
    <row r="75" spans="1:31" ht="14.25" customHeight="1">
      <c r="A75" s="10" t="s">
        <v>395</v>
      </c>
      <c r="B75" s="16" t="s">
        <v>627</v>
      </c>
      <c r="C75" s="12" t="s">
        <v>584</v>
      </c>
      <c r="D75" s="32">
        <f>VLOOKUP(B75,'[1]Raport_ Stany magazynowe skła'!$A$1:$D$3416,4,0)</f>
        <v>2525</v>
      </c>
      <c r="E75" s="31">
        <f>VLOOKUP(B75,'[1]Raport_ Stany magazynowe skła'!$A$1:$E$3416,5,0)</f>
        <v>0</v>
      </c>
      <c r="F75" s="30">
        <f>VLOOKUP(B75,'[1]Raport_ Stany magazynowe skła'!$A$1:$F$3416,6,0)</f>
        <v>0</v>
      </c>
      <c r="G75" s="30">
        <f>VLOOKUP(B75,'[1]Raport_ Stany magazynowe skła'!$A$1:$G$3416,7,0)</f>
        <v>0</v>
      </c>
      <c r="H75" s="30">
        <f>VLOOKUP(B75,'[1]Raport_ Stany magazynowe skła'!$A$1:$H$3416,8,0)</f>
        <v>0</v>
      </c>
      <c r="I75" s="30">
        <f>VLOOKUP(B75,'[1]Raport_ Stany magazynowe skła'!$A$1:$I$3416,9,0)</f>
        <v>0</v>
      </c>
      <c r="J75" s="30">
        <f>VLOOKUP(B75,'[1]Raport_ Stany magazynowe skła'!$A$1:$J$3416,10,0)</f>
        <v>0</v>
      </c>
      <c r="K75" s="30">
        <f>VLOOKUP(B75,'[1]Raport_ Stany magazynowe skła'!$A$1:$K$3416,11,0)</f>
        <v>0</v>
      </c>
      <c r="L75" s="30">
        <f>VLOOKUP(B75,'[1]Raport_ Stany magazynowe skła'!$A$1:$L$3416,12,0)</f>
        <v>0</v>
      </c>
      <c r="M75" s="30">
        <f>VLOOKUP(B75,'[1]Raport_ Stany magazynowe skła'!$A$1:$M$3416,13,0)</f>
        <v>0</v>
      </c>
      <c r="N75" s="30">
        <f>VLOOKUP(B75,'[1]Raport_ Stany magazynowe skła'!$A$1:$N$3416,14,0)</f>
        <v>0</v>
      </c>
      <c r="O75" s="30">
        <f>VLOOKUP(B75,'[1]Raport_ Stany magazynowe skła'!$A$1:$O$3416,15,0)</f>
        <v>0</v>
      </c>
      <c r="P75" s="30">
        <f>VLOOKUP(B75,'[1]Raport_ Stany magazynowe skła'!$A$1:$P$3416,16,0)</f>
        <v>0</v>
      </c>
      <c r="Q75" s="30">
        <f>VLOOKUP(B75,'[1]Raport_ Stany magazynowe skła'!$A$1:$Q$3416,17,0)</f>
        <v>0</v>
      </c>
      <c r="R75" s="30">
        <f>VLOOKUP(B75,'[1]Raport_ Stany magazynowe skła'!$A$1:$R$3416,18,0)</f>
        <v>0</v>
      </c>
      <c r="S75" s="30">
        <f>VLOOKUP(B75,'[1]Raport_ Stany magazynowe skła'!$A$1:$S$3416,19,0)</f>
        <v>0</v>
      </c>
      <c r="T75" s="30">
        <f>VLOOKUP(B75,'[1]Raport_ Stany magazynowe skła'!$A$1:$T$3416,20,0)</f>
        <v>0</v>
      </c>
      <c r="U75" s="6">
        <f>VLOOKUP(B75,'[1]Raport_ Stany magazynowe skła'!$A$1:$U$3416,21,0)</f>
        <v>0</v>
      </c>
      <c r="V75" s="6">
        <f>VLOOKUP(B75,'[1]Raport_ Stany magazynowe skła'!$A$1:$V$3416,22,0)</f>
        <v>0</v>
      </c>
      <c r="W75" s="6">
        <f>VLOOKUP(B75,'[1]Raport_ Stany magazynowe skła'!$A$1:$W$3416,23,0)</f>
        <v>0</v>
      </c>
      <c r="X75" s="6">
        <f>VLOOKUP(B75,'[1]Raport_ Stany magazynowe skła'!$A$1:$X$3416,24,0)</f>
        <v>0</v>
      </c>
      <c r="Y75" s="36">
        <f>VLOOKUP(B75,'[1]Raport_ Stany magazynowe skła'!$A$1:$Y$3416,25,0)</f>
        <v>0</v>
      </c>
      <c r="Z75" s="36">
        <f>VLOOKUP(B75,'[1]Raport_ Stany magazynowe skła'!$A$1:$Z$3416,26,0)</f>
        <v>0</v>
      </c>
      <c r="AA75" s="36">
        <f>VLOOKUP(B75,'[1]Raport_ Stany magazynowe skła'!$A$1:$AA$3416,27,0)</f>
        <v>0</v>
      </c>
      <c r="AB75" s="36">
        <f>VLOOKUP(B75,'[1]Raport_ Stany magazynowe skła'!$A$1:$AB$3416,28,0)</f>
        <v>0</v>
      </c>
      <c r="AC75" s="36">
        <f>VLOOKUP(B75,'[1]Raport_ Stany magazynowe skła'!$A$1:$AC$3416,29,0)</f>
        <v>0</v>
      </c>
      <c r="AD75" s="36">
        <f>VLOOKUP(B75,'[1]Raport_ Stany magazynowe skła'!$A$1:$AD$3416,30,0)</f>
        <v>0</v>
      </c>
      <c r="AE75" s="36">
        <f>VLOOKUP(B75,'[1]Raport_ Stany magazynowe skła'!$A$1:$AE$3416,31,0)</f>
        <v>0</v>
      </c>
    </row>
    <row r="76" spans="1:31" ht="14.25" customHeight="1">
      <c r="A76" s="10" t="s">
        <v>395</v>
      </c>
      <c r="B76" s="16" t="s">
        <v>401</v>
      </c>
      <c r="C76" s="16" t="s">
        <v>13</v>
      </c>
      <c r="D76" s="32">
        <f>VLOOKUP(B76,'[1]Raport_ Stany magazynowe skła'!$A$1:$D$3416,4,0)</f>
        <v>1830</v>
      </c>
      <c r="E76" s="31">
        <f>VLOOKUP(B76,'[1]Raport_ Stany magazynowe skła'!$A$1:$E$3416,5,0)</f>
        <v>2990</v>
      </c>
      <c r="F76" s="30">
        <f>VLOOKUP(B76,'[1]Raport_ Stany magazynowe skła'!$A$1:$F$3416,6,0)</f>
        <v>0</v>
      </c>
      <c r="G76" s="30">
        <f>VLOOKUP(B76,'[1]Raport_ Stany magazynowe skła'!$A$1:$G$3416,7,0)</f>
        <v>0</v>
      </c>
      <c r="H76" s="30">
        <f>VLOOKUP(B76,'[1]Raport_ Stany magazynowe skła'!$A$1:$H$3416,8,0)</f>
        <v>0</v>
      </c>
      <c r="I76" s="30">
        <f>VLOOKUP(B76,'[1]Raport_ Stany magazynowe skła'!$A$1:$I$3416,9,0)</f>
        <v>0</v>
      </c>
      <c r="J76" s="30">
        <f>VLOOKUP(B76,'[1]Raport_ Stany magazynowe skła'!$A$1:$J$3416,10,0)</f>
        <v>2990</v>
      </c>
      <c r="K76" s="30">
        <f>VLOOKUP(B76,'[1]Raport_ Stany magazynowe skła'!$A$1:$K$3416,11,0)</f>
        <v>0</v>
      </c>
      <c r="L76" s="30">
        <f>VLOOKUP(B76,'[1]Raport_ Stany magazynowe skła'!$A$1:$L$3416,12,0)</f>
        <v>0</v>
      </c>
      <c r="M76" s="30">
        <f>VLOOKUP(B76,'[1]Raport_ Stany magazynowe skła'!$A$1:$M$3416,13,0)</f>
        <v>0</v>
      </c>
      <c r="N76" s="30">
        <f>VLOOKUP(B76,'[1]Raport_ Stany magazynowe skła'!$A$1:$N$3416,14,0)</f>
        <v>0</v>
      </c>
      <c r="O76" s="30">
        <f>VLOOKUP(B76,'[1]Raport_ Stany magazynowe skła'!$A$1:$O$3416,15,0)</f>
        <v>0</v>
      </c>
      <c r="P76" s="30">
        <f>VLOOKUP(B76,'[1]Raport_ Stany magazynowe skła'!$A$1:$P$3416,16,0)</f>
        <v>0</v>
      </c>
      <c r="Q76" s="30">
        <f>VLOOKUP(B76,'[1]Raport_ Stany magazynowe skła'!$A$1:$Q$3416,17,0)</f>
        <v>0</v>
      </c>
      <c r="R76" s="30">
        <f>VLOOKUP(B76,'[1]Raport_ Stany magazynowe skła'!$A$1:$R$3416,18,0)</f>
        <v>0</v>
      </c>
      <c r="S76" s="30">
        <f>VLOOKUP(B76,'[1]Raport_ Stany magazynowe skła'!$A$1:$S$3416,19,0)</f>
        <v>0</v>
      </c>
      <c r="T76" s="30">
        <f>VLOOKUP(B76,'[1]Raport_ Stany magazynowe skła'!$A$1:$T$3416,20,0)</f>
        <v>0</v>
      </c>
      <c r="U76" s="6">
        <f>VLOOKUP(B76,'[1]Raport_ Stany magazynowe skła'!$A$1:$U$3416,21,0)</f>
        <v>0</v>
      </c>
      <c r="V76" s="6">
        <f>VLOOKUP(B76,'[1]Raport_ Stany magazynowe skła'!$A$1:$V$3416,22,0)</f>
        <v>0</v>
      </c>
      <c r="W76" s="6">
        <f>VLOOKUP(B76,'[1]Raport_ Stany magazynowe skła'!$A$1:$W$3416,23,0)</f>
        <v>0</v>
      </c>
      <c r="X76" s="6">
        <f>VLOOKUP(B76,'[1]Raport_ Stany magazynowe skła'!$A$1:$X$3416,24,0)</f>
        <v>0</v>
      </c>
      <c r="Y76" s="36">
        <f>VLOOKUP(B76,'[1]Raport_ Stany magazynowe skła'!$A$1:$Y$3416,25,0)</f>
        <v>0</v>
      </c>
      <c r="Z76" s="36">
        <f>VLOOKUP(B76,'[1]Raport_ Stany magazynowe skła'!$A$1:$Z$3416,26,0)</f>
        <v>0</v>
      </c>
      <c r="AA76" s="36">
        <f>VLOOKUP(B76,'[1]Raport_ Stany magazynowe skła'!$A$1:$AA$3416,27,0)</f>
        <v>0</v>
      </c>
      <c r="AB76" s="36">
        <f>VLOOKUP(B76,'[1]Raport_ Stany magazynowe skła'!$A$1:$AB$3416,28,0)</f>
        <v>0</v>
      </c>
      <c r="AC76" s="36">
        <f>VLOOKUP(B76,'[1]Raport_ Stany magazynowe skła'!$A$1:$AC$3416,29,0)</f>
        <v>0</v>
      </c>
      <c r="AD76" s="36">
        <f>VLOOKUP(B76,'[1]Raport_ Stany magazynowe skła'!$A$1:$AD$3416,30,0)</f>
        <v>0</v>
      </c>
      <c r="AE76" s="36">
        <f>VLOOKUP(B76,'[1]Raport_ Stany magazynowe skła'!$A$1:$AE$3416,31,0)</f>
        <v>0</v>
      </c>
    </row>
    <row r="77" spans="1:31" ht="14.25" customHeight="1">
      <c r="A77" s="10" t="s">
        <v>395</v>
      </c>
      <c r="B77" s="16" t="s">
        <v>402</v>
      </c>
      <c r="C77" s="19" t="s">
        <v>16</v>
      </c>
      <c r="D77" s="32">
        <f>VLOOKUP(B77,'[1]Raport_ Stany magazynowe skła'!$A$1:$D$3416,4,0)</f>
        <v>3513</v>
      </c>
      <c r="E77" s="31">
        <f>VLOOKUP(B77,'[1]Raport_ Stany magazynowe skła'!$A$1:$E$3416,5,0)</f>
        <v>0</v>
      </c>
      <c r="F77" s="30">
        <f>VLOOKUP(B77,'[1]Raport_ Stany magazynowe skła'!$A$1:$F$3416,6,0)</f>
        <v>0</v>
      </c>
      <c r="G77" s="30">
        <f>VLOOKUP(B77,'[1]Raport_ Stany magazynowe skła'!$A$1:$G$3416,7,0)</f>
        <v>0</v>
      </c>
      <c r="H77" s="30">
        <f>VLOOKUP(B77,'[1]Raport_ Stany magazynowe skła'!$A$1:$H$3416,8,0)</f>
        <v>0</v>
      </c>
      <c r="I77" s="30">
        <f>VLOOKUP(B77,'[1]Raport_ Stany magazynowe skła'!$A$1:$I$3416,9,0)</f>
        <v>0</v>
      </c>
      <c r="J77" s="30">
        <f>VLOOKUP(B77,'[1]Raport_ Stany magazynowe skła'!$A$1:$J$3416,10,0)</f>
        <v>0</v>
      </c>
      <c r="K77" s="30">
        <f>VLOOKUP(B77,'[1]Raport_ Stany magazynowe skła'!$A$1:$K$3416,11,0)</f>
        <v>0</v>
      </c>
      <c r="L77" s="30">
        <f>VLOOKUP(B77,'[1]Raport_ Stany magazynowe skła'!$A$1:$L$3416,12,0)</f>
        <v>0</v>
      </c>
      <c r="M77" s="30">
        <f>VLOOKUP(B77,'[1]Raport_ Stany magazynowe skła'!$A$1:$M$3416,13,0)</f>
        <v>0</v>
      </c>
      <c r="N77" s="30">
        <f>VLOOKUP(B77,'[1]Raport_ Stany magazynowe skła'!$A$1:$N$3416,14,0)</f>
        <v>0</v>
      </c>
      <c r="O77" s="30">
        <f>VLOOKUP(B77,'[1]Raport_ Stany magazynowe skła'!$A$1:$O$3416,15,0)</f>
        <v>0</v>
      </c>
      <c r="P77" s="30">
        <f>VLOOKUP(B77,'[1]Raport_ Stany magazynowe skła'!$A$1:$P$3416,16,0)</f>
        <v>0</v>
      </c>
      <c r="Q77" s="30">
        <f>VLOOKUP(B77,'[1]Raport_ Stany magazynowe skła'!$A$1:$Q$3416,17,0)</f>
        <v>0</v>
      </c>
      <c r="R77" s="30">
        <f>VLOOKUP(B77,'[1]Raport_ Stany magazynowe skła'!$A$1:$R$3416,18,0)</f>
        <v>0</v>
      </c>
      <c r="S77" s="30">
        <f>VLOOKUP(B77,'[1]Raport_ Stany magazynowe skła'!$A$1:$S$3416,19,0)</f>
        <v>0</v>
      </c>
      <c r="T77" s="30">
        <f>VLOOKUP(B77,'[1]Raport_ Stany magazynowe skła'!$A$1:$T$3416,20,0)</f>
        <v>0</v>
      </c>
      <c r="U77" s="6">
        <f>VLOOKUP(B77,'[1]Raport_ Stany magazynowe skła'!$A$1:$U$3416,21,0)</f>
        <v>0</v>
      </c>
      <c r="V77" s="6">
        <f>VLOOKUP(B77,'[1]Raport_ Stany magazynowe skła'!$A$1:$V$3416,22,0)</f>
        <v>0</v>
      </c>
      <c r="W77" s="6">
        <f>VLOOKUP(B77,'[1]Raport_ Stany magazynowe skła'!$A$1:$W$3416,23,0)</f>
        <v>0</v>
      </c>
      <c r="X77" s="6">
        <f>VLOOKUP(B77,'[1]Raport_ Stany magazynowe skła'!$A$1:$X$3416,24,0)</f>
        <v>0</v>
      </c>
      <c r="Y77" s="36">
        <f>VLOOKUP(B77,'[1]Raport_ Stany magazynowe skła'!$A$1:$Y$3416,25,0)</f>
        <v>0</v>
      </c>
      <c r="Z77" s="36">
        <f>VLOOKUP(B77,'[1]Raport_ Stany magazynowe skła'!$A$1:$Z$3416,26,0)</f>
        <v>0</v>
      </c>
      <c r="AA77" s="36">
        <f>VLOOKUP(B77,'[1]Raport_ Stany magazynowe skła'!$A$1:$AA$3416,27,0)</f>
        <v>0</v>
      </c>
      <c r="AB77" s="36">
        <f>VLOOKUP(B77,'[1]Raport_ Stany magazynowe skła'!$A$1:$AB$3416,28,0)</f>
        <v>0</v>
      </c>
      <c r="AC77" s="36">
        <f>VLOOKUP(B77,'[1]Raport_ Stany magazynowe skła'!$A$1:$AC$3416,29,0)</f>
        <v>0</v>
      </c>
      <c r="AD77" s="36">
        <f>VLOOKUP(B77,'[1]Raport_ Stany magazynowe skła'!$A$1:$AD$3416,30,0)</f>
        <v>0</v>
      </c>
      <c r="AE77" s="36">
        <f>VLOOKUP(B77,'[1]Raport_ Stany magazynowe skła'!$A$1:$AE$3416,31,0)</f>
        <v>0</v>
      </c>
    </row>
    <row r="78" spans="1:31" ht="14.25" customHeight="1">
      <c r="A78" s="10" t="s">
        <v>395</v>
      </c>
      <c r="B78" s="16" t="s">
        <v>403</v>
      </c>
      <c r="C78" s="16" t="s">
        <v>18</v>
      </c>
      <c r="D78" s="32">
        <f>VLOOKUP(B78,'[1]Raport_ Stany magazynowe skła'!$A$1:$D$3416,4,0)</f>
        <v>1871</v>
      </c>
      <c r="E78" s="31">
        <f>VLOOKUP(B78,'[1]Raport_ Stany magazynowe skła'!$A$1:$E$3416,5,0)</f>
        <v>0</v>
      </c>
      <c r="F78" s="30">
        <f>VLOOKUP(B78,'[1]Raport_ Stany magazynowe skła'!$A$1:$F$3416,6,0)</f>
        <v>0</v>
      </c>
      <c r="G78" s="30">
        <f>VLOOKUP(B78,'[1]Raport_ Stany magazynowe skła'!$A$1:$G$3416,7,0)</f>
        <v>0</v>
      </c>
      <c r="H78" s="30">
        <f>VLOOKUP(B78,'[1]Raport_ Stany magazynowe skła'!$A$1:$H$3416,8,0)</f>
        <v>0</v>
      </c>
      <c r="I78" s="30">
        <f>VLOOKUP(B78,'[1]Raport_ Stany magazynowe skła'!$A$1:$I$3416,9,0)</f>
        <v>0</v>
      </c>
      <c r="J78" s="30">
        <f>VLOOKUP(B78,'[1]Raport_ Stany magazynowe skła'!$A$1:$J$3416,10,0)</f>
        <v>0</v>
      </c>
      <c r="K78" s="30">
        <f>VLOOKUP(B78,'[1]Raport_ Stany magazynowe skła'!$A$1:$K$3416,11,0)</f>
        <v>0</v>
      </c>
      <c r="L78" s="30">
        <f>VLOOKUP(B78,'[1]Raport_ Stany magazynowe skła'!$A$1:$L$3416,12,0)</f>
        <v>0</v>
      </c>
      <c r="M78" s="30">
        <f>VLOOKUP(B78,'[1]Raport_ Stany magazynowe skła'!$A$1:$M$3416,13,0)</f>
        <v>0</v>
      </c>
      <c r="N78" s="30">
        <f>VLOOKUP(B78,'[1]Raport_ Stany magazynowe skła'!$A$1:$N$3416,14,0)</f>
        <v>0</v>
      </c>
      <c r="O78" s="30">
        <f>VLOOKUP(B78,'[1]Raport_ Stany magazynowe skła'!$A$1:$O$3416,15,0)</f>
        <v>0</v>
      </c>
      <c r="P78" s="30">
        <f>VLOOKUP(B78,'[1]Raport_ Stany magazynowe skła'!$A$1:$P$3416,16,0)</f>
        <v>0</v>
      </c>
      <c r="Q78" s="30">
        <f>VLOOKUP(B78,'[1]Raport_ Stany magazynowe skła'!$A$1:$Q$3416,17,0)</f>
        <v>0</v>
      </c>
      <c r="R78" s="30">
        <f>VLOOKUP(B78,'[1]Raport_ Stany magazynowe skła'!$A$1:$R$3416,18,0)</f>
        <v>0</v>
      </c>
      <c r="S78" s="30">
        <f>VLOOKUP(B78,'[1]Raport_ Stany magazynowe skła'!$A$1:$S$3416,19,0)</f>
        <v>0</v>
      </c>
      <c r="T78" s="30">
        <f>VLOOKUP(B78,'[1]Raport_ Stany magazynowe skła'!$A$1:$T$3416,20,0)</f>
        <v>0</v>
      </c>
      <c r="U78" s="6">
        <f>VLOOKUP(B78,'[1]Raport_ Stany magazynowe skła'!$A$1:$U$3416,21,0)</f>
        <v>0</v>
      </c>
      <c r="V78" s="6">
        <f>VLOOKUP(B78,'[1]Raport_ Stany magazynowe skła'!$A$1:$V$3416,22,0)</f>
        <v>0</v>
      </c>
      <c r="W78" s="6">
        <f>VLOOKUP(B78,'[1]Raport_ Stany magazynowe skła'!$A$1:$W$3416,23,0)</f>
        <v>0</v>
      </c>
      <c r="X78" s="6">
        <f>VLOOKUP(B78,'[1]Raport_ Stany magazynowe skła'!$A$1:$X$3416,24,0)</f>
        <v>0</v>
      </c>
      <c r="Y78" s="36">
        <f>VLOOKUP(B78,'[1]Raport_ Stany magazynowe skła'!$A$1:$Y$3416,25,0)</f>
        <v>0</v>
      </c>
      <c r="Z78" s="36">
        <f>VLOOKUP(B78,'[1]Raport_ Stany magazynowe skła'!$A$1:$Z$3416,26,0)</f>
        <v>0</v>
      </c>
      <c r="AA78" s="36">
        <f>VLOOKUP(B78,'[1]Raport_ Stany magazynowe skła'!$A$1:$AA$3416,27,0)</f>
        <v>0</v>
      </c>
      <c r="AB78" s="36">
        <f>VLOOKUP(B78,'[1]Raport_ Stany magazynowe skła'!$A$1:$AB$3416,28,0)</f>
        <v>0</v>
      </c>
      <c r="AC78" s="36">
        <f>VLOOKUP(B78,'[1]Raport_ Stany magazynowe skła'!$A$1:$AC$3416,29,0)</f>
        <v>0</v>
      </c>
      <c r="AD78" s="36">
        <f>VLOOKUP(B78,'[1]Raport_ Stany magazynowe skła'!$A$1:$AD$3416,30,0)</f>
        <v>0</v>
      </c>
      <c r="AE78" s="36">
        <f>VLOOKUP(B78,'[1]Raport_ Stany magazynowe skła'!$A$1:$AE$3416,31,0)</f>
        <v>0</v>
      </c>
    </row>
    <row r="79" spans="1:31" ht="14.25" customHeight="1">
      <c r="A79" s="10" t="s">
        <v>395</v>
      </c>
      <c r="B79" s="16" t="s">
        <v>404</v>
      </c>
      <c r="C79" s="12" t="s">
        <v>12</v>
      </c>
      <c r="D79" s="32">
        <f>VLOOKUP(B79,'[1]Raport_ Stany magazynowe skła'!$A$1:$D$3416,4,0)</f>
        <v>3198</v>
      </c>
      <c r="E79" s="31">
        <f>VLOOKUP(B79,'[1]Raport_ Stany magazynowe skła'!$A$1:$E$3416,5,0)</f>
        <v>0</v>
      </c>
      <c r="F79" s="30">
        <f>VLOOKUP(B79,'[1]Raport_ Stany magazynowe skła'!$A$1:$F$3416,6,0)</f>
        <v>0</v>
      </c>
      <c r="G79" s="30">
        <f>VLOOKUP(B79,'[1]Raport_ Stany magazynowe skła'!$A$1:$G$3416,7,0)</f>
        <v>0</v>
      </c>
      <c r="H79" s="30">
        <f>VLOOKUP(B79,'[1]Raport_ Stany magazynowe skła'!$A$1:$H$3416,8,0)</f>
        <v>0</v>
      </c>
      <c r="I79" s="30">
        <f>VLOOKUP(B79,'[1]Raport_ Stany magazynowe skła'!$A$1:$I$3416,9,0)</f>
        <v>0</v>
      </c>
      <c r="J79" s="30">
        <f>VLOOKUP(B79,'[1]Raport_ Stany magazynowe skła'!$A$1:$J$3416,10,0)</f>
        <v>0</v>
      </c>
      <c r="K79" s="30">
        <f>VLOOKUP(B79,'[1]Raport_ Stany magazynowe skła'!$A$1:$K$3416,11,0)</f>
        <v>0</v>
      </c>
      <c r="L79" s="30">
        <f>VLOOKUP(B79,'[1]Raport_ Stany magazynowe skła'!$A$1:$L$3416,12,0)</f>
        <v>0</v>
      </c>
      <c r="M79" s="30">
        <f>VLOOKUP(B79,'[1]Raport_ Stany magazynowe skła'!$A$1:$M$3416,13,0)</f>
        <v>0</v>
      </c>
      <c r="N79" s="30">
        <f>VLOOKUP(B79,'[1]Raport_ Stany magazynowe skła'!$A$1:$N$3416,14,0)</f>
        <v>0</v>
      </c>
      <c r="O79" s="30">
        <f>VLOOKUP(B79,'[1]Raport_ Stany magazynowe skła'!$A$1:$O$3416,15,0)</f>
        <v>0</v>
      </c>
      <c r="P79" s="30">
        <f>VLOOKUP(B79,'[1]Raport_ Stany magazynowe skła'!$A$1:$P$3416,16,0)</f>
        <v>0</v>
      </c>
      <c r="Q79" s="30">
        <f>VLOOKUP(B79,'[1]Raport_ Stany magazynowe skła'!$A$1:$Q$3416,17,0)</f>
        <v>0</v>
      </c>
      <c r="R79" s="30">
        <f>VLOOKUP(B79,'[1]Raport_ Stany magazynowe skła'!$A$1:$R$3416,18,0)</f>
        <v>0</v>
      </c>
      <c r="S79" s="30">
        <f>VLOOKUP(B79,'[1]Raport_ Stany magazynowe skła'!$A$1:$S$3416,19,0)</f>
        <v>0</v>
      </c>
      <c r="T79" s="30">
        <f>VLOOKUP(B79,'[1]Raport_ Stany magazynowe skła'!$A$1:$T$3416,20,0)</f>
        <v>0</v>
      </c>
      <c r="U79" s="6">
        <f>VLOOKUP(B79,'[1]Raport_ Stany magazynowe skła'!$A$1:$U$3416,21,0)</f>
        <v>0</v>
      </c>
      <c r="V79" s="6">
        <f>VLOOKUP(B79,'[1]Raport_ Stany magazynowe skła'!$A$1:$V$3416,22,0)</f>
        <v>0</v>
      </c>
      <c r="W79" s="6">
        <f>VLOOKUP(B79,'[1]Raport_ Stany magazynowe skła'!$A$1:$W$3416,23,0)</f>
        <v>0</v>
      </c>
      <c r="X79" s="6">
        <f>VLOOKUP(B79,'[1]Raport_ Stany magazynowe skła'!$A$1:$X$3416,24,0)</f>
        <v>0</v>
      </c>
      <c r="Y79" s="36">
        <f>VLOOKUP(B79,'[1]Raport_ Stany magazynowe skła'!$A$1:$Y$3416,25,0)</f>
        <v>0</v>
      </c>
      <c r="Z79" s="36">
        <f>VLOOKUP(B79,'[1]Raport_ Stany magazynowe skła'!$A$1:$Z$3416,26,0)</f>
        <v>0</v>
      </c>
      <c r="AA79" s="36">
        <f>VLOOKUP(B79,'[1]Raport_ Stany magazynowe skła'!$A$1:$AA$3416,27,0)</f>
        <v>0</v>
      </c>
      <c r="AB79" s="36">
        <f>VLOOKUP(B79,'[1]Raport_ Stany magazynowe skła'!$A$1:$AB$3416,28,0)</f>
        <v>0</v>
      </c>
      <c r="AC79" s="36">
        <f>VLOOKUP(B79,'[1]Raport_ Stany magazynowe skła'!$A$1:$AC$3416,29,0)</f>
        <v>0</v>
      </c>
      <c r="AD79" s="36">
        <f>VLOOKUP(B79,'[1]Raport_ Stany magazynowe skła'!$A$1:$AD$3416,30,0)</f>
        <v>0</v>
      </c>
      <c r="AE79" s="36">
        <f>VLOOKUP(B79,'[1]Raport_ Stany magazynowe skła'!$A$1:$AE$3416,31,0)</f>
        <v>0</v>
      </c>
    </row>
    <row r="80" spans="1:31" ht="14.25" customHeight="1">
      <c r="A80" s="10" t="s">
        <v>395</v>
      </c>
      <c r="B80" s="16" t="s">
        <v>405</v>
      </c>
      <c r="C80" s="16" t="s">
        <v>11</v>
      </c>
      <c r="D80" s="32">
        <f>VLOOKUP(B80,'[1]Raport_ Stany magazynowe skła'!$A$1:$D$3416,4,0)</f>
        <v>1801</v>
      </c>
      <c r="E80" s="31">
        <f>VLOOKUP(B80,'[1]Raport_ Stany magazynowe skła'!$A$1:$E$3416,5,0)</f>
        <v>2990</v>
      </c>
      <c r="F80" s="30">
        <f>VLOOKUP(B80,'[1]Raport_ Stany magazynowe skła'!$A$1:$F$3416,6,0)</f>
        <v>0</v>
      </c>
      <c r="G80" s="30">
        <f>VLOOKUP(B80,'[1]Raport_ Stany magazynowe skła'!$A$1:$G$3416,7,0)</f>
        <v>0</v>
      </c>
      <c r="H80" s="30">
        <f>VLOOKUP(B80,'[1]Raport_ Stany magazynowe skła'!$A$1:$H$3416,8,0)</f>
        <v>0</v>
      </c>
      <c r="I80" s="30">
        <f>VLOOKUP(B80,'[1]Raport_ Stany magazynowe skła'!$A$1:$I$3416,9,0)</f>
        <v>0</v>
      </c>
      <c r="J80" s="30">
        <f>VLOOKUP(B80,'[1]Raport_ Stany magazynowe skła'!$A$1:$J$3416,10,0)</f>
        <v>2990</v>
      </c>
      <c r="K80" s="30">
        <f>VLOOKUP(B80,'[1]Raport_ Stany magazynowe skła'!$A$1:$K$3416,11,0)</f>
        <v>0</v>
      </c>
      <c r="L80" s="30">
        <f>VLOOKUP(B80,'[1]Raport_ Stany magazynowe skła'!$A$1:$L$3416,12,0)</f>
        <v>0</v>
      </c>
      <c r="M80" s="30">
        <f>VLOOKUP(B80,'[1]Raport_ Stany magazynowe skła'!$A$1:$M$3416,13,0)</f>
        <v>0</v>
      </c>
      <c r="N80" s="30">
        <f>VLOOKUP(B80,'[1]Raport_ Stany magazynowe skła'!$A$1:$N$3416,14,0)</f>
        <v>0</v>
      </c>
      <c r="O80" s="30">
        <f>VLOOKUP(B80,'[1]Raport_ Stany magazynowe skła'!$A$1:$O$3416,15,0)</f>
        <v>0</v>
      </c>
      <c r="P80" s="30">
        <f>VLOOKUP(B80,'[1]Raport_ Stany magazynowe skła'!$A$1:$P$3416,16,0)</f>
        <v>0</v>
      </c>
      <c r="Q80" s="30">
        <f>VLOOKUP(B80,'[1]Raport_ Stany magazynowe skła'!$A$1:$Q$3416,17,0)</f>
        <v>0</v>
      </c>
      <c r="R80" s="30">
        <f>VLOOKUP(B80,'[1]Raport_ Stany magazynowe skła'!$A$1:$R$3416,18,0)</f>
        <v>0</v>
      </c>
      <c r="S80" s="30">
        <f>VLOOKUP(B80,'[1]Raport_ Stany magazynowe skła'!$A$1:$S$3416,19,0)</f>
        <v>0</v>
      </c>
      <c r="T80" s="30">
        <f>VLOOKUP(B80,'[1]Raport_ Stany magazynowe skła'!$A$1:$T$3416,20,0)</f>
        <v>0</v>
      </c>
      <c r="U80" s="6">
        <f>VLOOKUP(B80,'[1]Raport_ Stany magazynowe skła'!$A$1:$U$3416,21,0)</f>
        <v>0</v>
      </c>
      <c r="V80" s="6">
        <f>VLOOKUP(B80,'[1]Raport_ Stany magazynowe skła'!$A$1:$V$3416,22,0)</f>
        <v>0</v>
      </c>
      <c r="W80" s="6">
        <f>VLOOKUP(B80,'[1]Raport_ Stany magazynowe skła'!$A$1:$W$3416,23,0)</f>
        <v>0</v>
      </c>
      <c r="X80" s="6">
        <f>VLOOKUP(B80,'[1]Raport_ Stany magazynowe skła'!$A$1:$X$3416,24,0)</f>
        <v>0</v>
      </c>
      <c r="Y80" s="36">
        <f>VLOOKUP(B80,'[1]Raport_ Stany magazynowe skła'!$A$1:$Y$3416,25,0)</f>
        <v>0</v>
      </c>
      <c r="Z80" s="36">
        <f>VLOOKUP(B80,'[1]Raport_ Stany magazynowe skła'!$A$1:$Z$3416,26,0)</f>
        <v>0</v>
      </c>
      <c r="AA80" s="36">
        <f>VLOOKUP(B80,'[1]Raport_ Stany magazynowe skła'!$A$1:$AA$3416,27,0)</f>
        <v>0</v>
      </c>
      <c r="AB80" s="36">
        <f>VLOOKUP(B80,'[1]Raport_ Stany magazynowe skła'!$A$1:$AB$3416,28,0)</f>
        <v>0</v>
      </c>
      <c r="AC80" s="36">
        <f>VLOOKUP(B80,'[1]Raport_ Stany magazynowe skła'!$A$1:$AC$3416,29,0)</f>
        <v>0</v>
      </c>
      <c r="AD80" s="36">
        <f>VLOOKUP(B80,'[1]Raport_ Stany magazynowe skła'!$A$1:$AD$3416,30,0)</f>
        <v>0</v>
      </c>
      <c r="AE80" s="36">
        <f>VLOOKUP(B80,'[1]Raport_ Stany magazynowe skła'!$A$1:$AE$3416,31,0)</f>
        <v>0</v>
      </c>
    </row>
    <row r="81" spans="1:31" ht="14.25" customHeight="1">
      <c r="A81" s="10" t="s">
        <v>395</v>
      </c>
      <c r="B81" s="16" t="s">
        <v>406</v>
      </c>
      <c r="C81" s="16" t="s">
        <v>204</v>
      </c>
      <c r="D81" s="32">
        <f>VLOOKUP(B81,'[1]Raport_ Stany magazynowe skła'!$A$1:$D$3416,4,0)</f>
        <v>4953</v>
      </c>
      <c r="E81" s="31">
        <f>VLOOKUP(B81,'[1]Raport_ Stany magazynowe skła'!$A$1:$E$3416,5,0)</f>
        <v>0</v>
      </c>
      <c r="F81" s="30">
        <f>VLOOKUP(B81,'[1]Raport_ Stany magazynowe skła'!$A$1:$F$3416,6,0)</f>
        <v>0</v>
      </c>
      <c r="G81" s="30">
        <f>VLOOKUP(B81,'[1]Raport_ Stany magazynowe skła'!$A$1:$G$3416,7,0)</f>
        <v>0</v>
      </c>
      <c r="H81" s="30">
        <f>VLOOKUP(B81,'[1]Raport_ Stany magazynowe skła'!$A$1:$H$3416,8,0)</f>
        <v>0</v>
      </c>
      <c r="I81" s="30">
        <f>VLOOKUP(B81,'[1]Raport_ Stany magazynowe skła'!$A$1:$I$3416,9,0)</f>
        <v>0</v>
      </c>
      <c r="J81" s="30">
        <f>VLOOKUP(B81,'[1]Raport_ Stany magazynowe skła'!$A$1:$J$3416,10,0)</f>
        <v>0</v>
      </c>
      <c r="K81" s="30">
        <f>VLOOKUP(B81,'[1]Raport_ Stany magazynowe skła'!$A$1:$K$3416,11,0)</f>
        <v>0</v>
      </c>
      <c r="L81" s="30">
        <f>VLOOKUP(B81,'[1]Raport_ Stany magazynowe skła'!$A$1:$L$3416,12,0)</f>
        <v>0</v>
      </c>
      <c r="M81" s="30">
        <f>VLOOKUP(B81,'[1]Raport_ Stany magazynowe skła'!$A$1:$M$3416,13,0)</f>
        <v>0</v>
      </c>
      <c r="N81" s="30">
        <f>VLOOKUP(B81,'[1]Raport_ Stany magazynowe skła'!$A$1:$N$3416,14,0)</f>
        <v>0</v>
      </c>
      <c r="O81" s="30">
        <f>VLOOKUP(B81,'[1]Raport_ Stany magazynowe skła'!$A$1:$O$3416,15,0)</f>
        <v>0</v>
      </c>
      <c r="P81" s="30">
        <f>VLOOKUP(B81,'[1]Raport_ Stany magazynowe skła'!$A$1:$P$3416,16,0)</f>
        <v>0</v>
      </c>
      <c r="Q81" s="30">
        <f>VLOOKUP(B81,'[1]Raport_ Stany magazynowe skła'!$A$1:$Q$3416,17,0)</f>
        <v>0</v>
      </c>
      <c r="R81" s="30">
        <f>VLOOKUP(B81,'[1]Raport_ Stany magazynowe skła'!$A$1:$R$3416,18,0)</f>
        <v>0</v>
      </c>
      <c r="S81" s="30">
        <f>VLOOKUP(B81,'[1]Raport_ Stany magazynowe skła'!$A$1:$S$3416,19,0)</f>
        <v>0</v>
      </c>
      <c r="T81" s="30">
        <f>VLOOKUP(B81,'[1]Raport_ Stany magazynowe skła'!$A$1:$T$3416,20,0)</f>
        <v>0</v>
      </c>
      <c r="U81" s="6">
        <f>VLOOKUP(B81,'[1]Raport_ Stany magazynowe skła'!$A$1:$U$3416,21,0)</f>
        <v>0</v>
      </c>
      <c r="V81" s="6">
        <f>VLOOKUP(B81,'[1]Raport_ Stany magazynowe skła'!$A$1:$V$3416,22,0)</f>
        <v>0</v>
      </c>
      <c r="W81" s="6">
        <f>VLOOKUP(B81,'[1]Raport_ Stany magazynowe skła'!$A$1:$W$3416,23,0)</f>
        <v>0</v>
      </c>
      <c r="X81" s="6">
        <f>VLOOKUP(B81,'[1]Raport_ Stany magazynowe skła'!$A$1:$X$3416,24,0)</f>
        <v>0</v>
      </c>
      <c r="Y81" s="36">
        <f>VLOOKUP(B81,'[1]Raport_ Stany magazynowe skła'!$A$1:$Y$3416,25,0)</f>
        <v>0</v>
      </c>
      <c r="Z81" s="36">
        <f>VLOOKUP(B81,'[1]Raport_ Stany magazynowe skła'!$A$1:$Z$3416,26,0)</f>
        <v>0</v>
      </c>
      <c r="AA81" s="36">
        <f>VLOOKUP(B81,'[1]Raport_ Stany magazynowe skła'!$A$1:$AA$3416,27,0)</f>
        <v>0</v>
      </c>
      <c r="AB81" s="36">
        <f>VLOOKUP(B81,'[1]Raport_ Stany magazynowe skła'!$A$1:$AB$3416,28,0)</f>
        <v>0</v>
      </c>
      <c r="AC81" s="36">
        <f>VLOOKUP(B81,'[1]Raport_ Stany magazynowe skła'!$A$1:$AC$3416,29,0)</f>
        <v>0</v>
      </c>
      <c r="AD81" s="36">
        <f>VLOOKUP(B81,'[1]Raport_ Stany magazynowe skła'!$A$1:$AD$3416,30,0)</f>
        <v>0</v>
      </c>
      <c r="AE81" s="36">
        <f>VLOOKUP(B81,'[1]Raport_ Stany magazynowe skła'!$A$1:$AE$3416,31,0)</f>
        <v>0</v>
      </c>
    </row>
    <row r="82" spans="1:31" ht="14.25" customHeight="1">
      <c r="A82" s="10" t="s">
        <v>395</v>
      </c>
      <c r="B82" s="16" t="s">
        <v>475</v>
      </c>
      <c r="C82" s="12" t="s">
        <v>11</v>
      </c>
      <c r="D82" s="32">
        <f>VLOOKUP(B82,'[1]Raport_ Stany magazynowe skła'!$A$1:$D$3416,4,0)</f>
        <v>2531</v>
      </c>
      <c r="E82" s="31">
        <f>VLOOKUP(B82,'[1]Raport_ Stany magazynowe skła'!$A$1:$E$3416,5,0)</f>
        <v>2990</v>
      </c>
      <c r="F82" s="30">
        <f>VLOOKUP(B82,'[1]Raport_ Stany magazynowe skła'!$A$1:$F$3416,6,0)</f>
        <v>0</v>
      </c>
      <c r="G82" s="30">
        <f>VLOOKUP(B82,'[1]Raport_ Stany magazynowe skła'!$A$1:$G$3416,7,0)</f>
        <v>0</v>
      </c>
      <c r="H82" s="30">
        <f>VLOOKUP(B82,'[1]Raport_ Stany magazynowe skła'!$A$1:$H$3416,8,0)</f>
        <v>2990</v>
      </c>
      <c r="I82" s="30">
        <f>VLOOKUP(B82,'[1]Raport_ Stany magazynowe skła'!$A$1:$I$3416,9,0)</f>
        <v>0</v>
      </c>
      <c r="J82" s="30">
        <f>VLOOKUP(B82,'[1]Raport_ Stany magazynowe skła'!$A$1:$J$3416,10,0)</f>
        <v>0</v>
      </c>
      <c r="K82" s="30">
        <f>VLOOKUP(B82,'[1]Raport_ Stany magazynowe skła'!$A$1:$K$3416,11,0)</f>
        <v>0</v>
      </c>
      <c r="L82" s="30">
        <f>VLOOKUP(B82,'[1]Raport_ Stany magazynowe skła'!$A$1:$L$3416,12,0)</f>
        <v>0</v>
      </c>
      <c r="M82" s="30">
        <f>VLOOKUP(B82,'[1]Raport_ Stany magazynowe skła'!$A$1:$M$3416,13,0)</f>
        <v>0</v>
      </c>
      <c r="N82" s="30">
        <f>VLOOKUP(B82,'[1]Raport_ Stany magazynowe skła'!$A$1:$N$3416,14,0)</f>
        <v>0</v>
      </c>
      <c r="O82" s="30">
        <f>VLOOKUP(B82,'[1]Raport_ Stany magazynowe skła'!$A$1:$O$3416,15,0)</f>
        <v>0</v>
      </c>
      <c r="P82" s="30">
        <f>VLOOKUP(B82,'[1]Raport_ Stany magazynowe skła'!$A$1:$P$3416,16,0)</f>
        <v>0</v>
      </c>
      <c r="Q82" s="30">
        <f>VLOOKUP(B82,'[1]Raport_ Stany magazynowe skła'!$A$1:$Q$3416,17,0)</f>
        <v>0</v>
      </c>
      <c r="R82" s="30">
        <f>VLOOKUP(B82,'[1]Raport_ Stany magazynowe skła'!$A$1:$R$3416,18,0)</f>
        <v>0</v>
      </c>
      <c r="S82" s="30">
        <f>VLOOKUP(B82,'[1]Raport_ Stany magazynowe skła'!$A$1:$S$3416,19,0)</f>
        <v>0</v>
      </c>
      <c r="T82" s="30">
        <f>VLOOKUP(B82,'[1]Raport_ Stany magazynowe skła'!$A$1:$T$3416,20,0)</f>
        <v>0</v>
      </c>
      <c r="U82" s="6">
        <f>VLOOKUP(B82,'[1]Raport_ Stany magazynowe skła'!$A$1:$U$3416,21,0)</f>
        <v>0</v>
      </c>
      <c r="V82" s="6">
        <f>VLOOKUP(B82,'[1]Raport_ Stany magazynowe skła'!$A$1:$V$3416,22,0)</f>
        <v>0</v>
      </c>
      <c r="W82" s="6">
        <f>VLOOKUP(B82,'[1]Raport_ Stany magazynowe skła'!$A$1:$W$3416,23,0)</f>
        <v>0</v>
      </c>
      <c r="X82" s="6">
        <f>VLOOKUP(B82,'[1]Raport_ Stany magazynowe skła'!$A$1:$X$3416,24,0)</f>
        <v>0</v>
      </c>
      <c r="Y82" s="36">
        <f>VLOOKUP(B82,'[1]Raport_ Stany magazynowe skła'!$A$1:$Y$3416,25,0)</f>
        <v>0</v>
      </c>
      <c r="Z82" s="36">
        <f>VLOOKUP(B82,'[1]Raport_ Stany magazynowe skła'!$A$1:$Z$3416,26,0)</f>
        <v>0</v>
      </c>
      <c r="AA82" s="36">
        <f>VLOOKUP(B82,'[1]Raport_ Stany magazynowe skła'!$A$1:$AA$3416,27,0)</f>
        <v>0</v>
      </c>
      <c r="AB82" s="36">
        <f>VLOOKUP(B82,'[1]Raport_ Stany magazynowe skła'!$A$1:$AB$3416,28,0)</f>
        <v>0</v>
      </c>
      <c r="AC82" s="36">
        <f>VLOOKUP(B82,'[1]Raport_ Stany magazynowe skła'!$A$1:$AC$3416,29,0)</f>
        <v>0</v>
      </c>
      <c r="AD82" s="36">
        <f>VLOOKUP(B82,'[1]Raport_ Stany magazynowe skła'!$A$1:$AD$3416,30,0)</f>
        <v>0</v>
      </c>
      <c r="AE82" s="36">
        <f>VLOOKUP(B82,'[1]Raport_ Stany magazynowe skła'!$A$1:$AE$3416,31,0)</f>
        <v>0</v>
      </c>
    </row>
    <row r="83" spans="1:31" ht="14.25" customHeight="1">
      <c r="A83" s="10" t="s">
        <v>474</v>
      </c>
      <c r="B83" s="16" t="s">
        <v>476</v>
      </c>
      <c r="C83" s="12" t="s">
        <v>18</v>
      </c>
      <c r="D83" s="32">
        <f>VLOOKUP(B83,'[1]Raport_ Stany magazynowe skła'!$A$1:$D$3416,4,0)</f>
        <v>4508</v>
      </c>
      <c r="E83" s="31">
        <f>VLOOKUP(B83,'[1]Raport_ Stany magazynowe skła'!$A$1:$E$3416,5,0)</f>
        <v>2990</v>
      </c>
      <c r="F83" s="30">
        <f>VLOOKUP(B83,'[1]Raport_ Stany magazynowe skła'!$A$1:$F$3416,6,0)</f>
        <v>0</v>
      </c>
      <c r="G83" s="30">
        <f>VLOOKUP(B83,'[1]Raport_ Stany magazynowe skła'!$A$1:$G$3416,7,0)</f>
        <v>0</v>
      </c>
      <c r="H83" s="30">
        <f>VLOOKUP(B83,'[1]Raport_ Stany magazynowe skła'!$A$1:$H$3416,8,0)</f>
        <v>2990</v>
      </c>
      <c r="I83" s="30">
        <f>VLOOKUP(B83,'[1]Raport_ Stany magazynowe skła'!$A$1:$I$3416,9,0)</f>
        <v>0</v>
      </c>
      <c r="J83" s="30">
        <f>VLOOKUP(B83,'[1]Raport_ Stany magazynowe skła'!$A$1:$J$3416,10,0)</f>
        <v>0</v>
      </c>
      <c r="K83" s="30">
        <f>VLOOKUP(B83,'[1]Raport_ Stany magazynowe skła'!$A$1:$K$3416,11,0)</f>
        <v>0</v>
      </c>
      <c r="L83" s="30">
        <f>VLOOKUP(B83,'[1]Raport_ Stany magazynowe skła'!$A$1:$L$3416,12,0)</f>
        <v>0</v>
      </c>
      <c r="M83" s="30">
        <f>VLOOKUP(B83,'[1]Raport_ Stany magazynowe skła'!$A$1:$M$3416,13,0)</f>
        <v>0</v>
      </c>
      <c r="N83" s="30">
        <f>VLOOKUP(B83,'[1]Raport_ Stany magazynowe skła'!$A$1:$N$3416,14,0)</f>
        <v>0</v>
      </c>
      <c r="O83" s="30">
        <f>VLOOKUP(B83,'[1]Raport_ Stany magazynowe skła'!$A$1:$O$3416,15,0)</f>
        <v>0</v>
      </c>
      <c r="P83" s="30">
        <f>VLOOKUP(B83,'[1]Raport_ Stany magazynowe skła'!$A$1:$P$3416,16,0)</f>
        <v>0</v>
      </c>
      <c r="Q83" s="30">
        <f>VLOOKUP(B83,'[1]Raport_ Stany magazynowe skła'!$A$1:$Q$3416,17,0)</f>
        <v>0</v>
      </c>
      <c r="R83" s="30">
        <f>VLOOKUP(B83,'[1]Raport_ Stany magazynowe skła'!$A$1:$R$3416,18,0)</f>
        <v>0</v>
      </c>
      <c r="S83" s="30">
        <f>VLOOKUP(B83,'[1]Raport_ Stany magazynowe skła'!$A$1:$S$3416,19,0)</f>
        <v>0</v>
      </c>
      <c r="T83" s="30">
        <f>VLOOKUP(B83,'[1]Raport_ Stany magazynowe skła'!$A$1:$T$3416,20,0)</f>
        <v>0</v>
      </c>
      <c r="U83" s="6">
        <f>VLOOKUP(B83,'[1]Raport_ Stany magazynowe skła'!$A$1:$U$3416,21,0)</f>
        <v>0</v>
      </c>
      <c r="V83" s="6">
        <f>VLOOKUP(B83,'[1]Raport_ Stany magazynowe skła'!$A$1:$V$3416,22,0)</f>
        <v>0</v>
      </c>
      <c r="W83" s="6">
        <f>VLOOKUP(B83,'[1]Raport_ Stany magazynowe skła'!$A$1:$W$3416,23,0)</f>
        <v>0</v>
      </c>
      <c r="X83" s="6">
        <f>VLOOKUP(B83,'[1]Raport_ Stany magazynowe skła'!$A$1:$X$3416,24,0)</f>
        <v>0</v>
      </c>
      <c r="Y83" s="36">
        <f>VLOOKUP(B83,'[1]Raport_ Stany magazynowe skła'!$A$1:$Y$3416,25,0)</f>
        <v>0</v>
      </c>
      <c r="Z83" s="36">
        <f>VLOOKUP(B83,'[1]Raport_ Stany magazynowe skła'!$A$1:$Z$3416,26,0)</f>
        <v>0</v>
      </c>
      <c r="AA83" s="36">
        <f>VLOOKUP(B83,'[1]Raport_ Stany magazynowe skła'!$A$1:$AA$3416,27,0)</f>
        <v>0</v>
      </c>
      <c r="AB83" s="36">
        <f>VLOOKUP(B83,'[1]Raport_ Stany magazynowe skła'!$A$1:$AB$3416,28,0)</f>
        <v>0</v>
      </c>
      <c r="AC83" s="36">
        <f>VLOOKUP(B83,'[1]Raport_ Stany magazynowe skła'!$A$1:$AC$3416,29,0)</f>
        <v>0</v>
      </c>
      <c r="AD83" s="36">
        <f>VLOOKUP(B83,'[1]Raport_ Stany magazynowe skła'!$A$1:$AD$3416,30,0)</f>
        <v>0</v>
      </c>
      <c r="AE83" s="36">
        <f>VLOOKUP(B83,'[1]Raport_ Stany magazynowe skła'!$A$1:$AE$3416,31,0)</f>
        <v>0</v>
      </c>
    </row>
    <row r="84" spans="1:31" ht="14.25" customHeight="1">
      <c r="A84" s="10" t="s">
        <v>474</v>
      </c>
      <c r="B84" s="16" t="s">
        <v>477</v>
      </c>
      <c r="C84" s="16" t="s">
        <v>14</v>
      </c>
      <c r="D84" s="32">
        <f>VLOOKUP(B84,'[1]Raport_ Stany magazynowe skła'!$A$1:$D$3416,4,0)</f>
        <v>3034</v>
      </c>
      <c r="E84" s="31">
        <f>VLOOKUP(B84,'[1]Raport_ Stany magazynowe skła'!$A$1:$E$3416,5,0)</f>
        <v>2990</v>
      </c>
      <c r="F84" s="30">
        <f>VLOOKUP(B84,'[1]Raport_ Stany magazynowe skła'!$A$1:$F$3416,6,0)</f>
        <v>0</v>
      </c>
      <c r="G84" s="30">
        <f>VLOOKUP(B84,'[1]Raport_ Stany magazynowe skła'!$A$1:$G$3416,7,0)</f>
        <v>0</v>
      </c>
      <c r="H84" s="30">
        <f>VLOOKUP(B84,'[1]Raport_ Stany magazynowe skła'!$A$1:$H$3416,8,0)</f>
        <v>0</v>
      </c>
      <c r="I84" s="30">
        <f>VLOOKUP(B84,'[1]Raport_ Stany magazynowe skła'!$A$1:$I$3416,9,0)</f>
        <v>0</v>
      </c>
      <c r="J84" s="30">
        <f>VLOOKUP(B84,'[1]Raport_ Stany magazynowe skła'!$A$1:$J$3416,10,0)</f>
        <v>2990</v>
      </c>
      <c r="K84" s="30">
        <f>VLOOKUP(B84,'[1]Raport_ Stany magazynowe skła'!$A$1:$K$3416,11,0)</f>
        <v>0</v>
      </c>
      <c r="L84" s="30">
        <f>VLOOKUP(B84,'[1]Raport_ Stany magazynowe skła'!$A$1:$L$3416,12,0)</f>
        <v>0</v>
      </c>
      <c r="M84" s="30">
        <f>VLOOKUP(B84,'[1]Raport_ Stany magazynowe skła'!$A$1:$M$3416,13,0)</f>
        <v>0</v>
      </c>
      <c r="N84" s="30">
        <f>VLOOKUP(B84,'[1]Raport_ Stany magazynowe skła'!$A$1:$N$3416,14,0)</f>
        <v>0</v>
      </c>
      <c r="O84" s="30">
        <f>VLOOKUP(B84,'[1]Raport_ Stany magazynowe skła'!$A$1:$O$3416,15,0)</f>
        <v>0</v>
      </c>
      <c r="P84" s="30">
        <f>VLOOKUP(B84,'[1]Raport_ Stany magazynowe skła'!$A$1:$P$3416,16,0)</f>
        <v>0</v>
      </c>
      <c r="Q84" s="30">
        <f>VLOOKUP(B84,'[1]Raport_ Stany magazynowe skła'!$A$1:$Q$3416,17,0)</f>
        <v>0</v>
      </c>
      <c r="R84" s="30">
        <f>VLOOKUP(B84,'[1]Raport_ Stany magazynowe skła'!$A$1:$R$3416,18,0)</f>
        <v>0</v>
      </c>
      <c r="S84" s="30">
        <f>VLOOKUP(B84,'[1]Raport_ Stany magazynowe skła'!$A$1:$S$3416,19,0)</f>
        <v>0</v>
      </c>
      <c r="T84" s="30">
        <f>VLOOKUP(B84,'[1]Raport_ Stany magazynowe skła'!$A$1:$T$3416,20,0)</f>
        <v>0</v>
      </c>
      <c r="U84" s="6">
        <f>VLOOKUP(B84,'[1]Raport_ Stany magazynowe skła'!$A$1:$U$3416,21,0)</f>
        <v>0</v>
      </c>
      <c r="V84" s="6">
        <f>VLOOKUP(B84,'[1]Raport_ Stany magazynowe skła'!$A$1:$V$3416,22,0)</f>
        <v>0</v>
      </c>
      <c r="W84" s="6">
        <f>VLOOKUP(B84,'[1]Raport_ Stany magazynowe skła'!$A$1:$W$3416,23,0)</f>
        <v>0</v>
      </c>
      <c r="X84" s="6">
        <f>VLOOKUP(B84,'[1]Raport_ Stany magazynowe skła'!$A$1:$X$3416,24,0)</f>
        <v>0</v>
      </c>
      <c r="Y84" s="36">
        <f>VLOOKUP(B84,'[1]Raport_ Stany magazynowe skła'!$A$1:$Y$3416,25,0)</f>
        <v>0</v>
      </c>
      <c r="Z84" s="36">
        <f>VLOOKUP(B84,'[1]Raport_ Stany magazynowe skła'!$A$1:$Z$3416,26,0)</f>
        <v>0</v>
      </c>
      <c r="AA84" s="36">
        <f>VLOOKUP(B84,'[1]Raport_ Stany magazynowe skła'!$A$1:$AA$3416,27,0)</f>
        <v>0</v>
      </c>
      <c r="AB84" s="36">
        <f>VLOOKUP(B84,'[1]Raport_ Stany magazynowe skła'!$A$1:$AB$3416,28,0)</f>
        <v>0</v>
      </c>
      <c r="AC84" s="36">
        <f>VLOOKUP(B84,'[1]Raport_ Stany magazynowe skła'!$A$1:$AC$3416,29,0)</f>
        <v>0</v>
      </c>
      <c r="AD84" s="36">
        <f>VLOOKUP(B84,'[1]Raport_ Stany magazynowe skła'!$A$1:$AD$3416,30,0)</f>
        <v>0</v>
      </c>
      <c r="AE84" s="36">
        <f>VLOOKUP(B84,'[1]Raport_ Stany magazynowe skła'!$A$1:$AE$3416,31,0)</f>
        <v>0</v>
      </c>
    </row>
    <row r="85" spans="1:31" ht="14.25" customHeight="1">
      <c r="A85" s="10" t="s">
        <v>474</v>
      </c>
      <c r="B85" s="16" t="s">
        <v>478</v>
      </c>
      <c r="C85" s="16" t="s">
        <v>13</v>
      </c>
      <c r="D85" s="32">
        <f>VLOOKUP(B85,'[1]Raport_ Stany magazynowe skła'!$A$1:$D$3416,4,0)</f>
        <v>2076</v>
      </c>
      <c r="E85" s="31">
        <f>VLOOKUP(B85,'[1]Raport_ Stany magazynowe skła'!$A$1:$E$3416,5,0)</f>
        <v>2990</v>
      </c>
      <c r="F85" s="30">
        <f>VLOOKUP(B85,'[1]Raport_ Stany magazynowe skła'!$A$1:$F$3416,6,0)</f>
        <v>0</v>
      </c>
      <c r="G85" s="30">
        <f>VLOOKUP(B85,'[1]Raport_ Stany magazynowe skła'!$A$1:$G$3416,7,0)</f>
        <v>0</v>
      </c>
      <c r="H85" s="30">
        <f>VLOOKUP(B85,'[1]Raport_ Stany magazynowe skła'!$A$1:$H$3416,8,0)</f>
        <v>0</v>
      </c>
      <c r="I85" s="30">
        <f>VLOOKUP(B85,'[1]Raport_ Stany magazynowe skła'!$A$1:$I$3416,9,0)</f>
        <v>0</v>
      </c>
      <c r="J85" s="30">
        <f>VLOOKUP(B85,'[1]Raport_ Stany magazynowe skła'!$A$1:$J$3416,10,0)</f>
        <v>2990</v>
      </c>
      <c r="K85" s="30">
        <f>VLOOKUP(B85,'[1]Raport_ Stany magazynowe skła'!$A$1:$K$3416,11,0)</f>
        <v>0</v>
      </c>
      <c r="L85" s="30">
        <f>VLOOKUP(B85,'[1]Raport_ Stany magazynowe skła'!$A$1:$L$3416,12,0)</f>
        <v>0</v>
      </c>
      <c r="M85" s="30">
        <f>VLOOKUP(B85,'[1]Raport_ Stany magazynowe skła'!$A$1:$M$3416,13,0)</f>
        <v>0</v>
      </c>
      <c r="N85" s="30">
        <f>VLOOKUP(B85,'[1]Raport_ Stany magazynowe skła'!$A$1:$N$3416,14,0)</f>
        <v>0</v>
      </c>
      <c r="O85" s="30">
        <f>VLOOKUP(B85,'[1]Raport_ Stany magazynowe skła'!$A$1:$O$3416,15,0)</f>
        <v>0</v>
      </c>
      <c r="P85" s="30">
        <f>VLOOKUP(B85,'[1]Raport_ Stany magazynowe skła'!$A$1:$P$3416,16,0)</f>
        <v>0</v>
      </c>
      <c r="Q85" s="30">
        <f>VLOOKUP(B85,'[1]Raport_ Stany magazynowe skła'!$A$1:$Q$3416,17,0)</f>
        <v>0</v>
      </c>
      <c r="R85" s="30">
        <f>VLOOKUP(B85,'[1]Raport_ Stany magazynowe skła'!$A$1:$R$3416,18,0)</f>
        <v>0</v>
      </c>
      <c r="S85" s="30">
        <f>VLOOKUP(B85,'[1]Raport_ Stany magazynowe skła'!$A$1:$S$3416,19,0)</f>
        <v>0</v>
      </c>
      <c r="T85" s="30">
        <f>VLOOKUP(B85,'[1]Raport_ Stany magazynowe skła'!$A$1:$T$3416,20,0)</f>
        <v>0</v>
      </c>
      <c r="U85" s="6">
        <f>VLOOKUP(B85,'[1]Raport_ Stany magazynowe skła'!$A$1:$U$3416,21,0)</f>
        <v>0</v>
      </c>
      <c r="V85" s="6">
        <f>VLOOKUP(B85,'[1]Raport_ Stany magazynowe skła'!$A$1:$V$3416,22,0)</f>
        <v>0</v>
      </c>
      <c r="W85" s="6">
        <f>VLOOKUP(B85,'[1]Raport_ Stany magazynowe skła'!$A$1:$W$3416,23,0)</f>
        <v>0</v>
      </c>
      <c r="X85" s="6">
        <f>VLOOKUP(B85,'[1]Raport_ Stany magazynowe skła'!$A$1:$X$3416,24,0)</f>
        <v>0</v>
      </c>
      <c r="Y85" s="36">
        <f>VLOOKUP(B85,'[1]Raport_ Stany magazynowe skła'!$A$1:$Y$3416,25,0)</f>
        <v>0</v>
      </c>
      <c r="Z85" s="36">
        <f>VLOOKUP(B85,'[1]Raport_ Stany magazynowe skła'!$A$1:$Z$3416,26,0)</f>
        <v>0</v>
      </c>
      <c r="AA85" s="36">
        <f>VLOOKUP(B85,'[1]Raport_ Stany magazynowe skła'!$A$1:$AA$3416,27,0)</f>
        <v>0</v>
      </c>
      <c r="AB85" s="36">
        <f>VLOOKUP(B85,'[1]Raport_ Stany magazynowe skła'!$A$1:$AB$3416,28,0)</f>
        <v>0</v>
      </c>
      <c r="AC85" s="36">
        <f>VLOOKUP(B85,'[1]Raport_ Stany magazynowe skła'!$A$1:$AC$3416,29,0)</f>
        <v>0</v>
      </c>
      <c r="AD85" s="36">
        <f>VLOOKUP(B85,'[1]Raport_ Stany magazynowe skła'!$A$1:$AD$3416,30,0)</f>
        <v>0</v>
      </c>
      <c r="AE85" s="36">
        <f>VLOOKUP(B85,'[1]Raport_ Stany magazynowe skła'!$A$1:$AE$3416,31,0)</f>
        <v>0</v>
      </c>
    </row>
    <row r="86" spans="1:31" ht="14.25" customHeight="1">
      <c r="A86" s="10" t="s">
        <v>474</v>
      </c>
      <c r="B86" s="16" t="s">
        <v>479</v>
      </c>
      <c r="C86" s="16" t="s">
        <v>182</v>
      </c>
      <c r="D86" s="32">
        <f>VLOOKUP(B86,'[1]Raport_ Stany magazynowe skła'!$A$1:$D$3416,4,0)</f>
        <v>2534</v>
      </c>
      <c r="E86" s="31">
        <f>VLOOKUP(B86,'[1]Raport_ Stany magazynowe skła'!$A$1:$E$3416,5,0)</f>
        <v>2990</v>
      </c>
      <c r="F86" s="30">
        <f>VLOOKUP(B86,'[1]Raport_ Stany magazynowe skła'!$A$1:$F$3416,6,0)</f>
        <v>0</v>
      </c>
      <c r="G86" s="30">
        <f>VLOOKUP(B86,'[1]Raport_ Stany magazynowe skła'!$A$1:$G$3416,7,0)</f>
        <v>0</v>
      </c>
      <c r="H86" s="30">
        <f>VLOOKUP(B86,'[1]Raport_ Stany magazynowe skła'!$A$1:$H$3416,8,0)</f>
        <v>0</v>
      </c>
      <c r="I86" s="30">
        <f>VLOOKUP(B86,'[1]Raport_ Stany magazynowe skła'!$A$1:$I$3416,9,0)</f>
        <v>0</v>
      </c>
      <c r="J86" s="30">
        <f>VLOOKUP(B86,'[1]Raport_ Stany magazynowe skła'!$A$1:$J$3416,10,0)</f>
        <v>2990</v>
      </c>
      <c r="K86" s="30">
        <f>VLOOKUP(B86,'[1]Raport_ Stany magazynowe skła'!$A$1:$K$3416,11,0)</f>
        <v>0</v>
      </c>
      <c r="L86" s="30">
        <f>VLOOKUP(B86,'[1]Raport_ Stany magazynowe skła'!$A$1:$L$3416,12,0)</f>
        <v>0</v>
      </c>
      <c r="M86" s="30">
        <f>VLOOKUP(B86,'[1]Raport_ Stany magazynowe skła'!$A$1:$M$3416,13,0)</f>
        <v>0</v>
      </c>
      <c r="N86" s="30">
        <f>VLOOKUP(B86,'[1]Raport_ Stany magazynowe skła'!$A$1:$N$3416,14,0)</f>
        <v>0</v>
      </c>
      <c r="O86" s="30">
        <f>VLOOKUP(B86,'[1]Raport_ Stany magazynowe skła'!$A$1:$O$3416,15,0)</f>
        <v>0</v>
      </c>
      <c r="P86" s="30">
        <f>VLOOKUP(B86,'[1]Raport_ Stany magazynowe skła'!$A$1:$P$3416,16,0)</f>
        <v>0</v>
      </c>
      <c r="Q86" s="30">
        <f>VLOOKUP(B86,'[1]Raport_ Stany magazynowe skła'!$A$1:$Q$3416,17,0)</f>
        <v>0</v>
      </c>
      <c r="R86" s="30">
        <f>VLOOKUP(B86,'[1]Raport_ Stany magazynowe skła'!$A$1:$R$3416,18,0)</f>
        <v>0</v>
      </c>
      <c r="S86" s="30">
        <f>VLOOKUP(B86,'[1]Raport_ Stany magazynowe skła'!$A$1:$S$3416,19,0)</f>
        <v>0</v>
      </c>
      <c r="T86" s="30">
        <f>VLOOKUP(B86,'[1]Raport_ Stany magazynowe skła'!$A$1:$T$3416,20,0)</f>
        <v>0</v>
      </c>
      <c r="U86" s="6">
        <f>VLOOKUP(B86,'[1]Raport_ Stany magazynowe skła'!$A$1:$U$3416,21,0)</f>
        <v>0</v>
      </c>
      <c r="V86" s="6">
        <f>VLOOKUP(B86,'[1]Raport_ Stany magazynowe skła'!$A$1:$V$3416,22,0)</f>
        <v>0</v>
      </c>
      <c r="W86" s="6">
        <f>VLOOKUP(B86,'[1]Raport_ Stany magazynowe skła'!$A$1:$W$3416,23,0)</f>
        <v>0</v>
      </c>
      <c r="X86" s="6">
        <f>VLOOKUP(B86,'[1]Raport_ Stany magazynowe skła'!$A$1:$X$3416,24,0)</f>
        <v>0</v>
      </c>
      <c r="Y86" s="36">
        <f>VLOOKUP(B86,'[1]Raport_ Stany magazynowe skła'!$A$1:$Y$3416,25,0)</f>
        <v>0</v>
      </c>
      <c r="Z86" s="36">
        <f>VLOOKUP(B86,'[1]Raport_ Stany magazynowe skła'!$A$1:$Z$3416,26,0)</f>
        <v>0</v>
      </c>
      <c r="AA86" s="36">
        <f>VLOOKUP(B86,'[1]Raport_ Stany magazynowe skła'!$A$1:$AA$3416,27,0)</f>
        <v>0</v>
      </c>
      <c r="AB86" s="36">
        <f>VLOOKUP(B86,'[1]Raport_ Stany magazynowe skła'!$A$1:$AB$3416,28,0)</f>
        <v>0</v>
      </c>
      <c r="AC86" s="36">
        <f>VLOOKUP(B86,'[1]Raport_ Stany magazynowe skła'!$A$1:$AC$3416,29,0)</f>
        <v>0</v>
      </c>
      <c r="AD86" s="36">
        <f>VLOOKUP(B86,'[1]Raport_ Stany magazynowe skła'!$A$1:$AD$3416,30,0)</f>
        <v>0</v>
      </c>
      <c r="AE86" s="36">
        <f>VLOOKUP(B86,'[1]Raport_ Stany magazynowe skła'!$A$1:$AE$3416,31,0)</f>
        <v>0</v>
      </c>
    </row>
    <row r="87" spans="1:31" ht="14.25" customHeight="1">
      <c r="A87" s="10" t="s">
        <v>474</v>
      </c>
      <c r="B87" s="16" t="s">
        <v>480</v>
      </c>
      <c r="C87" s="12" t="s">
        <v>19</v>
      </c>
      <c r="D87" s="32">
        <f>VLOOKUP(B87,'[1]Raport_ Stany magazynowe skła'!$A$1:$D$3416,4,0)</f>
        <v>5361</v>
      </c>
      <c r="E87" s="31">
        <f>VLOOKUP(B87,'[1]Raport_ Stany magazynowe skła'!$A$1:$E$3416,5,0)</f>
        <v>2990</v>
      </c>
      <c r="F87" s="30">
        <f>VLOOKUP(B87,'[1]Raport_ Stany magazynowe skła'!$A$1:$F$3416,6,0)</f>
        <v>0</v>
      </c>
      <c r="G87" s="30">
        <f>VLOOKUP(B87,'[1]Raport_ Stany magazynowe skła'!$A$1:$G$3416,7,0)</f>
        <v>0</v>
      </c>
      <c r="H87" s="30">
        <f>VLOOKUP(B87,'[1]Raport_ Stany magazynowe skła'!$A$1:$H$3416,8,0)</f>
        <v>0</v>
      </c>
      <c r="I87" s="30">
        <f>VLOOKUP(B87,'[1]Raport_ Stany magazynowe skła'!$A$1:$I$3416,9,0)</f>
        <v>0</v>
      </c>
      <c r="J87" s="30">
        <f>VLOOKUP(B87,'[1]Raport_ Stany magazynowe skła'!$A$1:$J$3416,10,0)</f>
        <v>2990</v>
      </c>
      <c r="K87" s="30">
        <f>VLOOKUP(B87,'[1]Raport_ Stany magazynowe skła'!$A$1:$K$3416,11,0)</f>
        <v>0</v>
      </c>
      <c r="L87" s="30">
        <f>VLOOKUP(B87,'[1]Raport_ Stany magazynowe skła'!$A$1:$L$3416,12,0)</f>
        <v>0</v>
      </c>
      <c r="M87" s="30">
        <f>VLOOKUP(B87,'[1]Raport_ Stany magazynowe skła'!$A$1:$M$3416,13,0)</f>
        <v>0</v>
      </c>
      <c r="N87" s="30">
        <f>VLOOKUP(B87,'[1]Raport_ Stany magazynowe skła'!$A$1:$N$3416,14,0)</f>
        <v>0</v>
      </c>
      <c r="O87" s="30">
        <f>VLOOKUP(B87,'[1]Raport_ Stany magazynowe skła'!$A$1:$O$3416,15,0)</f>
        <v>0</v>
      </c>
      <c r="P87" s="30">
        <f>VLOOKUP(B87,'[1]Raport_ Stany magazynowe skła'!$A$1:$P$3416,16,0)</f>
        <v>0</v>
      </c>
      <c r="Q87" s="30">
        <f>VLOOKUP(B87,'[1]Raport_ Stany magazynowe skła'!$A$1:$Q$3416,17,0)</f>
        <v>0</v>
      </c>
      <c r="R87" s="30">
        <f>VLOOKUP(B87,'[1]Raport_ Stany magazynowe skła'!$A$1:$R$3416,18,0)</f>
        <v>0</v>
      </c>
      <c r="S87" s="30">
        <f>VLOOKUP(B87,'[1]Raport_ Stany magazynowe skła'!$A$1:$S$3416,19,0)</f>
        <v>0</v>
      </c>
      <c r="T87" s="30">
        <f>VLOOKUP(B87,'[1]Raport_ Stany magazynowe skła'!$A$1:$T$3416,20,0)</f>
        <v>0</v>
      </c>
      <c r="U87" s="6">
        <f>VLOOKUP(B87,'[1]Raport_ Stany magazynowe skła'!$A$1:$U$3416,21,0)</f>
        <v>0</v>
      </c>
      <c r="V87" s="6">
        <f>VLOOKUP(B87,'[1]Raport_ Stany magazynowe skła'!$A$1:$V$3416,22,0)</f>
        <v>0</v>
      </c>
      <c r="W87" s="6">
        <f>VLOOKUP(B87,'[1]Raport_ Stany magazynowe skła'!$A$1:$W$3416,23,0)</f>
        <v>0</v>
      </c>
      <c r="X87" s="6">
        <f>VLOOKUP(B87,'[1]Raport_ Stany magazynowe skła'!$A$1:$X$3416,24,0)</f>
        <v>0</v>
      </c>
      <c r="Y87" s="36">
        <f>VLOOKUP(B87,'[1]Raport_ Stany magazynowe skła'!$A$1:$Y$3416,25,0)</f>
        <v>0</v>
      </c>
      <c r="Z87" s="36">
        <f>VLOOKUP(B87,'[1]Raport_ Stany magazynowe skła'!$A$1:$Z$3416,26,0)</f>
        <v>0</v>
      </c>
      <c r="AA87" s="36">
        <f>VLOOKUP(B87,'[1]Raport_ Stany magazynowe skła'!$A$1:$AA$3416,27,0)</f>
        <v>0</v>
      </c>
      <c r="AB87" s="36">
        <f>VLOOKUP(B87,'[1]Raport_ Stany magazynowe skła'!$A$1:$AB$3416,28,0)</f>
        <v>0</v>
      </c>
      <c r="AC87" s="36">
        <f>VLOOKUP(B87,'[1]Raport_ Stany magazynowe skła'!$A$1:$AC$3416,29,0)</f>
        <v>0</v>
      </c>
      <c r="AD87" s="36">
        <f>VLOOKUP(B87,'[1]Raport_ Stany magazynowe skła'!$A$1:$AD$3416,30,0)</f>
        <v>0</v>
      </c>
      <c r="AE87" s="36">
        <f>VLOOKUP(B87,'[1]Raport_ Stany magazynowe skła'!$A$1:$AE$3416,31,0)</f>
        <v>0</v>
      </c>
    </row>
    <row r="88" spans="1:31" ht="14.25" customHeight="1">
      <c r="A88" s="10" t="s">
        <v>474</v>
      </c>
      <c r="B88" s="16" t="s">
        <v>515</v>
      </c>
      <c r="C88" s="12" t="s">
        <v>12</v>
      </c>
      <c r="D88" s="32">
        <f>VLOOKUP(B88,'[1]Raport_ Stany magazynowe skła'!$A$1:$D$3416,4,0)</f>
        <v>2527</v>
      </c>
      <c r="E88" s="31">
        <f>VLOOKUP(B88,'[1]Raport_ Stany magazynowe skła'!$A$1:$E$3416,5,0)</f>
        <v>0</v>
      </c>
      <c r="F88" s="30">
        <f>VLOOKUP(B88,'[1]Raport_ Stany magazynowe skła'!$A$1:$F$3416,6,0)</f>
        <v>0</v>
      </c>
      <c r="G88" s="30">
        <f>VLOOKUP(B88,'[1]Raport_ Stany magazynowe skła'!$A$1:$G$3416,7,0)</f>
        <v>0</v>
      </c>
      <c r="H88" s="30">
        <f>VLOOKUP(B88,'[1]Raport_ Stany magazynowe skła'!$A$1:$H$3416,8,0)</f>
        <v>0</v>
      </c>
      <c r="I88" s="30">
        <f>VLOOKUP(B88,'[1]Raport_ Stany magazynowe skła'!$A$1:$I$3416,9,0)</f>
        <v>0</v>
      </c>
      <c r="J88" s="30">
        <f>VLOOKUP(B88,'[1]Raport_ Stany magazynowe skła'!$A$1:$J$3416,10,0)</f>
        <v>0</v>
      </c>
      <c r="K88" s="30">
        <f>VLOOKUP(B88,'[1]Raport_ Stany magazynowe skła'!$A$1:$K$3416,11,0)</f>
        <v>0</v>
      </c>
      <c r="L88" s="30">
        <f>VLOOKUP(B88,'[1]Raport_ Stany magazynowe skła'!$A$1:$L$3416,12,0)</f>
        <v>0</v>
      </c>
      <c r="M88" s="30">
        <f>VLOOKUP(B88,'[1]Raport_ Stany magazynowe skła'!$A$1:$M$3416,13,0)</f>
        <v>0</v>
      </c>
      <c r="N88" s="30">
        <f>VLOOKUP(B88,'[1]Raport_ Stany magazynowe skła'!$A$1:$N$3416,14,0)</f>
        <v>0</v>
      </c>
      <c r="O88" s="30">
        <f>VLOOKUP(B88,'[1]Raport_ Stany magazynowe skła'!$A$1:$O$3416,15,0)</f>
        <v>0</v>
      </c>
      <c r="P88" s="30">
        <f>VLOOKUP(B88,'[1]Raport_ Stany magazynowe skła'!$A$1:$P$3416,16,0)</f>
        <v>0</v>
      </c>
      <c r="Q88" s="30">
        <f>VLOOKUP(B88,'[1]Raport_ Stany magazynowe skła'!$A$1:$Q$3416,17,0)</f>
        <v>0</v>
      </c>
      <c r="R88" s="30">
        <f>VLOOKUP(B88,'[1]Raport_ Stany magazynowe skła'!$A$1:$R$3416,18,0)</f>
        <v>0</v>
      </c>
      <c r="S88" s="30">
        <f>VLOOKUP(B88,'[1]Raport_ Stany magazynowe skła'!$A$1:$S$3416,19,0)</f>
        <v>0</v>
      </c>
      <c r="T88" s="30">
        <f>VLOOKUP(B88,'[1]Raport_ Stany magazynowe skła'!$A$1:$T$3416,20,0)</f>
        <v>0</v>
      </c>
      <c r="U88" s="6">
        <f>VLOOKUP(B88,'[1]Raport_ Stany magazynowe skła'!$A$1:$U$3416,21,0)</f>
        <v>0</v>
      </c>
      <c r="V88" s="6">
        <f>VLOOKUP(B88,'[1]Raport_ Stany magazynowe skła'!$A$1:$V$3416,22,0)</f>
        <v>0</v>
      </c>
      <c r="W88" s="6">
        <f>VLOOKUP(B88,'[1]Raport_ Stany magazynowe skła'!$A$1:$W$3416,23,0)</f>
        <v>0</v>
      </c>
      <c r="X88" s="6">
        <f>VLOOKUP(B88,'[1]Raport_ Stany magazynowe skła'!$A$1:$X$3416,24,0)</f>
        <v>0</v>
      </c>
      <c r="Y88" s="36">
        <f>VLOOKUP(B88,'[1]Raport_ Stany magazynowe skła'!$A$1:$Y$3416,25,0)</f>
        <v>0</v>
      </c>
      <c r="Z88" s="36">
        <f>VLOOKUP(B88,'[1]Raport_ Stany magazynowe skła'!$A$1:$Z$3416,26,0)</f>
        <v>0</v>
      </c>
      <c r="AA88" s="36">
        <f>VLOOKUP(B88,'[1]Raport_ Stany magazynowe skła'!$A$1:$AA$3416,27,0)</f>
        <v>0</v>
      </c>
      <c r="AB88" s="36">
        <f>VLOOKUP(B88,'[1]Raport_ Stany magazynowe skła'!$A$1:$AB$3416,28,0)</f>
        <v>0</v>
      </c>
      <c r="AC88" s="36">
        <f>VLOOKUP(B88,'[1]Raport_ Stany magazynowe skła'!$A$1:$AC$3416,29,0)</f>
        <v>0</v>
      </c>
      <c r="AD88" s="36">
        <f>VLOOKUP(B88,'[1]Raport_ Stany magazynowe skła'!$A$1:$AD$3416,30,0)</f>
        <v>0</v>
      </c>
      <c r="AE88" s="36">
        <f>VLOOKUP(B88,'[1]Raport_ Stany magazynowe skła'!$A$1:$AE$3416,31,0)</f>
        <v>0</v>
      </c>
    </row>
    <row r="89" spans="1:31" ht="14.25" customHeight="1">
      <c r="A89" s="10" t="s">
        <v>474</v>
      </c>
      <c r="B89" s="16" t="s">
        <v>516</v>
      </c>
      <c r="C89" s="16" t="s">
        <v>204</v>
      </c>
      <c r="D89" s="32">
        <f>VLOOKUP(B89,'[1]Raport_ Stany magazynowe skła'!$A$1:$D$3416,4,0)</f>
        <v>2520</v>
      </c>
      <c r="E89" s="31">
        <f>VLOOKUP(B89,'[1]Raport_ Stany magazynowe skła'!$A$1:$E$3416,5,0)</f>
        <v>0</v>
      </c>
      <c r="F89" s="30">
        <f>VLOOKUP(B89,'[1]Raport_ Stany magazynowe skła'!$A$1:$F$3416,6,0)</f>
        <v>0</v>
      </c>
      <c r="G89" s="30">
        <f>VLOOKUP(B89,'[1]Raport_ Stany magazynowe skła'!$A$1:$G$3416,7,0)</f>
        <v>0</v>
      </c>
      <c r="H89" s="30">
        <f>VLOOKUP(B89,'[1]Raport_ Stany magazynowe skła'!$A$1:$H$3416,8,0)</f>
        <v>0</v>
      </c>
      <c r="I89" s="30">
        <f>VLOOKUP(B89,'[1]Raport_ Stany magazynowe skła'!$A$1:$I$3416,9,0)</f>
        <v>0</v>
      </c>
      <c r="J89" s="30">
        <f>VLOOKUP(B89,'[1]Raport_ Stany magazynowe skła'!$A$1:$J$3416,10,0)</f>
        <v>0</v>
      </c>
      <c r="K89" s="30">
        <f>VLOOKUP(B89,'[1]Raport_ Stany magazynowe skła'!$A$1:$K$3416,11,0)</f>
        <v>0</v>
      </c>
      <c r="L89" s="30">
        <f>VLOOKUP(B89,'[1]Raport_ Stany magazynowe skła'!$A$1:$L$3416,12,0)</f>
        <v>0</v>
      </c>
      <c r="M89" s="30">
        <f>VLOOKUP(B89,'[1]Raport_ Stany magazynowe skła'!$A$1:$M$3416,13,0)</f>
        <v>0</v>
      </c>
      <c r="N89" s="30">
        <f>VLOOKUP(B89,'[1]Raport_ Stany magazynowe skła'!$A$1:$N$3416,14,0)</f>
        <v>0</v>
      </c>
      <c r="O89" s="30">
        <f>VLOOKUP(B89,'[1]Raport_ Stany magazynowe skła'!$A$1:$O$3416,15,0)</f>
        <v>0</v>
      </c>
      <c r="P89" s="30">
        <f>VLOOKUP(B89,'[1]Raport_ Stany magazynowe skła'!$A$1:$P$3416,16,0)</f>
        <v>0</v>
      </c>
      <c r="Q89" s="30">
        <f>VLOOKUP(B89,'[1]Raport_ Stany magazynowe skła'!$A$1:$Q$3416,17,0)</f>
        <v>0</v>
      </c>
      <c r="R89" s="30">
        <f>VLOOKUP(B89,'[1]Raport_ Stany magazynowe skła'!$A$1:$R$3416,18,0)</f>
        <v>0</v>
      </c>
      <c r="S89" s="30">
        <f>VLOOKUP(B89,'[1]Raport_ Stany magazynowe skła'!$A$1:$S$3416,19,0)</f>
        <v>0</v>
      </c>
      <c r="T89" s="30">
        <f>VLOOKUP(B89,'[1]Raport_ Stany magazynowe skła'!$A$1:$T$3416,20,0)</f>
        <v>0</v>
      </c>
      <c r="U89" s="6">
        <f>VLOOKUP(B89,'[1]Raport_ Stany magazynowe skła'!$A$1:$U$3416,21,0)</f>
        <v>0</v>
      </c>
      <c r="V89" s="6">
        <f>VLOOKUP(B89,'[1]Raport_ Stany magazynowe skła'!$A$1:$V$3416,22,0)</f>
        <v>0</v>
      </c>
      <c r="W89" s="6">
        <f>VLOOKUP(B89,'[1]Raport_ Stany magazynowe skła'!$A$1:$W$3416,23,0)</f>
        <v>0</v>
      </c>
      <c r="X89" s="6">
        <f>VLOOKUP(B89,'[1]Raport_ Stany magazynowe skła'!$A$1:$X$3416,24,0)</f>
        <v>0</v>
      </c>
      <c r="Y89" s="36">
        <f>VLOOKUP(B89,'[1]Raport_ Stany magazynowe skła'!$A$1:$Y$3416,25,0)</f>
        <v>0</v>
      </c>
      <c r="Z89" s="36">
        <f>VLOOKUP(B89,'[1]Raport_ Stany magazynowe skła'!$A$1:$Z$3416,26,0)</f>
        <v>0</v>
      </c>
      <c r="AA89" s="36">
        <f>VLOOKUP(B89,'[1]Raport_ Stany magazynowe skła'!$A$1:$AA$3416,27,0)</f>
        <v>0</v>
      </c>
      <c r="AB89" s="36">
        <f>VLOOKUP(B89,'[1]Raport_ Stany magazynowe skła'!$A$1:$AB$3416,28,0)</f>
        <v>0</v>
      </c>
      <c r="AC89" s="36">
        <f>VLOOKUP(B89,'[1]Raport_ Stany magazynowe skła'!$A$1:$AC$3416,29,0)</f>
        <v>0</v>
      </c>
      <c r="AD89" s="36">
        <f>VLOOKUP(B89,'[1]Raport_ Stany magazynowe skła'!$A$1:$AD$3416,30,0)</f>
        <v>0</v>
      </c>
      <c r="AE89" s="36">
        <f>VLOOKUP(B89,'[1]Raport_ Stany magazynowe skła'!$A$1:$AE$3416,31,0)</f>
        <v>0</v>
      </c>
    </row>
    <row r="90" spans="1:31" ht="14.25" customHeight="1">
      <c r="A90" s="10" t="s">
        <v>474</v>
      </c>
      <c r="B90" s="16" t="s">
        <v>517</v>
      </c>
      <c r="C90" s="19" t="s">
        <v>245</v>
      </c>
      <c r="D90" s="32">
        <f>VLOOKUP(B90,'[1]Raport_ Stany magazynowe skła'!$A$1:$D$3416,4,0)</f>
        <v>2642</v>
      </c>
      <c r="E90" s="31">
        <f>VLOOKUP(B90,'[1]Raport_ Stany magazynowe skła'!$A$1:$E$3416,5,0)</f>
        <v>0</v>
      </c>
      <c r="F90" s="30">
        <f>VLOOKUP(B90,'[1]Raport_ Stany magazynowe skła'!$A$1:$F$3416,6,0)</f>
        <v>0</v>
      </c>
      <c r="G90" s="30">
        <f>VLOOKUP(B90,'[1]Raport_ Stany magazynowe skła'!$A$1:$G$3416,7,0)</f>
        <v>0</v>
      </c>
      <c r="H90" s="30">
        <f>VLOOKUP(B90,'[1]Raport_ Stany magazynowe skła'!$A$1:$H$3416,8,0)</f>
        <v>0</v>
      </c>
      <c r="I90" s="30">
        <f>VLOOKUP(B90,'[1]Raport_ Stany magazynowe skła'!$A$1:$I$3416,9,0)</f>
        <v>0</v>
      </c>
      <c r="J90" s="30">
        <f>VLOOKUP(B90,'[1]Raport_ Stany magazynowe skła'!$A$1:$J$3416,10,0)</f>
        <v>0</v>
      </c>
      <c r="K90" s="30">
        <f>VLOOKUP(B90,'[1]Raport_ Stany magazynowe skła'!$A$1:$K$3416,11,0)</f>
        <v>0</v>
      </c>
      <c r="L90" s="30">
        <f>VLOOKUP(B90,'[1]Raport_ Stany magazynowe skła'!$A$1:$L$3416,12,0)</f>
        <v>0</v>
      </c>
      <c r="M90" s="30">
        <f>VLOOKUP(B90,'[1]Raport_ Stany magazynowe skła'!$A$1:$M$3416,13,0)</f>
        <v>0</v>
      </c>
      <c r="N90" s="30">
        <f>VLOOKUP(B90,'[1]Raport_ Stany magazynowe skła'!$A$1:$N$3416,14,0)</f>
        <v>0</v>
      </c>
      <c r="O90" s="30">
        <f>VLOOKUP(B90,'[1]Raport_ Stany magazynowe skła'!$A$1:$O$3416,15,0)</f>
        <v>0</v>
      </c>
      <c r="P90" s="30">
        <f>VLOOKUP(B90,'[1]Raport_ Stany magazynowe skła'!$A$1:$P$3416,16,0)</f>
        <v>0</v>
      </c>
      <c r="Q90" s="30">
        <f>VLOOKUP(B90,'[1]Raport_ Stany magazynowe skła'!$A$1:$Q$3416,17,0)</f>
        <v>0</v>
      </c>
      <c r="R90" s="30">
        <f>VLOOKUP(B90,'[1]Raport_ Stany magazynowe skła'!$A$1:$R$3416,18,0)</f>
        <v>0</v>
      </c>
      <c r="S90" s="30">
        <f>VLOOKUP(B90,'[1]Raport_ Stany magazynowe skła'!$A$1:$S$3416,19,0)</f>
        <v>0</v>
      </c>
      <c r="T90" s="30">
        <f>VLOOKUP(B90,'[1]Raport_ Stany magazynowe skła'!$A$1:$T$3416,20,0)</f>
        <v>0</v>
      </c>
      <c r="U90" s="6">
        <f>VLOOKUP(B90,'[1]Raport_ Stany magazynowe skła'!$A$1:$U$3416,21,0)</f>
        <v>0</v>
      </c>
      <c r="V90" s="6">
        <f>VLOOKUP(B90,'[1]Raport_ Stany magazynowe skła'!$A$1:$V$3416,22,0)</f>
        <v>0</v>
      </c>
      <c r="W90" s="6">
        <f>VLOOKUP(B90,'[1]Raport_ Stany magazynowe skła'!$A$1:$W$3416,23,0)</f>
        <v>0</v>
      </c>
      <c r="X90" s="6">
        <f>VLOOKUP(B90,'[1]Raport_ Stany magazynowe skła'!$A$1:$X$3416,24,0)</f>
        <v>0</v>
      </c>
      <c r="Y90" s="36">
        <f>VLOOKUP(B90,'[1]Raport_ Stany magazynowe skła'!$A$1:$Y$3416,25,0)</f>
        <v>0</v>
      </c>
      <c r="Z90" s="36">
        <f>VLOOKUP(B90,'[1]Raport_ Stany magazynowe skła'!$A$1:$Z$3416,26,0)</f>
        <v>0</v>
      </c>
      <c r="AA90" s="36">
        <f>VLOOKUP(B90,'[1]Raport_ Stany magazynowe skła'!$A$1:$AA$3416,27,0)</f>
        <v>0</v>
      </c>
      <c r="AB90" s="36">
        <f>VLOOKUP(B90,'[1]Raport_ Stany magazynowe skła'!$A$1:$AB$3416,28,0)</f>
        <v>0</v>
      </c>
      <c r="AC90" s="36">
        <f>VLOOKUP(B90,'[1]Raport_ Stany magazynowe skła'!$A$1:$AC$3416,29,0)</f>
        <v>0</v>
      </c>
      <c r="AD90" s="36">
        <f>VLOOKUP(B90,'[1]Raport_ Stany magazynowe skła'!$A$1:$AD$3416,30,0)</f>
        <v>0</v>
      </c>
      <c r="AE90" s="36">
        <f>VLOOKUP(B90,'[1]Raport_ Stany magazynowe skła'!$A$1:$AE$3416,31,0)</f>
        <v>0</v>
      </c>
    </row>
    <row r="91" spans="1:31" ht="14.25" customHeight="1">
      <c r="A91" s="10" t="s">
        <v>474</v>
      </c>
      <c r="B91" s="16" t="s">
        <v>456</v>
      </c>
      <c r="C91" s="12" t="s">
        <v>19</v>
      </c>
      <c r="D91" s="32">
        <f>VLOOKUP(B91,'[1]Raport_ Stany magazynowe skła'!$A$1:$D$3416,4,0)</f>
        <v>2487</v>
      </c>
      <c r="E91" s="31">
        <f>VLOOKUP(B91,'[1]Raport_ Stany magazynowe skła'!$A$1:$E$3416,5,0)</f>
        <v>0</v>
      </c>
      <c r="F91" s="30">
        <f>VLOOKUP(B91,'[1]Raport_ Stany magazynowe skła'!$A$1:$F$3416,6,0)</f>
        <v>0</v>
      </c>
      <c r="G91" s="30">
        <f>VLOOKUP(B91,'[1]Raport_ Stany magazynowe skła'!$A$1:$G$3416,7,0)</f>
        <v>0</v>
      </c>
      <c r="H91" s="30">
        <f>VLOOKUP(B91,'[1]Raport_ Stany magazynowe skła'!$A$1:$H$3416,8,0)</f>
        <v>0</v>
      </c>
      <c r="I91" s="30">
        <f>VLOOKUP(B91,'[1]Raport_ Stany magazynowe skła'!$A$1:$I$3416,9,0)</f>
        <v>0</v>
      </c>
      <c r="J91" s="30">
        <f>VLOOKUP(B91,'[1]Raport_ Stany magazynowe skła'!$A$1:$J$3416,10,0)</f>
        <v>0</v>
      </c>
      <c r="K91" s="30">
        <f>VLOOKUP(B91,'[1]Raport_ Stany magazynowe skła'!$A$1:$K$3416,11,0)</f>
        <v>0</v>
      </c>
      <c r="L91" s="30">
        <f>VLOOKUP(B91,'[1]Raport_ Stany magazynowe skła'!$A$1:$L$3416,12,0)</f>
        <v>0</v>
      </c>
      <c r="M91" s="30">
        <f>VLOOKUP(B91,'[1]Raport_ Stany magazynowe skła'!$A$1:$M$3416,13,0)</f>
        <v>0</v>
      </c>
      <c r="N91" s="30">
        <f>VLOOKUP(B91,'[1]Raport_ Stany magazynowe skła'!$A$1:$N$3416,14,0)</f>
        <v>0</v>
      </c>
      <c r="O91" s="30">
        <f>VLOOKUP(B91,'[1]Raport_ Stany magazynowe skła'!$A$1:$O$3416,15,0)</f>
        <v>0</v>
      </c>
      <c r="P91" s="30">
        <f>VLOOKUP(B91,'[1]Raport_ Stany magazynowe skła'!$A$1:$P$3416,16,0)</f>
        <v>0</v>
      </c>
      <c r="Q91" s="30">
        <f>VLOOKUP(B91,'[1]Raport_ Stany magazynowe skła'!$A$1:$Q$3416,17,0)</f>
        <v>0</v>
      </c>
      <c r="R91" s="30">
        <f>VLOOKUP(B91,'[1]Raport_ Stany magazynowe skła'!$A$1:$R$3416,18,0)</f>
        <v>0</v>
      </c>
      <c r="S91" s="30">
        <f>VLOOKUP(B91,'[1]Raport_ Stany magazynowe skła'!$A$1:$S$3416,19,0)</f>
        <v>0</v>
      </c>
      <c r="T91" s="30">
        <f>VLOOKUP(B91,'[1]Raport_ Stany magazynowe skła'!$A$1:$T$3416,20,0)</f>
        <v>0</v>
      </c>
      <c r="U91" s="6">
        <f>VLOOKUP(B91,'[1]Raport_ Stany magazynowe skła'!$A$1:$U$3416,21,0)</f>
        <v>0</v>
      </c>
      <c r="V91" s="6">
        <f>VLOOKUP(B91,'[1]Raport_ Stany magazynowe skła'!$A$1:$V$3416,22,0)</f>
        <v>0</v>
      </c>
      <c r="W91" s="6">
        <f>VLOOKUP(B91,'[1]Raport_ Stany magazynowe skła'!$A$1:$W$3416,23,0)</f>
        <v>0</v>
      </c>
      <c r="X91" s="6">
        <f>VLOOKUP(B91,'[1]Raport_ Stany magazynowe skła'!$A$1:$X$3416,24,0)</f>
        <v>0</v>
      </c>
      <c r="Y91" s="36">
        <f>VLOOKUP(B91,'[1]Raport_ Stany magazynowe skła'!$A$1:$Y$3416,25,0)</f>
        <v>0</v>
      </c>
      <c r="Z91" s="36">
        <f>VLOOKUP(B91,'[1]Raport_ Stany magazynowe skła'!$A$1:$Z$3416,26,0)</f>
        <v>0</v>
      </c>
      <c r="AA91" s="36">
        <f>VLOOKUP(B91,'[1]Raport_ Stany magazynowe skła'!$A$1:$AA$3416,27,0)</f>
        <v>0</v>
      </c>
      <c r="AB91" s="36">
        <f>VLOOKUP(B91,'[1]Raport_ Stany magazynowe skła'!$A$1:$AB$3416,28,0)</f>
        <v>0</v>
      </c>
      <c r="AC91" s="36">
        <f>VLOOKUP(B91,'[1]Raport_ Stany magazynowe skła'!$A$1:$AC$3416,29,0)</f>
        <v>0</v>
      </c>
      <c r="AD91" s="36">
        <f>VLOOKUP(B91,'[1]Raport_ Stany magazynowe skła'!$A$1:$AD$3416,30,0)</f>
        <v>0</v>
      </c>
      <c r="AE91" s="36">
        <f>VLOOKUP(B91,'[1]Raport_ Stany magazynowe skła'!$A$1:$AE$3416,31,0)</f>
        <v>0</v>
      </c>
    </row>
    <row r="92" spans="1:31" ht="14.25" customHeight="1">
      <c r="A92" s="10" t="s">
        <v>455</v>
      </c>
      <c r="B92" s="16" t="s">
        <v>465</v>
      </c>
      <c r="C92" s="16"/>
      <c r="D92" s="32">
        <f>VLOOKUP(B92,'[1]Raport_ Stany magazynowe skła'!$A$1:$D$3416,4,0)</f>
        <v>1920</v>
      </c>
      <c r="E92" s="31">
        <f>VLOOKUP(B92,'[1]Raport_ Stany magazynowe skła'!$A$1:$E$3416,5,0)</f>
        <v>0</v>
      </c>
      <c r="F92" s="30">
        <f>VLOOKUP(B92,'[1]Raport_ Stany magazynowe skła'!$A$1:$F$3416,6,0)</f>
        <v>0</v>
      </c>
      <c r="G92" s="30">
        <f>VLOOKUP(B92,'[1]Raport_ Stany magazynowe skła'!$A$1:$G$3416,7,0)</f>
        <v>0</v>
      </c>
      <c r="H92" s="30">
        <f>VLOOKUP(B92,'[1]Raport_ Stany magazynowe skła'!$A$1:$H$3416,8,0)</f>
        <v>0</v>
      </c>
      <c r="I92" s="30">
        <f>VLOOKUP(B92,'[1]Raport_ Stany magazynowe skła'!$A$1:$I$3416,9,0)</f>
        <v>0</v>
      </c>
      <c r="J92" s="30">
        <f>VLOOKUP(B92,'[1]Raport_ Stany magazynowe skła'!$A$1:$J$3416,10,0)</f>
        <v>0</v>
      </c>
      <c r="K92" s="30">
        <f>VLOOKUP(B92,'[1]Raport_ Stany magazynowe skła'!$A$1:$K$3416,11,0)</f>
        <v>0</v>
      </c>
      <c r="L92" s="30">
        <f>VLOOKUP(B92,'[1]Raport_ Stany magazynowe skła'!$A$1:$L$3416,12,0)</f>
        <v>0</v>
      </c>
      <c r="M92" s="30">
        <f>VLOOKUP(B92,'[1]Raport_ Stany magazynowe skła'!$A$1:$M$3416,13,0)</f>
        <v>0</v>
      </c>
      <c r="N92" s="30">
        <f>VLOOKUP(B92,'[1]Raport_ Stany magazynowe skła'!$A$1:$N$3416,14,0)</f>
        <v>0</v>
      </c>
      <c r="O92" s="30">
        <f>VLOOKUP(B92,'[1]Raport_ Stany magazynowe skła'!$A$1:$O$3416,15,0)</f>
        <v>0</v>
      </c>
      <c r="P92" s="30">
        <f>VLOOKUP(B92,'[1]Raport_ Stany magazynowe skła'!$A$1:$P$3416,16,0)</f>
        <v>0</v>
      </c>
      <c r="Q92" s="30">
        <f>VLOOKUP(B92,'[1]Raport_ Stany magazynowe skła'!$A$1:$Q$3416,17,0)</f>
        <v>0</v>
      </c>
      <c r="R92" s="30">
        <f>VLOOKUP(B92,'[1]Raport_ Stany magazynowe skła'!$A$1:$R$3416,18,0)</f>
        <v>0</v>
      </c>
      <c r="S92" s="30">
        <f>VLOOKUP(B92,'[1]Raport_ Stany magazynowe skła'!$A$1:$S$3416,19,0)</f>
        <v>0</v>
      </c>
      <c r="T92" s="30">
        <f>VLOOKUP(B92,'[1]Raport_ Stany magazynowe skła'!$A$1:$T$3416,20,0)</f>
        <v>0</v>
      </c>
      <c r="U92" s="6">
        <f>VLOOKUP(B92,'[1]Raport_ Stany magazynowe skła'!$A$1:$U$3416,21,0)</f>
        <v>0</v>
      </c>
      <c r="V92" s="6">
        <f>VLOOKUP(B92,'[1]Raport_ Stany magazynowe skła'!$A$1:$V$3416,22,0)</f>
        <v>0</v>
      </c>
      <c r="W92" s="6">
        <f>VLOOKUP(B92,'[1]Raport_ Stany magazynowe skła'!$A$1:$W$3416,23,0)</f>
        <v>0</v>
      </c>
      <c r="X92" s="6">
        <f>VLOOKUP(B92,'[1]Raport_ Stany magazynowe skła'!$A$1:$X$3416,24,0)</f>
        <v>0</v>
      </c>
      <c r="Y92" s="36">
        <f>VLOOKUP(B92,'[1]Raport_ Stany magazynowe skła'!$A$1:$Y$3416,25,0)</f>
        <v>0</v>
      </c>
      <c r="Z92" s="36">
        <f>VLOOKUP(B92,'[1]Raport_ Stany magazynowe skła'!$A$1:$Z$3416,26,0)</f>
        <v>0</v>
      </c>
      <c r="AA92" s="36">
        <f>VLOOKUP(B92,'[1]Raport_ Stany magazynowe skła'!$A$1:$AA$3416,27,0)</f>
        <v>0</v>
      </c>
      <c r="AB92" s="36">
        <f>VLOOKUP(B92,'[1]Raport_ Stany magazynowe skła'!$A$1:$AB$3416,28,0)</f>
        <v>0</v>
      </c>
      <c r="AC92" s="36">
        <f>VLOOKUP(B92,'[1]Raport_ Stany magazynowe skła'!$A$1:$AC$3416,29,0)</f>
        <v>0</v>
      </c>
      <c r="AD92" s="36">
        <f>VLOOKUP(B92,'[1]Raport_ Stany magazynowe skła'!$A$1:$AD$3416,30,0)</f>
        <v>0</v>
      </c>
      <c r="AE92" s="36">
        <f>VLOOKUP(B92,'[1]Raport_ Stany magazynowe skła'!$A$1:$AE$3416,31,0)</f>
        <v>0</v>
      </c>
    </row>
    <row r="93" spans="1:31" ht="14.25" customHeight="1">
      <c r="A93" s="10" t="s">
        <v>466</v>
      </c>
      <c r="B93" s="16" t="s">
        <v>500</v>
      </c>
      <c r="C93" s="16" t="s">
        <v>19</v>
      </c>
      <c r="D93" s="32">
        <f>VLOOKUP(B93,'[1]Raport_ Stany magazynowe skła'!$A$1:$D$3416,4,0)</f>
        <v>529</v>
      </c>
      <c r="E93" s="31">
        <f>VLOOKUP(B93,'[1]Raport_ Stany magazynowe skła'!$A$1:$E$3416,5,0)</f>
        <v>0</v>
      </c>
      <c r="F93" s="30">
        <f>VLOOKUP(B93,'[1]Raport_ Stany magazynowe skła'!$A$1:$F$3416,6,0)</f>
        <v>0</v>
      </c>
      <c r="G93" s="30">
        <f>VLOOKUP(B93,'[1]Raport_ Stany magazynowe skła'!$A$1:$G$3416,7,0)</f>
        <v>0</v>
      </c>
      <c r="H93" s="30">
        <f>VLOOKUP(B93,'[1]Raport_ Stany magazynowe skła'!$A$1:$H$3416,8,0)</f>
        <v>0</v>
      </c>
      <c r="I93" s="30">
        <f>VLOOKUP(B93,'[1]Raport_ Stany magazynowe skła'!$A$1:$I$3416,9,0)</f>
        <v>0</v>
      </c>
      <c r="J93" s="30">
        <f>VLOOKUP(B93,'[1]Raport_ Stany magazynowe skła'!$A$1:$J$3416,10,0)</f>
        <v>0</v>
      </c>
      <c r="K93" s="30">
        <f>VLOOKUP(B93,'[1]Raport_ Stany magazynowe skła'!$A$1:$K$3416,11,0)</f>
        <v>0</v>
      </c>
      <c r="L93" s="30">
        <f>VLOOKUP(B93,'[1]Raport_ Stany magazynowe skła'!$A$1:$L$3416,12,0)</f>
        <v>0</v>
      </c>
      <c r="M93" s="30">
        <f>VLOOKUP(B93,'[1]Raport_ Stany magazynowe skła'!$A$1:$M$3416,13,0)</f>
        <v>0</v>
      </c>
      <c r="N93" s="30">
        <f>VLOOKUP(B93,'[1]Raport_ Stany magazynowe skła'!$A$1:$N$3416,14,0)</f>
        <v>0</v>
      </c>
      <c r="O93" s="30">
        <f>VLOOKUP(B93,'[1]Raport_ Stany magazynowe skła'!$A$1:$O$3416,15,0)</f>
        <v>0</v>
      </c>
      <c r="P93" s="30">
        <f>VLOOKUP(B93,'[1]Raport_ Stany magazynowe skła'!$A$1:$P$3416,16,0)</f>
        <v>0</v>
      </c>
      <c r="Q93" s="30">
        <f>VLOOKUP(B93,'[1]Raport_ Stany magazynowe skła'!$A$1:$Q$3416,17,0)</f>
        <v>0</v>
      </c>
      <c r="R93" s="30">
        <f>VLOOKUP(B93,'[1]Raport_ Stany magazynowe skła'!$A$1:$R$3416,18,0)</f>
        <v>0</v>
      </c>
      <c r="S93" s="30">
        <f>VLOOKUP(B93,'[1]Raport_ Stany magazynowe skła'!$A$1:$S$3416,19,0)</f>
        <v>0</v>
      </c>
      <c r="T93" s="30">
        <f>VLOOKUP(B93,'[1]Raport_ Stany magazynowe skła'!$A$1:$T$3416,20,0)</f>
        <v>0</v>
      </c>
      <c r="U93" s="6">
        <f>VLOOKUP(B93,'[1]Raport_ Stany magazynowe skła'!$A$1:$U$3416,21,0)</f>
        <v>0</v>
      </c>
      <c r="V93" s="6">
        <f>VLOOKUP(B93,'[1]Raport_ Stany magazynowe skła'!$A$1:$V$3416,22,0)</f>
        <v>0</v>
      </c>
      <c r="W93" s="6">
        <f>VLOOKUP(B93,'[1]Raport_ Stany magazynowe skła'!$A$1:$W$3416,23,0)</f>
        <v>0</v>
      </c>
      <c r="X93" s="6">
        <f>VLOOKUP(B93,'[1]Raport_ Stany magazynowe skła'!$A$1:$X$3416,24,0)</f>
        <v>0</v>
      </c>
      <c r="Y93" s="36">
        <f>VLOOKUP(B93,'[1]Raport_ Stany magazynowe skła'!$A$1:$Y$3416,25,0)</f>
        <v>0</v>
      </c>
      <c r="Z93" s="36">
        <f>VLOOKUP(B93,'[1]Raport_ Stany magazynowe skła'!$A$1:$Z$3416,26,0)</f>
        <v>0</v>
      </c>
      <c r="AA93" s="36">
        <f>VLOOKUP(B93,'[1]Raport_ Stany magazynowe skła'!$A$1:$AA$3416,27,0)</f>
        <v>0</v>
      </c>
      <c r="AB93" s="36">
        <f>VLOOKUP(B93,'[1]Raport_ Stany magazynowe skła'!$A$1:$AB$3416,28,0)</f>
        <v>0</v>
      </c>
      <c r="AC93" s="36">
        <f>VLOOKUP(B93,'[1]Raport_ Stany magazynowe skła'!$A$1:$AC$3416,29,0)</f>
        <v>0</v>
      </c>
      <c r="AD93" s="36">
        <f>VLOOKUP(B93,'[1]Raport_ Stany magazynowe skła'!$A$1:$AD$3416,30,0)</f>
        <v>0</v>
      </c>
      <c r="AE93" s="36">
        <f>VLOOKUP(B93,'[1]Raport_ Stany magazynowe skła'!$A$1:$AE$3416,31,0)</f>
        <v>0</v>
      </c>
    </row>
    <row r="94" spans="1:31" ht="14.25" customHeight="1">
      <c r="A94" s="10" t="s">
        <v>501</v>
      </c>
      <c r="B94" s="16" t="s">
        <v>379</v>
      </c>
      <c r="C94" s="16" t="s">
        <v>20</v>
      </c>
      <c r="D94" s="32">
        <f>VLOOKUP(B94,'[1]Raport_ Stany magazynowe skła'!$A$1:$D$3416,4,0)</f>
        <v>2830</v>
      </c>
      <c r="E94" s="31">
        <f>VLOOKUP(B94,'[1]Raport_ Stany magazynowe skła'!$A$1:$E$3416,5,0)</f>
        <v>0</v>
      </c>
      <c r="F94" s="30">
        <f>VLOOKUP(B94,'[1]Raport_ Stany magazynowe skła'!$A$1:$F$3416,6,0)</f>
        <v>0</v>
      </c>
      <c r="G94" s="30">
        <f>VLOOKUP(B94,'[1]Raport_ Stany magazynowe skła'!$A$1:$G$3416,7,0)</f>
        <v>0</v>
      </c>
      <c r="H94" s="30">
        <f>VLOOKUP(B94,'[1]Raport_ Stany magazynowe skła'!$A$1:$H$3416,8,0)</f>
        <v>0</v>
      </c>
      <c r="I94" s="30">
        <f>VLOOKUP(B94,'[1]Raport_ Stany magazynowe skła'!$A$1:$I$3416,9,0)</f>
        <v>0</v>
      </c>
      <c r="J94" s="30">
        <f>VLOOKUP(B94,'[1]Raport_ Stany magazynowe skła'!$A$1:$J$3416,10,0)</f>
        <v>0</v>
      </c>
      <c r="K94" s="30">
        <f>VLOOKUP(B94,'[1]Raport_ Stany magazynowe skła'!$A$1:$K$3416,11,0)</f>
        <v>0</v>
      </c>
      <c r="L94" s="30">
        <f>VLOOKUP(B94,'[1]Raport_ Stany magazynowe skła'!$A$1:$L$3416,12,0)</f>
        <v>0</v>
      </c>
      <c r="M94" s="30">
        <f>VLOOKUP(B94,'[1]Raport_ Stany magazynowe skła'!$A$1:$M$3416,13,0)</f>
        <v>0</v>
      </c>
      <c r="N94" s="30">
        <f>VLOOKUP(B94,'[1]Raport_ Stany magazynowe skła'!$A$1:$N$3416,14,0)</f>
        <v>0</v>
      </c>
      <c r="O94" s="30">
        <f>VLOOKUP(B94,'[1]Raport_ Stany magazynowe skła'!$A$1:$O$3416,15,0)</f>
        <v>0</v>
      </c>
      <c r="P94" s="30">
        <f>VLOOKUP(B94,'[1]Raport_ Stany magazynowe skła'!$A$1:$P$3416,16,0)</f>
        <v>0</v>
      </c>
      <c r="Q94" s="30">
        <f>VLOOKUP(B94,'[1]Raport_ Stany magazynowe skła'!$A$1:$Q$3416,17,0)</f>
        <v>0</v>
      </c>
      <c r="R94" s="30">
        <f>VLOOKUP(B94,'[1]Raport_ Stany magazynowe skła'!$A$1:$R$3416,18,0)</f>
        <v>0</v>
      </c>
      <c r="S94" s="30">
        <f>VLOOKUP(B94,'[1]Raport_ Stany magazynowe skła'!$A$1:$S$3416,19,0)</f>
        <v>0</v>
      </c>
      <c r="T94" s="30">
        <f>VLOOKUP(B94,'[1]Raport_ Stany magazynowe skła'!$A$1:$T$3416,20,0)</f>
        <v>0</v>
      </c>
      <c r="U94" s="6">
        <f>VLOOKUP(B94,'[1]Raport_ Stany magazynowe skła'!$A$1:$U$3416,21,0)</f>
        <v>0</v>
      </c>
      <c r="V94" s="6">
        <f>VLOOKUP(B94,'[1]Raport_ Stany magazynowe skła'!$A$1:$V$3416,22,0)</f>
        <v>0</v>
      </c>
      <c r="W94" s="6">
        <f>VLOOKUP(B94,'[1]Raport_ Stany magazynowe skła'!$A$1:$W$3416,23,0)</f>
        <v>0</v>
      </c>
      <c r="X94" s="6">
        <f>VLOOKUP(B94,'[1]Raport_ Stany magazynowe skła'!$A$1:$X$3416,24,0)</f>
        <v>0</v>
      </c>
      <c r="Y94" s="36">
        <f>VLOOKUP(B94,'[1]Raport_ Stany magazynowe skła'!$A$1:$Y$3416,25,0)</f>
        <v>0</v>
      </c>
      <c r="Z94" s="36">
        <f>VLOOKUP(B94,'[1]Raport_ Stany magazynowe skła'!$A$1:$Z$3416,26,0)</f>
        <v>0</v>
      </c>
      <c r="AA94" s="36">
        <f>VLOOKUP(B94,'[1]Raport_ Stany magazynowe skła'!$A$1:$AA$3416,27,0)</f>
        <v>0</v>
      </c>
      <c r="AB94" s="36">
        <f>VLOOKUP(B94,'[1]Raport_ Stany magazynowe skła'!$A$1:$AB$3416,28,0)</f>
        <v>0</v>
      </c>
      <c r="AC94" s="36">
        <f>VLOOKUP(B94,'[1]Raport_ Stany magazynowe skła'!$A$1:$AC$3416,29,0)</f>
        <v>0</v>
      </c>
      <c r="AD94" s="36">
        <f>VLOOKUP(B94,'[1]Raport_ Stany magazynowe skła'!$A$1:$AD$3416,30,0)</f>
        <v>0</v>
      </c>
      <c r="AE94" s="36">
        <f>VLOOKUP(B94,'[1]Raport_ Stany magazynowe skła'!$A$1:$AE$3416,31,0)</f>
        <v>0</v>
      </c>
    </row>
    <row r="95" spans="1:31" ht="14.25" customHeight="1">
      <c r="A95" s="10" t="s">
        <v>381</v>
      </c>
      <c r="B95" s="16" t="s">
        <v>457</v>
      </c>
      <c r="C95" s="16" t="s">
        <v>18</v>
      </c>
      <c r="D95" s="32">
        <f>VLOOKUP(B95,'[1]Raport_ Stany magazynowe skła'!$A$1:$D$3416,4,0)</f>
        <v>0</v>
      </c>
      <c r="E95" s="31">
        <f>VLOOKUP(B95,'[1]Raport_ Stany magazynowe skła'!$A$1:$E$3416,5,0)</f>
        <v>0</v>
      </c>
      <c r="F95" s="30">
        <f>VLOOKUP(B95,'[1]Raport_ Stany magazynowe skła'!$A$1:$F$3416,6,0)</f>
        <v>0</v>
      </c>
      <c r="G95" s="30">
        <f>VLOOKUP(B95,'[1]Raport_ Stany magazynowe skła'!$A$1:$G$3416,7,0)</f>
        <v>0</v>
      </c>
      <c r="H95" s="30">
        <f>VLOOKUP(B95,'[1]Raport_ Stany magazynowe skła'!$A$1:$H$3416,8,0)</f>
        <v>0</v>
      </c>
      <c r="I95" s="30">
        <f>VLOOKUP(B95,'[1]Raport_ Stany magazynowe skła'!$A$1:$I$3416,9,0)</f>
        <v>0</v>
      </c>
      <c r="J95" s="30">
        <f>VLOOKUP(B95,'[1]Raport_ Stany magazynowe skła'!$A$1:$J$3416,10,0)</f>
        <v>0</v>
      </c>
      <c r="K95" s="30">
        <f>VLOOKUP(B95,'[1]Raport_ Stany magazynowe skła'!$A$1:$K$3416,11,0)</f>
        <v>0</v>
      </c>
      <c r="L95" s="30">
        <f>VLOOKUP(B95,'[1]Raport_ Stany magazynowe skła'!$A$1:$L$3416,12,0)</f>
        <v>0</v>
      </c>
      <c r="M95" s="30">
        <f>VLOOKUP(B95,'[1]Raport_ Stany magazynowe skła'!$A$1:$M$3416,13,0)</f>
        <v>0</v>
      </c>
      <c r="N95" s="30">
        <f>VLOOKUP(B95,'[1]Raport_ Stany magazynowe skła'!$A$1:$N$3416,14,0)</f>
        <v>0</v>
      </c>
      <c r="O95" s="30">
        <f>VLOOKUP(B95,'[1]Raport_ Stany magazynowe skła'!$A$1:$O$3416,15,0)</f>
        <v>0</v>
      </c>
      <c r="P95" s="30">
        <f>VLOOKUP(B95,'[1]Raport_ Stany magazynowe skła'!$A$1:$P$3416,16,0)</f>
        <v>0</v>
      </c>
      <c r="Q95" s="30">
        <f>VLOOKUP(B95,'[1]Raport_ Stany magazynowe skła'!$A$1:$Q$3416,17,0)</f>
        <v>0</v>
      </c>
      <c r="R95" s="30">
        <f>VLOOKUP(B95,'[1]Raport_ Stany magazynowe skła'!$A$1:$R$3416,18,0)</f>
        <v>0</v>
      </c>
      <c r="S95" s="30">
        <f>VLOOKUP(B95,'[1]Raport_ Stany magazynowe skła'!$A$1:$S$3416,19,0)</f>
        <v>0</v>
      </c>
      <c r="T95" s="30">
        <f>VLOOKUP(B95,'[1]Raport_ Stany magazynowe skła'!$A$1:$T$3416,20,0)</f>
        <v>0</v>
      </c>
      <c r="U95" s="6">
        <f>VLOOKUP(B95,'[1]Raport_ Stany magazynowe skła'!$A$1:$U$3416,21,0)</f>
        <v>0</v>
      </c>
      <c r="V95" s="6">
        <f>VLOOKUP(B95,'[1]Raport_ Stany magazynowe skła'!$A$1:$V$3416,22,0)</f>
        <v>0</v>
      </c>
      <c r="W95" s="6">
        <f>VLOOKUP(B95,'[1]Raport_ Stany magazynowe skła'!$A$1:$W$3416,23,0)</f>
        <v>0</v>
      </c>
      <c r="X95" s="6">
        <f>VLOOKUP(B95,'[1]Raport_ Stany magazynowe skła'!$A$1:$X$3416,24,0)</f>
        <v>0</v>
      </c>
      <c r="Y95" s="36">
        <f>VLOOKUP(B95,'[1]Raport_ Stany magazynowe skła'!$A$1:$Y$3416,25,0)</f>
        <v>0</v>
      </c>
      <c r="Z95" s="36">
        <f>VLOOKUP(B95,'[1]Raport_ Stany magazynowe skła'!$A$1:$Z$3416,26,0)</f>
        <v>0</v>
      </c>
      <c r="AA95" s="36">
        <f>VLOOKUP(B95,'[1]Raport_ Stany magazynowe skła'!$A$1:$AA$3416,27,0)</f>
        <v>0</v>
      </c>
      <c r="AB95" s="36">
        <f>VLOOKUP(B95,'[1]Raport_ Stany magazynowe skła'!$A$1:$AB$3416,28,0)</f>
        <v>0</v>
      </c>
      <c r="AC95" s="36">
        <f>VLOOKUP(B95,'[1]Raport_ Stany magazynowe skła'!$A$1:$AC$3416,29,0)</f>
        <v>0</v>
      </c>
      <c r="AD95" s="36">
        <f>VLOOKUP(B95,'[1]Raport_ Stany magazynowe skła'!$A$1:$AD$3416,30,0)</f>
        <v>0</v>
      </c>
      <c r="AE95" s="36">
        <f>VLOOKUP(B95,'[1]Raport_ Stany magazynowe skła'!$A$1:$AE$3416,31,0)</f>
        <v>0</v>
      </c>
    </row>
    <row r="96" spans="1:31" ht="14.25" customHeight="1">
      <c r="A96" s="10" t="s">
        <v>381</v>
      </c>
      <c r="B96" s="16" t="s">
        <v>458</v>
      </c>
      <c r="C96" s="19" t="s">
        <v>14</v>
      </c>
      <c r="D96" s="32">
        <f>VLOOKUP(B96,'[1]Raport_ Stany magazynowe skła'!$A$1:$D$3416,4,0)</f>
        <v>0</v>
      </c>
      <c r="E96" s="31">
        <f>VLOOKUP(B96,'[1]Raport_ Stany magazynowe skła'!$A$1:$E$3416,5,0)</f>
        <v>0</v>
      </c>
      <c r="F96" s="30">
        <f>VLOOKUP(B96,'[1]Raport_ Stany magazynowe skła'!$A$1:$F$3416,6,0)</f>
        <v>0</v>
      </c>
      <c r="G96" s="30">
        <f>VLOOKUP(B96,'[1]Raport_ Stany magazynowe skła'!$A$1:$G$3416,7,0)</f>
        <v>0</v>
      </c>
      <c r="H96" s="30">
        <f>VLOOKUP(B96,'[1]Raport_ Stany magazynowe skła'!$A$1:$H$3416,8,0)</f>
        <v>0</v>
      </c>
      <c r="I96" s="30">
        <f>VLOOKUP(B96,'[1]Raport_ Stany magazynowe skła'!$A$1:$I$3416,9,0)</f>
        <v>0</v>
      </c>
      <c r="J96" s="30">
        <f>VLOOKUP(B96,'[1]Raport_ Stany magazynowe skła'!$A$1:$J$3416,10,0)</f>
        <v>0</v>
      </c>
      <c r="K96" s="30">
        <f>VLOOKUP(B96,'[1]Raport_ Stany magazynowe skła'!$A$1:$K$3416,11,0)</f>
        <v>0</v>
      </c>
      <c r="L96" s="30">
        <f>VLOOKUP(B96,'[1]Raport_ Stany magazynowe skła'!$A$1:$L$3416,12,0)</f>
        <v>0</v>
      </c>
      <c r="M96" s="30">
        <f>VLOOKUP(B96,'[1]Raport_ Stany magazynowe skła'!$A$1:$M$3416,13,0)</f>
        <v>0</v>
      </c>
      <c r="N96" s="30">
        <f>VLOOKUP(B96,'[1]Raport_ Stany magazynowe skła'!$A$1:$N$3416,14,0)</f>
        <v>0</v>
      </c>
      <c r="O96" s="30">
        <f>VLOOKUP(B96,'[1]Raport_ Stany magazynowe skła'!$A$1:$O$3416,15,0)</f>
        <v>0</v>
      </c>
      <c r="P96" s="30">
        <f>VLOOKUP(B96,'[1]Raport_ Stany magazynowe skła'!$A$1:$P$3416,16,0)</f>
        <v>0</v>
      </c>
      <c r="Q96" s="30">
        <f>VLOOKUP(B96,'[1]Raport_ Stany magazynowe skła'!$A$1:$Q$3416,17,0)</f>
        <v>0</v>
      </c>
      <c r="R96" s="30">
        <f>VLOOKUP(B96,'[1]Raport_ Stany magazynowe skła'!$A$1:$R$3416,18,0)</f>
        <v>0</v>
      </c>
      <c r="S96" s="30">
        <f>VLOOKUP(B96,'[1]Raport_ Stany magazynowe skła'!$A$1:$S$3416,19,0)</f>
        <v>0</v>
      </c>
      <c r="T96" s="30">
        <f>VLOOKUP(B96,'[1]Raport_ Stany magazynowe skła'!$A$1:$T$3416,20,0)</f>
        <v>0</v>
      </c>
      <c r="U96" s="6">
        <f>VLOOKUP(B96,'[1]Raport_ Stany magazynowe skła'!$A$1:$U$3416,21,0)</f>
        <v>0</v>
      </c>
      <c r="V96" s="6">
        <f>VLOOKUP(B96,'[1]Raport_ Stany magazynowe skła'!$A$1:$V$3416,22,0)</f>
        <v>0</v>
      </c>
      <c r="W96" s="6">
        <f>VLOOKUP(B96,'[1]Raport_ Stany magazynowe skła'!$A$1:$W$3416,23,0)</f>
        <v>0</v>
      </c>
      <c r="X96" s="6">
        <f>VLOOKUP(B96,'[1]Raport_ Stany magazynowe skła'!$A$1:$X$3416,24,0)</f>
        <v>0</v>
      </c>
      <c r="Y96" s="36">
        <f>VLOOKUP(B96,'[1]Raport_ Stany magazynowe skła'!$A$1:$Y$3416,25,0)</f>
        <v>0</v>
      </c>
      <c r="Z96" s="36">
        <f>VLOOKUP(B96,'[1]Raport_ Stany magazynowe skła'!$A$1:$Z$3416,26,0)</f>
        <v>0</v>
      </c>
      <c r="AA96" s="36">
        <f>VLOOKUP(B96,'[1]Raport_ Stany magazynowe skła'!$A$1:$AA$3416,27,0)</f>
        <v>0</v>
      </c>
      <c r="AB96" s="36">
        <f>VLOOKUP(B96,'[1]Raport_ Stany magazynowe skła'!$A$1:$AB$3416,28,0)</f>
        <v>0</v>
      </c>
      <c r="AC96" s="36">
        <f>VLOOKUP(B96,'[1]Raport_ Stany magazynowe skła'!$A$1:$AC$3416,29,0)</f>
        <v>0</v>
      </c>
      <c r="AD96" s="36">
        <f>VLOOKUP(B96,'[1]Raport_ Stany magazynowe skła'!$A$1:$AD$3416,30,0)</f>
        <v>0</v>
      </c>
      <c r="AE96" s="36">
        <f>VLOOKUP(B96,'[1]Raport_ Stany magazynowe skła'!$A$1:$AE$3416,31,0)</f>
        <v>0</v>
      </c>
    </row>
    <row r="97" spans="1:31" ht="14.25" customHeight="1">
      <c r="A97" s="10" t="s">
        <v>381</v>
      </c>
      <c r="B97" s="16" t="s">
        <v>380</v>
      </c>
      <c r="C97" s="16" t="s">
        <v>19</v>
      </c>
      <c r="D97" s="32">
        <f>VLOOKUP(B97,'[1]Raport_ Stany magazynowe skła'!$A$1:$D$3416,4,0)</f>
        <v>648</v>
      </c>
      <c r="E97" s="31">
        <f>VLOOKUP(B97,'[1]Raport_ Stany magazynowe skła'!$A$1:$E$3416,5,0)</f>
        <v>0</v>
      </c>
      <c r="F97" s="30">
        <f>VLOOKUP(B97,'[1]Raport_ Stany magazynowe skła'!$A$1:$F$3416,6,0)</f>
        <v>0</v>
      </c>
      <c r="G97" s="30">
        <f>VLOOKUP(B97,'[1]Raport_ Stany magazynowe skła'!$A$1:$G$3416,7,0)</f>
        <v>0</v>
      </c>
      <c r="H97" s="30">
        <f>VLOOKUP(B97,'[1]Raport_ Stany magazynowe skła'!$A$1:$H$3416,8,0)</f>
        <v>0</v>
      </c>
      <c r="I97" s="30">
        <f>VLOOKUP(B97,'[1]Raport_ Stany magazynowe skła'!$A$1:$I$3416,9,0)</f>
        <v>0</v>
      </c>
      <c r="J97" s="30">
        <f>VLOOKUP(B97,'[1]Raport_ Stany magazynowe skła'!$A$1:$J$3416,10,0)</f>
        <v>0</v>
      </c>
      <c r="K97" s="30">
        <f>VLOOKUP(B97,'[1]Raport_ Stany magazynowe skła'!$A$1:$K$3416,11,0)</f>
        <v>0</v>
      </c>
      <c r="L97" s="30">
        <f>VLOOKUP(B97,'[1]Raport_ Stany magazynowe skła'!$A$1:$L$3416,12,0)</f>
        <v>0</v>
      </c>
      <c r="M97" s="30">
        <f>VLOOKUP(B97,'[1]Raport_ Stany magazynowe skła'!$A$1:$M$3416,13,0)</f>
        <v>0</v>
      </c>
      <c r="N97" s="30">
        <f>VLOOKUP(B97,'[1]Raport_ Stany magazynowe skła'!$A$1:$N$3416,14,0)</f>
        <v>0</v>
      </c>
      <c r="O97" s="30">
        <f>VLOOKUP(B97,'[1]Raport_ Stany magazynowe skła'!$A$1:$O$3416,15,0)</f>
        <v>0</v>
      </c>
      <c r="P97" s="30">
        <f>VLOOKUP(B97,'[1]Raport_ Stany magazynowe skła'!$A$1:$P$3416,16,0)</f>
        <v>0</v>
      </c>
      <c r="Q97" s="30">
        <f>VLOOKUP(B97,'[1]Raport_ Stany magazynowe skła'!$A$1:$Q$3416,17,0)</f>
        <v>0</v>
      </c>
      <c r="R97" s="30">
        <f>VLOOKUP(B97,'[1]Raport_ Stany magazynowe skła'!$A$1:$R$3416,18,0)</f>
        <v>0</v>
      </c>
      <c r="S97" s="30">
        <f>VLOOKUP(B97,'[1]Raport_ Stany magazynowe skła'!$A$1:$S$3416,19,0)</f>
        <v>0</v>
      </c>
      <c r="T97" s="30">
        <f>VLOOKUP(B97,'[1]Raport_ Stany magazynowe skła'!$A$1:$T$3416,20,0)</f>
        <v>0</v>
      </c>
      <c r="U97" s="6">
        <f>VLOOKUP(B97,'[1]Raport_ Stany magazynowe skła'!$A$1:$U$3416,21,0)</f>
        <v>0</v>
      </c>
      <c r="V97" s="6">
        <f>VLOOKUP(B97,'[1]Raport_ Stany magazynowe skła'!$A$1:$V$3416,22,0)</f>
        <v>0</v>
      </c>
      <c r="W97" s="6">
        <f>VLOOKUP(B97,'[1]Raport_ Stany magazynowe skła'!$A$1:$W$3416,23,0)</f>
        <v>0</v>
      </c>
      <c r="X97" s="6">
        <f>VLOOKUP(B97,'[1]Raport_ Stany magazynowe skła'!$A$1:$X$3416,24,0)</f>
        <v>0</v>
      </c>
      <c r="Y97" s="36">
        <f>VLOOKUP(B97,'[1]Raport_ Stany magazynowe skła'!$A$1:$Y$3416,25,0)</f>
        <v>0</v>
      </c>
      <c r="Z97" s="36">
        <f>VLOOKUP(B97,'[1]Raport_ Stany magazynowe skła'!$A$1:$Z$3416,26,0)</f>
        <v>0</v>
      </c>
      <c r="AA97" s="36">
        <f>VLOOKUP(B97,'[1]Raport_ Stany magazynowe skła'!$A$1:$AA$3416,27,0)</f>
        <v>0</v>
      </c>
      <c r="AB97" s="36">
        <f>VLOOKUP(B97,'[1]Raport_ Stany magazynowe skła'!$A$1:$AB$3416,28,0)</f>
        <v>0</v>
      </c>
      <c r="AC97" s="36">
        <f>VLOOKUP(B97,'[1]Raport_ Stany magazynowe skła'!$A$1:$AC$3416,29,0)</f>
        <v>0</v>
      </c>
      <c r="AD97" s="36">
        <f>VLOOKUP(B97,'[1]Raport_ Stany magazynowe skła'!$A$1:$AD$3416,30,0)</f>
        <v>0</v>
      </c>
      <c r="AE97" s="36">
        <f>VLOOKUP(B97,'[1]Raport_ Stany magazynowe skła'!$A$1:$AE$3416,31,0)</f>
        <v>0</v>
      </c>
    </row>
    <row r="98" spans="1:31" ht="14.25" customHeight="1">
      <c r="A98" s="10" t="s">
        <v>382</v>
      </c>
      <c r="B98" s="16" t="s">
        <v>519</v>
      </c>
      <c r="C98" s="16" t="s">
        <v>19</v>
      </c>
      <c r="D98" s="32">
        <f>VLOOKUP(B98,'[1]Raport_ Stany magazynowe skła'!$A$1:$D$3416,4,0)</f>
        <v>3924</v>
      </c>
      <c r="E98" s="31">
        <f>VLOOKUP(B98,'[1]Raport_ Stany magazynowe skła'!$A$1:$E$3416,5,0)</f>
        <v>100</v>
      </c>
      <c r="F98" s="30">
        <f>VLOOKUP(B98,'[1]Raport_ Stany magazynowe skła'!$A$1:$F$3416,6,0)</f>
        <v>100</v>
      </c>
      <c r="G98" s="30">
        <f>VLOOKUP(B98,'[1]Raport_ Stany magazynowe skła'!$A$1:$G$3416,7,0)</f>
        <v>0</v>
      </c>
      <c r="H98" s="30">
        <f>VLOOKUP(B98,'[1]Raport_ Stany magazynowe skła'!$A$1:$H$3416,8,0)</f>
        <v>0</v>
      </c>
      <c r="I98" s="30">
        <f>VLOOKUP(B98,'[1]Raport_ Stany magazynowe skła'!$A$1:$I$3416,9,0)</f>
        <v>0</v>
      </c>
      <c r="J98" s="30">
        <f>VLOOKUP(B98,'[1]Raport_ Stany magazynowe skła'!$A$1:$J$3416,10,0)</f>
        <v>0</v>
      </c>
      <c r="K98" s="30">
        <f>VLOOKUP(B98,'[1]Raport_ Stany magazynowe skła'!$A$1:$K$3416,11,0)</f>
        <v>0</v>
      </c>
      <c r="L98" s="30">
        <f>VLOOKUP(B98,'[1]Raport_ Stany magazynowe skła'!$A$1:$L$3416,12,0)</f>
        <v>0</v>
      </c>
      <c r="M98" s="30">
        <f>VLOOKUP(B98,'[1]Raport_ Stany magazynowe skła'!$A$1:$M$3416,13,0)</f>
        <v>0</v>
      </c>
      <c r="N98" s="30">
        <f>VLOOKUP(B98,'[1]Raport_ Stany magazynowe skła'!$A$1:$N$3416,14,0)</f>
        <v>0</v>
      </c>
      <c r="O98" s="30">
        <f>VLOOKUP(B98,'[1]Raport_ Stany magazynowe skła'!$A$1:$O$3416,15,0)</f>
        <v>0</v>
      </c>
      <c r="P98" s="30">
        <f>VLOOKUP(B98,'[1]Raport_ Stany magazynowe skła'!$A$1:$P$3416,16,0)</f>
        <v>0</v>
      </c>
      <c r="Q98" s="30">
        <f>VLOOKUP(B98,'[1]Raport_ Stany magazynowe skła'!$A$1:$Q$3416,17,0)</f>
        <v>0</v>
      </c>
      <c r="R98" s="30">
        <f>VLOOKUP(B98,'[1]Raport_ Stany magazynowe skła'!$A$1:$R$3416,18,0)</f>
        <v>0</v>
      </c>
      <c r="S98" s="30">
        <f>VLOOKUP(B98,'[1]Raport_ Stany magazynowe skła'!$A$1:$S$3416,19,0)</f>
        <v>0</v>
      </c>
      <c r="T98" s="30">
        <f>VLOOKUP(B98,'[1]Raport_ Stany magazynowe skła'!$A$1:$T$3416,20,0)</f>
        <v>0</v>
      </c>
      <c r="U98" s="6">
        <f>VLOOKUP(B98,'[1]Raport_ Stany magazynowe skła'!$A$1:$U$3416,21,0)</f>
        <v>0</v>
      </c>
      <c r="V98" s="6">
        <f>VLOOKUP(B98,'[1]Raport_ Stany magazynowe skła'!$A$1:$V$3416,22,0)</f>
        <v>0</v>
      </c>
      <c r="W98" s="6">
        <f>VLOOKUP(B98,'[1]Raport_ Stany magazynowe skła'!$A$1:$W$3416,23,0)</f>
        <v>0</v>
      </c>
      <c r="X98" s="6">
        <f>VLOOKUP(B98,'[1]Raport_ Stany magazynowe skła'!$A$1:$X$3416,24,0)</f>
        <v>0</v>
      </c>
      <c r="Y98" s="36">
        <f>VLOOKUP(B98,'[1]Raport_ Stany magazynowe skła'!$A$1:$Y$3416,25,0)</f>
        <v>0</v>
      </c>
      <c r="Z98" s="36">
        <f>VLOOKUP(B98,'[1]Raport_ Stany magazynowe skła'!$A$1:$Z$3416,26,0)</f>
        <v>0</v>
      </c>
      <c r="AA98" s="36">
        <f>VLOOKUP(B98,'[1]Raport_ Stany magazynowe skła'!$A$1:$AA$3416,27,0)</f>
        <v>0</v>
      </c>
      <c r="AB98" s="36">
        <f>VLOOKUP(B98,'[1]Raport_ Stany magazynowe skła'!$A$1:$AB$3416,28,0)</f>
        <v>0</v>
      </c>
      <c r="AC98" s="36">
        <f>VLOOKUP(B98,'[1]Raport_ Stany magazynowe skła'!$A$1:$AC$3416,29,0)</f>
        <v>0</v>
      </c>
      <c r="AD98" s="36">
        <f>VLOOKUP(B98,'[1]Raport_ Stany magazynowe skła'!$A$1:$AD$3416,30,0)</f>
        <v>0</v>
      </c>
      <c r="AE98" s="36">
        <f>VLOOKUP(B98,'[1]Raport_ Stany magazynowe skła'!$A$1:$AE$3416,31,0)</f>
        <v>0</v>
      </c>
    </row>
    <row r="99" spans="1:31" ht="14.25" customHeight="1">
      <c r="A99" s="10" t="s">
        <v>518</v>
      </c>
      <c r="B99" s="16" t="s">
        <v>630</v>
      </c>
      <c r="C99" s="16" t="s">
        <v>33</v>
      </c>
      <c r="D99" s="32">
        <f>VLOOKUP(B99,'[1]Raport_ Stany magazynowe skła'!$A$1:$D$3416,4,0)</f>
        <v>660</v>
      </c>
      <c r="E99" s="31">
        <f>VLOOKUP(B99,'[1]Raport_ Stany magazynowe skła'!$A$1:$E$3416,5,0)</f>
        <v>165</v>
      </c>
      <c r="F99" s="30">
        <f>VLOOKUP(B99,'[1]Raport_ Stany magazynowe skła'!$A$1:$F$3416,6,0)</f>
        <v>165</v>
      </c>
      <c r="G99" s="30">
        <f>VLOOKUP(B99,'[1]Raport_ Stany magazynowe skła'!$A$1:$G$3416,7,0)</f>
        <v>0</v>
      </c>
      <c r="H99" s="30">
        <f>VLOOKUP(B99,'[1]Raport_ Stany magazynowe skła'!$A$1:$H$3416,8,0)</f>
        <v>0</v>
      </c>
      <c r="I99" s="30">
        <f>VLOOKUP(B99,'[1]Raport_ Stany magazynowe skła'!$A$1:$I$3416,9,0)</f>
        <v>0</v>
      </c>
      <c r="J99" s="30">
        <f>VLOOKUP(B99,'[1]Raport_ Stany magazynowe skła'!$A$1:$J$3416,10,0)</f>
        <v>0</v>
      </c>
      <c r="K99" s="30">
        <f>VLOOKUP(B99,'[1]Raport_ Stany magazynowe skła'!$A$1:$K$3416,11,0)</f>
        <v>0</v>
      </c>
      <c r="L99" s="30">
        <f>VLOOKUP(B99,'[1]Raport_ Stany magazynowe skła'!$A$1:$L$3416,12,0)</f>
        <v>0</v>
      </c>
      <c r="M99" s="30">
        <f>VLOOKUP(B99,'[1]Raport_ Stany magazynowe skła'!$A$1:$M$3416,13,0)</f>
        <v>0</v>
      </c>
      <c r="N99" s="30">
        <f>VLOOKUP(B99,'[1]Raport_ Stany magazynowe skła'!$A$1:$N$3416,14,0)</f>
        <v>0</v>
      </c>
      <c r="O99" s="30">
        <f>VLOOKUP(B99,'[1]Raport_ Stany magazynowe skła'!$A$1:$O$3416,15,0)</f>
        <v>0</v>
      </c>
      <c r="P99" s="30">
        <f>VLOOKUP(B99,'[1]Raport_ Stany magazynowe skła'!$A$1:$P$3416,16,0)</f>
        <v>0</v>
      </c>
      <c r="Q99" s="30">
        <f>VLOOKUP(B99,'[1]Raport_ Stany magazynowe skła'!$A$1:$Q$3416,17,0)</f>
        <v>0</v>
      </c>
      <c r="R99" s="30">
        <f>VLOOKUP(B99,'[1]Raport_ Stany magazynowe skła'!$A$1:$R$3416,18,0)</f>
        <v>0</v>
      </c>
      <c r="S99" s="30">
        <f>VLOOKUP(B99,'[1]Raport_ Stany magazynowe skła'!$A$1:$S$3416,19,0)</f>
        <v>0</v>
      </c>
      <c r="T99" s="30">
        <f>VLOOKUP(B99,'[1]Raport_ Stany magazynowe skła'!$A$1:$T$3416,20,0)</f>
        <v>0</v>
      </c>
      <c r="U99" s="6">
        <f>VLOOKUP(B99,'[1]Raport_ Stany magazynowe skła'!$A$1:$U$3416,21,0)</f>
        <v>0</v>
      </c>
      <c r="V99" s="6">
        <f>VLOOKUP(B99,'[1]Raport_ Stany magazynowe skła'!$A$1:$V$3416,22,0)</f>
        <v>0</v>
      </c>
      <c r="W99" s="6">
        <f>VLOOKUP(B99,'[1]Raport_ Stany magazynowe skła'!$A$1:$W$3416,23,0)</f>
        <v>0</v>
      </c>
      <c r="X99" s="6">
        <f>VLOOKUP(B99,'[1]Raport_ Stany magazynowe skła'!$A$1:$X$3416,24,0)</f>
        <v>0</v>
      </c>
      <c r="Y99" s="36">
        <f>VLOOKUP(B99,'[1]Raport_ Stany magazynowe skła'!$A$1:$Y$3416,25,0)</f>
        <v>0</v>
      </c>
      <c r="Z99" s="36">
        <f>VLOOKUP(B99,'[1]Raport_ Stany magazynowe skła'!$A$1:$Z$3416,26,0)</f>
        <v>0</v>
      </c>
      <c r="AA99" s="36">
        <f>VLOOKUP(B99,'[1]Raport_ Stany magazynowe skła'!$A$1:$AA$3416,27,0)</f>
        <v>0</v>
      </c>
      <c r="AB99" s="36">
        <f>VLOOKUP(B99,'[1]Raport_ Stany magazynowe skła'!$A$1:$AB$3416,28,0)</f>
        <v>0</v>
      </c>
      <c r="AC99" s="36">
        <f>VLOOKUP(B99,'[1]Raport_ Stany magazynowe skła'!$A$1:$AC$3416,29,0)</f>
        <v>0</v>
      </c>
      <c r="AD99" s="36">
        <f>VLOOKUP(B99,'[1]Raport_ Stany magazynowe skła'!$A$1:$AD$3416,30,0)</f>
        <v>0</v>
      </c>
      <c r="AE99" s="36">
        <f>VLOOKUP(B99,'[1]Raport_ Stany magazynowe skła'!$A$1:$AE$3416,31,0)</f>
        <v>0</v>
      </c>
    </row>
    <row r="100" spans="1:31" ht="14.25" customHeight="1">
      <c r="A100" s="10" t="s">
        <v>518</v>
      </c>
      <c r="B100" s="16" t="s">
        <v>631</v>
      </c>
      <c r="C100" s="16" t="s">
        <v>12</v>
      </c>
      <c r="D100" s="32">
        <f>VLOOKUP(B100,'[1]Raport_ Stany magazynowe skła'!$A$1:$D$3416,4,0)</f>
        <v>692</v>
      </c>
      <c r="E100" s="31">
        <f>VLOOKUP(B100,'[1]Raport_ Stany magazynowe skła'!$A$1:$E$3416,5,0)</f>
        <v>65</v>
      </c>
      <c r="F100" s="30">
        <f>VLOOKUP(B100,'[1]Raport_ Stany magazynowe skła'!$A$1:$F$3416,6,0)</f>
        <v>65</v>
      </c>
      <c r="G100" s="30">
        <f>VLOOKUP(B100,'[1]Raport_ Stany magazynowe skła'!$A$1:$G$3416,7,0)</f>
        <v>0</v>
      </c>
      <c r="H100" s="30">
        <f>VLOOKUP(B100,'[1]Raport_ Stany magazynowe skła'!$A$1:$H$3416,8,0)</f>
        <v>0</v>
      </c>
      <c r="I100" s="30">
        <f>VLOOKUP(B100,'[1]Raport_ Stany magazynowe skła'!$A$1:$I$3416,9,0)</f>
        <v>0</v>
      </c>
      <c r="J100" s="30">
        <f>VLOOKUP(B100,'[1]Raport_ Stany magazynowe skła'!$A$1:$J$3416,10,0)</f>
        <v>0</v>
      </c>
      <c r="K100" s="30">
        <f>VLOOKUP(B100,'[1]Raport_ Stany magazynowe skła'!$A$1:$K$3416,11,0)</f>
        <v>0</v>
      </c>
      <c r="L100" s="30">
        <f>VLOOKUP(B100,'[1]Raport_ Stany magazynowe skła'!$A$1:$L$3416,12,0)</f>
        <v>0</v>
      </c>
      <c r="M100" s="30">
        <f>VLOOKUP(B100,'[1]Raport_ Stany magazynowe skła'!$A$1:$M$3416,13,0)</f>
        <v>0</v>
      </c>
      <c r="N100" s="30">
        <f>VLOOKUP(B100,'[1]Raport_ Stany magazynowe skła'!$A$1:$N$3416,14,0)</f>
        <v>0</v>
      </c>
      <c r="O100" s="30">
        <f>VLOOKUP(B100,'[1]Raport_ Stany magazynowe skła'!$A$1:$O$3416,15,0)</f>
        <v>0</v>
      </c>
      <c r="P100" s="30">
        <f>VLOOKUP(B100,'[1]Raport_ Stany magazynowe skła'!$A$1:$P$3416,16,0)</f>
        <v>0</v>
      </c>
      <c r="Q100" s="30">
        <f>VLOOKUP(B100,'[1]Raport_ Stany magazynowe skła'!$A$1:$Q$3416,17,0)</f>
        <v>0</v>
      </c>
      <c r="R100" s="30">
        <f>VLOOKUP(B100,'[1]Raport_ Stany magazynowe skła'!$A$1:$R$3416,18,0)</f>
        <v>0</v>
      </c>
      <c r="S100" s="30">
        <f>VLOOKUP(B100,'[1]Raport_ Stany magazynowe skła'!$A$1:$S$3416,19,0)</f>
        <v>0</v>
      </c>
      <c r="T100" s="30">
        <f>VLOOKUP(B100,'[1]Raport_ Stany magazynowe skła'!$A$1:$T$3416,20,0)</f>
        <v>0</v>
      </c>
      <c r="U100" s="6">
        <f>VLOOKUP(B100,'[1]Raport_ Stany magazynowe skła'!$A$1:$U$3416,21,0)</f>
        <v>0</v>
      </c>
      <c r="V100" s="6">
        <f>VLOOKUP(B100,'[1]Raport_ Stany magazynowe skła'!$A$1:$V$3416,22,0)</f>
        <v>0</v>
      </c>
      <c r="W100" s="6">
        <f>VLOOKUP(B100,'[1]Raport_ Stany magazynowe skła'!$A$1:$W$3416,23,0)</f>
        <v>0</v>
      </c>
      <c r="X100" s="6">
        <f>VLOOKUP(B100,'[1]Raport_ Stany magazynowe skła'!$A$1:$X$3416,24,0)</f>
        <v>0</v>
      </c>
      <c r="Y100" s="36">
        <f>VLOOKUP(B100,'[1]Raport_ Stany magazynowe skła'!$A$1:$Y$3416,25,0)</f>
        <v>0</v>
      </c>
      <c r="Z100" s="36">
        <f>VLOOKUP(B100,'[1]Raport_ Stany magazynowe skła'!$A$1:$Z$3416,26,0)</f>
        <v>0</v>
      </c>
      <c r="AA100" s="36">
        <f>VLOOKUP(B100,'[1]Raport_ Stany magazynowe skła'!$A$1:$AA$3416,27,0)</f>
        <v>0</v>
      </c>
      <c r="AB100" s="36">
        <f>VLOOKUP(B100,'[1]Raport_ Stany magazynowe skła'!$A$1:$AB$3416,28,0)</f>
        <v>0</v>
      </c>
      <c r="AC100" s="36">
        <f>VLOOKUP(B100,'[1]Raport_ Stany magazynowe skła'!$A$1:$AC$3416,29,0)</f>
        <v>0</v>
      </c>
      <c r="AD100" s="36">
        <f>VLOOKUP(B100,'[1]Raport_ Stany magazynowe skła'!$A$1:$AD$3416,30,0)</f>
        <v>0</v>
      </c>
      <c r="AE100" s="36">
        <f>VLOOKUP(B100,'[1]Raport_ Stany magazynowe skła'!$A$1:$AE$3416,31,0)</f>
        <v>0</v>
      </c>
    </row>
    <row r="101" spans="1:31" ht="14.25" customHeight="1">
      <c r="A101" s="10" t="s">
        <v>518</v>
      </c>
      <c r="B101" s="16" t="s">
        <v>632</v>
      </c>
      <c r="C101" s="16" t="s">
        <v>204</v>
      </c>
      <c r="D101" s="32">
        <f>VLOOKUP(B101,'[1]Raport_ Stany magazynowe skła'!$A$1:$D$3416,4,0)</f>
        <v>507</v>
      </c>
      <c r="E101" s="31">
        <f>VLOOKUP(B101,'[1]Raport_ Stany magazynowe skła'!$A$1:$E$3416,5,0)</f>
        <v>185</v>
      </c>
      <c r="F101" s="30">
        <f>VLOOKUP(B101,'[1]Raport_ Stany magazynowe skła'!$A$1:$F$3416,6,0)</f>
        <v>185</v>
      </c>
      <c r="G101" s="30">
        <f>VLOOKUP(B101,'[1]Raport_ Stany magazynowe skła'!$A$1:$G$3416,7,0)</f>
        <v>0</v>
      </c>
      <c r="H101" s="30">
        <f>VLOOKUP(B101,'[1]Raport_ Stany magazynowe skła'!$A$1:$H$3416,8,0)</f>
        <v>0</v>
      </c>
      <c r="I101" s="30">
        <f>VLOOKUP(B101,'[1]Raport_ Stany magazynowe skła'!$A$1:$I$3416,9,0)</f>
        <v>0</v>
      </c>
      <c r="J101" s="30">
        <f>VLOOKUP(B101,'[1]Raport_ Stany magazynowe skła'!$A$1:$J$3416,10,0)</f>
        <v>0</v>
      </c>
      <c r="K101" s="30">
        <f>VLOOKUP(B101,'[1]Raport_ Stany magazynowe skła'!$A$1:$K$3416,11,0)</f>
        <v>0</v>
      </c>
      <c r="L101" s="30">
        <f>VLOOKUP(B101,'[1]Raport_ Stany magazynowe skła'!$A$1:$L$3416,12,0)</f>
        <v>0</v>
      </c>
      <c r="M101" s="30">
        <f>VLOOKUP(B101,'[1]Raport_ Stany magazynowe skła'!$A$1:$M$3416,13,0)</f>
        <v>0</v>
      </c>
      <c r="N101" s="30">
        <f>VLOOKUP(B101,'[1]Raport_ Stany magazynowe skła'!$A$1:$N$3416,14,0)</f>
        <v>0</v>
      </c>
      <c r="O101" s="30">
        <f>VLOOKUP(B101,'[1]Raport_ Stany magazynowe skła'!$A$1:$O$3416,15,0)</f>
        <v>0</v>
      </c>
      <c r="P101" s="30">
        <f>VLOOKUP(B101,'[1]Raport_ Stany magazynowe skła'!$A$1:$P$3416,16,0)</f>
        <v>0</v>
      </c>
      <c r="Q101" s="30">
        <f>VLOOKUP(B101,'[1]Raport_ Stany magazynowe skła'!$A$1:$Q$3416,17,0)</f>
        <v>0</v>
      </c>
      <c r="R101" s="30">
        <f>VLOOKUP(B101,'[1]Raport_ Stany magazynowe skła'!$A$1:$R$3416,18,0)</f>
        <v>0</v>
      </c>
      <c r="S101" s="30">
        <f>VLOOKUP(B101,'[1]Raport_ Stany magazynowe skła'!$A$1:$S$3416,19,0)</f>
        <v>0</v>
      </c>
      <c r="T101" s="30">
        <f>VLOOKUP(B101,'[1]Raport_ Stany magazynowe skła'!$A$1:$T$3416,20,0)</f>
        <v>0</v>
      </c>
      <c r="U101" s="6">
        <f>VLOOKUP(B101,'[1]Raport_ Stany magazynowe skła'!$A$1:$U$3416,21,0)</f>
        <v>0</v>
      </c>
      <c r="V101" s="6">
        <f>VLOOKUP(B101,'[1]Raport_ Stany magazynowe skła'!$A$1:$V$3416,22,0)</f>
        <v>0</v>
      </c>
      <c r="W101" s="6">
        <f>VLOOKUP(B101,'[1]Raport_ Stany magazynowe skła'!$A$1:$W$3416,23,0)</f>
        <v>0</v>
      </c>
      <c r="X101" s="6">
        <f>VLOOKUP(B101,'[1]Raport_ Stany magazynowe skła'!$A$1:$X$3416,24,0)</f>
        <v>0</v>
      </c>
      <c r="Y101" s="36">
        <f>VLOOKUP(B101,'[1]Raport_ Stany magazynowe skła'!$A$1:$Y$3416,25,0)</f>
        <v>0</v>
      </c>
      <c r="Z101" s="36">
        <f>VLOOKUP(B101,'[1]Raport_ Stany magazynowe skła'!$A$1:$Z$3416,26,0)</f>
        <v>0</v>
      </c>
      <c r="AA101" s="36">
        <f>VLOOKUP(B101,'[1]Raport_ Stany magazynowe skła'!$A$1:$AA$3416,27,0)</f>
        <v>0</v>
      </c>
      <c r="AB101" s="36">
        <f>VLOOKUP(B101,'[1]Raport_ Stany magazynowe skła'!$A$1:$AB$3416,28,0)</f>
        <v>0</v>
      </c>
      <c r="AC101" s="36">
        <f>VLOOKUP(B101,'[1]Raport_ Stany magazynowe skła'!$A$1:$AC$3416,29,0)</f>
        <v>0</v>
      </c>
      <c r="AD101" s="36">
        <f>VLOOKUP(B101,'[1]Raport_ Stany magazynowe skła'!$A$1:$AD$3416,30,0)</f>
        <v>0</v>
      </c>
      <c r="AE101" s="36">
        <f>VLOOKUP(B101,'[1]Raport_ Stany magazynowe skła'!$A$1:$AE$3416,31,0)</f>
        <v>0</v>
      </c>
    </row>
    <row r="102" spans="1:31" ht="14.25" customHeight="1">
      <c r="A102" s="10" t="s">
        <v>518</v>
      </c>
      <c r="B102" s="16" t="s">
        <v>633</v>
      </c>
      <c r="C102" s="16" t="s">
        <v>245</v>
      </c>
      <c r="D102" s="32">
        <f>VLOOKUP(B102,'[1]Raport_ Stany magazynowe skła'!$A$1:$D$3416,4,0)</f>
        <v>1654</v>
      </c>
      <c r="E102" s="31">
        <f>VLOOKUP(B102,'[1]Raport_ Stany magazynowe skła'!$A$1:$E$3416,5,0)</f>
        <v>185</v>
      </c>
      <c r="F102" s="30">
        <f>VLOOKUP(B102,'[1]Raport_ Stany magazynowe skła'!$A$1:$F$3416,6,0)</f>
        <v>185</v>
      </c>
      <c r="G102" s="30">
        <f>VLOOKUP(B102,'[1]Raport_ Stany magazynowe skła'!$A$1:$G$3416,7,0)</f>
        <v>0</v>
      </c>
      <c r="H102" s="30">
        <f>VLOOKUP(B102,'[1]Raport_ Stany magazynowe skła'!$A$1:$H$3416,8,0)</f>
        <v>0</v>
      </c>
      <c r="I102" s="30">
        <f>VLOOKUP(B102,'[1]Raport_ Stany magazynowe skła'!$A$1:$I$3416,9,0)</f>
        <v>0</v>
      </c>
      <c r="J102" s="30">
        <f>VLOOKUP(B102,'[1]Raport_ Stany magazynowe skła'!$A$1:$J$3416,10,0)</f>
        <v>0</v>
      </c>
      <c r="K102" s="30">
        <f>VLOOKUP(B102,'[1]Raport_ Stany magazynowe skła'!$A$1:$K$3416,11,0)</f>
        <v>0</v>
      </c>
      <c r="L102" s="30">
        <f>VLOOKUP(B102,'[1]Raport_ Stany magazynowe skła'!$A$1:$L$3416,12,0)</f>
        <v>0</v>
      </c>
      <c r="M102" s="30">
        <f>VLOOKUP(B102,'[1]Raport_ Stany magazynowe skła'!$A$1:$M$3416,13,0)</f>
        <v>0</v>
      </c>
      <c r="N102" s="30">
        <f>VLOOKUP(B102,'[1]Raport_ Stany magazynowe skła'!$A$1:$N$3416,14,0)</f>
        <v>0</v>
      </c>
      <c r="O102" s="30">
        <f>VLOOKUP(B102,'[1]Raport_ Stany magazynowe skła'!$A$1:$O$3416,15,0)</f>
        <v>0</v>
      </c>
      <c r="P102" s="30">
        <f>VLOOKUP(B102,'[1]Raport_ Stany magazynowe skła'!$A$1:$P$3416,16,0)</f>
        <v>0</v>
      </c>
      <c r="Q102" s="30">
        <f>VLOOKUP(B102,'[1]Raport_ Stany magazynowe skła'!$A$1:$Q$3416,17,0)</f>
        <v>0</v>
      </c>
      <c r="R102" s="30">
        <f>VLOOKUP(B102,'[1]Raport_ Stany magazynowe skła'!$A$1:$R$3416,18,0)</f>
        <v>0</v>
      </c>
      <c r="S102" s="30">
        <f>VLOOKUP(B102,'[1]Raport_ Stany magazynowe skła'!$A$1:$S$3416,19,0)</f>
        <v>0</v>
      </c>
      <c r="T102" s="30">
        <f>VLOOKUP(B102,'[1]Raport_ Stany magazynowe skła'!$A$1:$T$3416,20,0)</f>
        <v>0</v>
      </c>
      <c r="U102" s="6">
        <f>VLOOKUP(B102,'[1]Raport_ Stany magazynowe skła'!$A$1:$U$3416,21,0)</f>
        <v>0</v>
      </c>
      <c r="V102" s="6">
        <f>VLOOKUP(B102,'[1]Raport_ Stany magazynowe skła'!$A$1:$V$3416,22,0)</f>
        <v>0</v>
      </c>
      <c r="W102" s="6">
        <f>VLOOKUP(B102,'[1]Raport_ Stany magazynowe skła'!$A$1:$W$3416,23,0)</f>
        <v>0</v>
      </c>
      <c r="X102" s="6">
        <f>VLOOKUP(B102,'[1]Raport_ Stany magazynowe skła'!$A$1:$X$3416,24,0)</f>
        <v>0</v>
      </c>
      <c r="Y102" s="36">
        <f>VLOOKUP(B102,'[1]Raport_ Stany magazynowe skła'!$A$1:$Y$3416,25,0)</f>
        <v>0</v>
      </c>
      <c r="Z102" s="36">
        <f>VLOOKUP(B102,'[1]Raport_ Stany magazynowe skła'!$A$1:$Z$3416,26,0)</f>
        <v>0</v>
      </c>
      <c r="AA102" s="36">
        <f>VLOOKUP(B102,'[1]Raport_ Stany magazynowe skła'!$A$1:$AA$3416,27,0)</f>
        <v>0</v>
      </c>
      <c r="AB102" s="36">
        <f>VLOOKUP(B102,'[1]Raport_ Stany magazynowe skła'!$A$1:$AB$3416,28,0)</f>
        <v>0</v>
      </c>
      <c r="AC102" s="36">
        <f>VLOOKUP(B102,'[1]Raport_ Stany magazynowe skła'!$A$1:$AC$3416,29,0)</f>
        <v>0</v>
      </c>
      <c r="AD102" s="36">
        <f>VLOOKUP(B102,'[1]Raport_ Stany magazynowe skła'!$A$1:$AD$3416,30,0)</f>
        <v>0</v>
      </c>
      <c r="AE102" s="36">
        <f>VLOOKUP(B102,'[1]Raport_ Stany magazynowe skła'!$A$1:$AE$3416,31,0)</f>
        <v>0</v>
      </c>
    </row>
    <row r="103" spans="1:31" ht="14.25" customHeight="1">
      <c r="A103" s="10" t="s">
        <v>518</v>
      </c>
      <c r="B103" s="16" t="s">
        <v>634</v>
      </c>
      <c r="C103" s="16" t="s">
        <v>18</v>
      </c>
      <c r="D103" s="32">
        <f>VLOOKUP(B103,'[1]Raport_ Stany magazynowe skła'!$A$1:$D$3416,4,0)</f>
        <v>2506</v>
      </c>
      <c r="E103" s="31">
        <f>VLOOKUP(B103,'[1]Raport_ Stany magazynowe skła'!$A$1:$E$3416,5,0)</f>
        <v>185</v>
      </c>
      <c r="F103" s="30">
        <f>VLOOKUP(B103,'[1]Raport_ Stany magazynowe skła'!$A$1:$F$3416,6,0)</f>
        <v>185</v>
      </c>
      <c r="G103" s="30">
        <f>VLOOKUP(B103,'[1]Raport_ Stany magazynowe skła'!$A$1:$G$3416,7,0)</f>
        <v>0</v>
      </c>
      <c r="H103" s="30">
        <f>VLOOKUP(B103,'[1]Raport_ Stany magazynowe skła'!$A$1:$H$3416,8,0)</f>
        <v>0</v>
      </c>
      <c r="I103" s="30">
        <f>VLOOKUP(B103,'[1]Raport_ Stany magazynowe skła'!$A$1:$I$3416,9,0)</f>
        <v>0</v>
      </c>
      <c r="J103" s="30">
        <f>VLOOKUP(B103,'[1]Raport_ Stany magazynowe skła'!$A$1:$J$3416,10,0)</f>
        <v>0</v>
      </c>
      <c r="K103" s="30">
        <f>VLOOKUP(B103,'[1]Raport_ Stany magazynowe skła'!$A$1:$K$3416,11,0)</f>
        <v>0</v>
      </c>
      <c r="L103" s="30">
        <f>VLOOKUP(B103,'[1]Raport_ Stany magazynowe skła'!$A$1:$L$3416,12,0)</f>
        <v>0</v>
      </c>
      <c r="M103" s="30">
        <f>VLOOKUP(B103,'[1]Raport_ Stany magazynowe skła'!$A$1:$M$3416,13,0)</f>
        <v>0</v>
      </c>
      <c r="N103" s="30">
        <f>VLOOKUP(B103,'[1]Raport_ Stany magazynowe skła'!$A$1:$N$3416,14,0)</f>
        <v>0</v>
      </c>
      <c r="O103" s="30">
        <f>VLOOKUP(B103,'[1]Raport_ Stany magazynowe skła'!$A$1:$O$3416,15,0)</f>
        <v>0</v>
      </c>
      <c r="P103" s="30">
        <f>VLOOKUP(B103,'[1]Raport_ Stany magazynowe skła'!$A$1:$P$3416,16,0)</f>
        <v>0</v>
      </c>
      <c r="Q103" s="30">
        <f>VLOOKUP(B103,'[1]Raport_ Stany magazynowe skła'!$A$1:$Q$3416,17,0)</f>
        <v>0</v>
      </c>
      <c r="R103" s="30">
        <f>VLOOKUP(B103,'[1]Raport_ Stany magazynowe skła'!$A$1:$R$3416,18,0)</f>
        <v>0</v>
      </c>
      <c r="S103" s="30">
        <f>VLOOKUP(B103,'[1]Raport_ Stany magazynowe skła'!$A$1:$S$3416,19,0)</f>
        <v>0</v>
      </c>
      <c r="T103" s="30">
        <f>VLOOKUP(B103,'[1]Raport_ Stany magazynowe skła'!$A$1:$T$3416,20,0)</f>
        <v>0</v>
      </c>
      <c r="U103" s="6">
        <f>VLOOKUP(B103,'[1]Raport_ Stany magazynowe skła'!$A$1:$U$3416,21,0)</f>
        <v>0</v>
      </c>
      <c r="V103" s="6">
        <f>VLOOKUP(B103,'[1]Raport_ Stany magazynowe skła'!$A$1:$V$3416,22,0)</f>
        <v>0</v>
      </c>
      <c r="W103" s="6">
        <f>VLOOKUP(B103,'[1]Raport_ Stany magazynowe skła'!$A$1:$W$3416,23,0)</f>
        <v>0</v>
      </c>
      <c r="X103" s="6">
        <f>VLOOKUP(B103,'[1]Raport_ Stany magazynowe skła'!$A$1:$X$3416,24,0)</f>
        <v>0</v>
      </c>
      <c r="Y103" s="36">
        <f>VLOOKUP(B103,'[1]Raport_ Stany magazynowe skła'!$A$1:$Y$3416,25,0)</f>
        <v>0</v>
      </c>
      <c r="Z103" s="36">
        <f>VLOOKUP(B103,'[1]Raport_ Stany magazynowe skła'!$A$1:$Z$3416,26,0)</f>
        <v>0</v>
      </c>
      <c r="AA103" s="36">
        <f>VLOOKUP(B103,'[1]Raport_ Stany magazynowe skła'!$A$1:$AA$3416,27,0)</f>
        <v>0</v>
      </c>
      <c r="AB103" s="36">
        <f>VLOOKUP(B103,'[1]Raport_ Stany magazynowe skła'!$A$1:$AB$3416,28,0)</f>
        <v>0</v>
      </c>
      <c r="AC103" s="36">
        <f>VLOOKUP(B103,'[1]Raport_ Stany magazynowe skła'!$A$1:$AC$3416,29,0)</f>
        <v>0</v>
      </c>
      <c r="AD103" s="36">
        <f>VLOOKUP(B103,'[1]Raport_ Stany magazynowe skła'!$A$1:$AD$3416,30,0)</f>
        <v>0</v>
      </c>
      <c r="AE103" s="36">
        <f>VLOOKUP(B103,'[1]Raport_ Stany magazynowe skła'!$A$1:$AE$3416,31,0)</f>
        <v>0</v>
      </c>
    </row>
    <row r="104" spans="1:31" ht="14.25" customHeight="1">
      <c r="A104" s="10" t="s">
        <v>518</v>
      </c>
      <c r="B104" s="16" t="s">
        <v>635</v>
      </c>
      <c r="C104" s="16" t="s">
        <v>13</v>
      </c>
      <c r="D104" s="32">
        <f>VLOOKUP(B104,'[1]Raport_ Stany magazynowe skła'!$A$1:$D$3416,4,0)</f>
        <v>1070</v>
      </c>
      <c r="E104" s="31">
        <f>VLOOKUP(B104,'[1]Raport_ Stany magazynowe skła'!$A$1:$E$3416,5,0)</f>
        <v>75</v>
      </c>
      <c r="F104" s="30">
        <f>VLOOKUP(B104,'[1]Raport_ Stany magazynowe skła'!$A$1:$F$3416,6,0)</f>
        <v>75</v>
      </c>
      <c r="G104" s="30">
        <f>VLOOKUP(B104,'[1]Raport_ Stany magazynowe skła'!$A$1:$G$3416,7,0)</f>
        <v>0</v>
      </c>
      <c r="H104" s="30">
        <f>VLOOKUP(B104,'[1]Raport_ Stany magazynowe skła'!$A$1:$H$3416,8,0)</f>
        <v>0</v>
      </c>
      <c r="I104" s="30">
        <f>VLOOKUP(B104,'[1]Raport_ Stany magazynowe skła'!$A$1:$I$3416,9,0)</f>
        <v>0</v>
      </c>
      <c r="J104" s="30">
        <f>VLOOKUP(B104,'[1]Raport_ Stany magazynowe skła'!$A$1:$J$3416,10,0)</f>
        <v>0</v>
      </c>
      <c r="K104" s="30">
        <f>VLOOKUP(B104,'[1]Raport_ Stany magazynowe skła'!$A$1:$K$3416,11,0)</f>
        <v>0</v>
      </c>
      <c r="L104" s="30">
        <f>VLOOKUP(B104,'[1]Raport_ Stany magazynowe skła'!$A$1:$L$3416,12,0)</f>
        <v>0</v>
      </c>
      <c r="M104" s="30">
        <f>VLOOKUP(B104,'[1]Raport_ Stany magazynowe skła'!$A$1:$M$3416,13,0)</f>
        <v>0</v>
      </c>
      <c r="N104" s="30">
        <f>VLOOKUP(B104,'[1]Raport_ Stany magazynowe skła'!$A$1:$N$3416,14,0)</f>
        <v>0</v>
      </c>
      <c r="O104" s="30">
        <f>VLOOKUP(B104,'[1]Raport_ Stany magazynowe skła'!$A$1:$O$3416,15,0)</f>
        <v>0</v>
      </c>
      <c r="P104" s="30">
        <f>VLOOKUP(B104,'[1]Raport_ Stany magazynowe skła'!$A$1:$P$3416,16,0)</f>
        <v>0</v>
      </c>
      <c r="Q104" s="30">
        <f>VLOOKUP(B104,'[1]Raport_ Stany magazynowe skła'!$A$1:$Q$3416,17,0)</f>
        <v>0</v>
      </c>
      <c r="R104" s="30">
        <f>VLOOKUP(B104,'[1]Raport_ Stany magazynowe skła'!$A$1:$R$3416,18,0)</f>
        <v>0</v>
      </c>
      <c r="S104" s="30">
        <f>VLOOKUP(B104,'[1]Raport_ Stany magazynowe skła'!$A$1:$S$3416,19,0)</f>
        <v>0</v>
      </c>
      <c r="T104" s="30">
        <f>VLOOKUP(B104,'[1]Raport_ Stany magazynowe skła'!$A$1:$T$3416,20,0)</f>
        <v>0</v>
      </c>
      <c r="U104" s="6">
        <f>VLOOKUP(B104,'[1]Raport_ Stany magazynowe skła'!$A$1:$U$3416,21,0)</f>
        <v>0</v>
      </c>
      <c r="V104" s="6">
        <f>VLOOKUP(B104,'[1]Raport_ Stany magazynowe skła'!$A$1:$V$3416,22,0)</f>
        <v>0</v>
      </c>
      <c r="W104" s="6">
        <f>VLOOKUP(B104,'[1]Raport_ Stany magazynowe skła'!$A$1:$W$3416,23,0)</f>
        <v>0</v>
      </c>
      <c r="X104" s="6">
        <f>VLOOKUP(B104,'[1]Raport_ Stany magazynowe skła'!$A$1:$X$3416,24,0)</f>
        <v>0</v>
      </c>
      <c r="Y104" s="36">
        <f>VLOOKUP(B104,'[1]Raport_ Stany magazynowe skła'!$A$1:$Y$3416,25,0)</f>
        <v>0</v>
      </c>
      <c r="Z104" s="36">
        <f>VLOOKUP(B104,'[1]Raport_ Stany magazynowe skła'!$A$1:$Z$3416,26,0)</f>
        <v>0</v>
      </c>
      <c r="AA104" s="36">
        <f>VLOOKUP(B104,'[1]Raport_ Stany magazynowe skła'!$A$1:$AA$3416,27,0)</f>
        <v>0</v>
      </c>
      <c r="AB104" s="36">
        <f>VLOOKUP(B104,'[1]Raport_ Stany magazynowe skła'!$A$1:$AB$3416,28,0)</f>
        <v>0</v>
      </c>
      <c r="AC104" s="36">
        <f>VLOOKUP(B104,'[1]Raport_ Stany magazynowe skła'!$A$1:$AC$3416,29,0)</f>
        <v>0</v>
      </c>
      <c r="AD104" s="36">
        <f>VLOOKUP(B104,'[1]Raport_ Stany magazynowe skła'!$A$1:$AD$3416,30,0)</f>
        <v>0</v>
      </c>
      <c r="AE104" s="36">
        <f>VLOOKUP(B104,'[1]Raport_ Stany magazynowe skła'!$A$1:$AE$3416,31,0)</f>
        <v>0</v>
      </c>
    </row>
    <row r="105" spans="1:31" ht="14.25" customHeight="1">
      <c r="A105" s="10" t="s">
        <v>518</v>
      </c>
      <c r="B105" s="16" t="s">
        <v>636</v>
      </c>
      <c r="C105" s="16" t="s">
        <v>182</v>
      </c>
      <c r="D105" s="32">
        <f>VLOOKUP(B105,'[1]Raport_ Stany magazynowe skła'!$A$1:$D$3416,4,0)</f>
        <v>1446</v>
      </c>
      <c r="E105" s="31">
        <f>VLOOKUP(B105,'[1]Raport_ Stany magazynowe skła'!$A$1:$E$3416,5,0)</f>
        <v>345</v>
      </c>
      <c r="F105" s="30">
        <f>VLOOKUP(B105,'[1]Raport_ Stany magazynowe skła'!$A$1:$F$3416,6,0)</f>
        <v>345</v>
      </c>
      <c r="G105" s="30">
        <f>VLOOKUP(B105,'[1]Raport_ Stany magazynowe skła'!$A$1:$G$3416,7,0)</f>
        <v>0</v>
      </c>
      <c r="H105" s="30">
        <f>VLOOKUP(B105,'[1]Raport_ Stany magazynowe skła'!$A$1:$H$3416,8,0)</f>
        <v>0</v>
      </c>
      <c r="I105" s="30">
        <f>VLOOKUP(B105,'[1]Raport_ Stany magazynowe skła'!$A$1:$I$3416,9,0)</f>
        <v>0</v>
      </c>
      <c r="J105" s="30">
        <f>VLOOKUP(B105,'[1]Raport_ Stany magazynowe skła'!$A$1:$J$3416,10,0)</f>
        <v>0</v>
      </c>
      <c r="K105" s="30">
        <f>VLOOKUP(B105,'[1]Raport_ Stany magazynowe skła'!$A$1:$K$3416,11,0)</f>
        <v>0</v>
      </c>
      <c r="L105" s="30">
        <f>VLOOKUP(B105,'[1]Raport_ Stany magazynowe skła'!$A$1:$L$3416,12,0)</f>
        <v>0</v>
      </c>
      <c r="M105" s="30">
        <f>VLOOKUP(B105,'[1]Raport_ Stany magazynowe skła'!$A$1:$M$3416,13,0)</f>
        <v>0</v>
      </c>
      <c r="N105" s="30">
        <f>VLOOKUP(B105,'[1]Raport_ Stany magazynowe skła'!$A$1:$N$3416,14,0)</f>
        <v>0</v>
      </c>
      <c r="O105" s="30">
        <f>VLOOKUP(B105,'[1]Raport_ Stany magazynowe skła'!$A$1:$O$3416,15,0)</f>
        <v>0</v>
      </c>
      <c r="P105" s="30">
        <f>VLOOKUP(B105,'[1]Raport_ Stany magazynowe skła'!$A$1:$P$3416,16,0)</f>
        <v>0</v>
      </c>
      <c r="Q105" s="30">
        <f>VLOOKUP(B105,'[1]Raport_ Stany magazynowe skła'!$A$1:$Q$3416,17,0)</f>
        <v>0</v>
      </c>
      <c r="R105" s="30">
        <f>VLOOKUP(B105,'[1]Raport_ Stany magazynowe skła'!$A$1:$R$3416,18,0)</f>
        <v>0</v>
      </c>
      <c r="S105" s="30">
        <f>VLOOKUP(B105,'[1]Raport_ Stany magazynowe skła'!$A$1:$S$3416,19,0)</f>
        <v>0</v>
      </c>
      <c r="T105" s="30">
        <f>VLOOKUP(B105,'[1]Raport_ Stany magazynowe skła'!$A$1:$T$3416,20,0)</f>
        <v>0</v>
      </c>
      <c r="U105" s="6">
        <f>VLOOKUP(B105,'[1]Raport_ Stany magazynowe skła'!$A$1:$U$3416,21,0)</f>
        <v>0</v>
      </c>
      <c r="V105" s="6">
        <f>VLOOKUP(B105,'[1]Raport_ Stany magazynowe skła'!$A$1:$V$3416,22,0)</f>
        <v>0</v>
      </c>
      <c r="W105" s="6">
        <f>VLOOKUP(B105,'[1]Raport_ Stany magazynowe skła'!$A$1:$W$3416,23,0)</f>
        <v>0</v>
      </c>
      <c r="X105" s="6">
        <f>VLOOKUP(B105,'[1]Raport_ Stany magazynowe skła'!$A$1:$X$3416,24,0)</f>
        <v>0</v>
      </c>
      <c r="Y105" s="36">
        <f>VLOOKUP(B105,'[1]Raport_ Stany magazynowe skła'!$A$1:$Y$3416,25,0)</f>
        <v>0</v>
      </c>
      <c r="Z105" s="36">
        <f>VLOOKUP(B105,'[1]Raport_ Stany magazynowe skła'!$A$1:$Z$3416,26,0)</f>
        <v>0</v>
      </c>
      <c r="AA105" s="36">
        <f>VLOOKUP(B105,'[1]Raport_ Stany magazynowe skła'!$A$1:$AA$3416,27,0)</f>
        <v>0</v>
      </c>
      <c r="AB105" s="36">
        <f>VLOOKUP(B105,'[1]Raport_ Stany magazynowe skła'!$A$1:$AB$3416,28,0)</f>
        <v>0</v>
      </c>
      <c r="AC105" s="36">
        <f>VLOOKUP(B105,'[1]Raport_ Stany magazynowe skła'!$A$1:$AC$3416,29,0)</f>
        <v>0</v>
      </c>
      <c r="AD105" s="36">
        <f>VLOOKUP(B105,'[1]Raport_ Stany magazynowe skła'!$A$1:$AD$3416,30,0)</f>
        <v>0</v>
      </c>
      <c r="AE105" s="36">
        <f>VLOOKUP(B105,'[1]Raport_ Stany magazynowe skła'!$A$1:$AE$3416,31,0)</f>
        <v>0</v>
      </c>
    </row>
    <row r="106" spans="1:31" ht="14.25" customHeight="1">
      <c r="A106" s="10" t="s">
        <v>518</v>
      </c>
      <c r="B106" s="16" t="s">
        <v>637</v>
      </c>
      <c r="C106" s="16" t="s">
        <v>11</v>
      </c>
      <c r="D106" s="32">
        <f>VLOOKUP(B106,'[1]Raport_ Stany magazynowe skła'!$A$1:$D$3416,4,0)</f>
        <v>1530</v>
      </c>
      <c r="E106" s="31">
        <f>VLOOKUP(B106,'[1]Raport_ Stany magazynowe skła'!$A$1:$E$3416,5,0)</f>
        <v>200</v>
      </c>
      <c r="F106" s="30">
        <f>VLOOKUP(B106,'[1]Raport_ Stany magazynowe skła'!$A$1:$F$3416,6,0)</f>
        <v>200</v>
      </c>
      <c r="G106" s="30">
        <f>VLOOKUP(B106,'[1]Raport_ Stany magazynowe skła'!$A$1:$G$3416,7,0)</f>
        <v>0</v>
      </c>
      <c r="H106" s="30">
        <f>VLOOKUP(B106,'[1]Raport_ Stany magazynowe skła'!$A$1:$H$3416,8,0)</f>
        <v>0</v>
      </c>
      <c r="I106" s="30">
        <f>VLOOKUP(B106,'[1]Raport_ Stany magazynowe skła'!$A$1:$I$3416,9,0)</f>
        <v>0</v>
      </c>
      <c r="J106" s="30">
        <f>VLOOKUP(B106,'[1]Raport_ Stany magazynowe skła'!$A$1:$J$3416,10,0)</f>
        <v>0</v>
      </c>
      <c r="K106" s="30">
        <f>VLOOKUP(B106,'[1]Raport_ Stany magazynowe skła'!$A$1:$K$3416,11,0)</f>
        <v>0</v>
      </c>
      <c r="L106" s="30">
        <f>VLOOKUP(B106,'[1]Raport_ Stany magazynowe skła'!$A$1:$L$3416,12,0)</f>
        <v>0</v>
      </c>
      <c r="M106" s="30">
        <f>VLOOKUP(B106,'[1]Raport_ Stany magazynowe skła'!$A$1:$M$3416,13,0)</f>
        <v>0</v>
      </c>
      <c r="N106" s="30">
        <f>VLOOKUP(B106,'[1]Raport_ Stany magazynowe skła'!$A$1:$N$3416,14,0)</f>
        <v>0</v>
      </c>
      <c r="O106" s="30">
        <f>VLOOKUP(B106,'[1]Raport_ Stany magazynowe skła'!$A$1:$O$3416,15,0)</f>
        <v>0</v>
      </c>
      <c r="P106" s="30">
        <f>VLOOKUP(B106,'[1]Raport_ Stany magazynowe skła'!$A$1:$P$3416,16,0)</f>
        <v>0</v>
      </c>
      <c r="Q106" s="30">
        <f>VLOOKUP(B106,'[1]Raport_ Stany magazynowe skła'!$A$1:$Q$3416,17,0)</f>
        <v>0</v>
      </c>
      <c r="R106" s="30">
        <f>VLOOKUP(B106,'[1]Raport_ Stany magazynowe skła'!$A$1:$R$3416,18,0)</f>
        <v>0</v>
      </c>
      <c r="S106" s="30">
        <f>VLOOKUP(B106,'[1]Raport_ Stany magazynowe skła'!$A$1:$S$3416,19,0)</f>
        <v>0</v>
      </c>
      <c r="T106" s="30">
        <f>VLOOKUP(B106,'[1]Raport_ Stany magazynowe skła'!$A$1:$T$3416,20,0)</f>
        <v>0</v>
      </c>
      <c r="U106" s="6">
        <f>VLOOKUP(B106,'[1]Raport_ Stany magazynowe skła'!$A$1:$U$3416,21,0)</f>
        <v>0</v>
      </c>
      <c r="V106" s="6">
        <f>VLOOKUP(B106,'[1]Raport_ Stany magazynowe skła'!$A$1:$V$3416,22,0)</f>
        <v>0</v>
      </c>
      <c r="W106" s="6">
        <f>VLOOKUP(B106,'[1]Raport_ Stany magazynowe skła'!$A$1:$W$3416,23,0)</f>
        <v>0</v>
      </c>
      <c r="X106" s="6">
        <f>VLOOKUP(B106,'[1]Raport_ Stany magazynowe skła'!$A$1:$X$3416,24,0)</f>
        <v>0</v>
      </c>
      <c r="Y106" s="36">
        <f>VLOOKUP(B106,'[1]Raport_ Stany magazynowe skła'!$A$1:$Y$3416,25,0)</f>
        <v>0</v>
      </c>
      <c r="Z106" s="36">
        <f>VLOOKUP(B106,'[1]Raport_ Stany magazynowe skła'!$A$1:$Z$3416,26,0)</f>
        <v>0</v>
      </c>
      <c r="AA106" s="36">
        <f>VLOOKUP(B106,'[1]Raport_ Stany magazynowe skła'!$A$1:$AA$3416,27,0)</f>
        <v>0</v>
      </c>
      <c r="AB106" s="36">
        <f>VLOOKUP(B106,'[1]Raport_ Stany magazynowe skła'!$A$1:$AB$3416,28,0)</f>
        <v>0</v>
      </c>
      <c r="AC106" s="36">
        <f>VLOOKUP(B106,'[1]Raport_ Stany magazynowe skła'!$A$1:$AC$3416,29,0)</f>
        <v>0</v>
      </c>
      <c r="AD106" s="36">
        <f>VLOOKUP(B106,'[1]Raport_ Stany magazynowe skła'!$A$1:$AD$3416,30,0)</f>
        <v>0</v>
      </c>
      <c r="AE106" s="36">
        <f>VLOOKUP(B106,'[1]Raport_ Stany magazynowe skła'!$A$1:$AE$3416,31,0)</f>
        <v>0</v>
      </c>
    </row>
    <row r="107" spans="1:31" ht="14.25" customHeight="1">
      <c r="A107" s="10" t="s">
        <v>518</v>
      </c>
      <c r="B107" s="16" t="s">
        <v>638</v>
      </c>
      <c r="C107" s="16" t="s">
        <v>16</v>
      </c>
      <c r="D107" s="32">
        <f>VLOOKUP(B107,'[1]Raport_ Stany magazynowe skła'!$A$1:$D$3416,4,0)</f>
        <v>709</v>
      </c>
      <c r="E107" s="31">
        <f>VLOOKUP(B107,'[1]Raport_ Stany magazynowe skła'!$A$1:$E$3416,5,0)</f>
        <v>65</v>
      </c>
      <c r="F107" s="30">
        <f>VLOOKUP(B107,'[1]Raport_ Stany magazynowe skła'!$A$1:$F$3416,6,0)</f>
        <v>65</v>
      </c>
      <c r="G107" s="30">
        <f>VLOOKUP(B107,'[1]Raport_ Stany magazynowe skła'!$A$1:$G$3416,7,0)</f>
        <v>0</v>
      </c>
      <c r="H107" s="30">
        <f>VLOOKUP(B107,'[1]Raport_ Stany magazynowe skła'!$A$1:$H$3416,8,0)</f>
        <v>0</v>
      </c>
      <c r="I107" s="30">
        <f>VLOOKUP(B107,'[1]Raport_ Stany magazynowe skła'!$A$1:$I$3416,9,0)</f>
        <v>0</v>
      </c>
      <c r="J107" s="30">
        <f>VLOOKUP(B107,'[1]Raport_ Stany magazynowe skła'!$A$1:$J$3416,10,0)</f>
        <v>0</v>
      </c>
      <c r="K107" s="30">
        <f>VLOOKUP(B107,'[1]Raport_ Stany magazynowe skła'!$A$1:$K$3416,11,0)</f>
        <v>0</v>
      </c>
      <c r="L107" s="30">
        <f>VLOOKUP(B107,'[1]Raport_ Stany magazynowe skła'!$A$1:$L$3416,12,0)</f>
        <v>0</v>
      </c>
      <c r="M107" s="30">
        <f>VLOOKUP(B107,'[1]Raport_ Stany magazynowe skła'!$A$1:$M$3416,13,0)</f>
        <v>0</v>
      </c>
      <c r="N107" s="30">
        <f>VLOOKUP(B107,'[1]Raport_ Stany magazynowe skła'!$A$1:$N$3416,14,0)</f>
        <v>0</v>
      </c>
      <c r="O107" s="30">
        <f>VLOOKUP(B107,'[1]Raport_ Stany magazynowe skła'!$A$1:$O$3416,15,0)</f>
        <v>0</v>
      </c>
      <c r="P107" s="30">
        <f>VLOOKUP(B107,'[1]Raport_ Stany magazynowe skła'!$A$1:$P$3416,16,0)</f>
        <v>0</v>
      </c>
      <c r="Q107" s="30">
        <f>VLOOKUP(B107,'[1]Raport_ Stany magazynowe skła'!$A$1:$Q$3416,17,0)</f>
        <v>0</v>
      </c>
      <c r="R107" s="30">
        <f>VLOOKUP(B107,'[1]Raport_ Stany magazynowe skła'!$A$1:$R$3416,18,0)</f>
        <v>0</v>
      </c>
      <c r="S107" s="30">
        <f>VLOOKUP(B107,'[1]Raport_ Stany magazynowe skła'!$A$1:$S$3416,19,0)</f>
        <v>0</v>
      </c>
      <c r="T107" s="30">
        <f>VLOOKUP(B107,'[1]Raport_ Stany magazynowe skła'!$A$1:$T$3416,20,0)</f>
        <v>0</v>
      </c>
      <c r="U107" s="6">
        <f>VLOOKUP(B107,'[1]Raport_ Stany magazynowe skła'!$A$1:$U$3416,21,0)</f>
        <v>0</v>
      </c>
      <c r="V107" s="6">
        <f>VLOOKUP(B107,'[1]Raport_ Stany magazynowe skła'!$A$1:$V$3416,22,0)</f>
        <v>0</v>
      </c>
      <c r="W107" s="6">
        <f>VLOOKUP(B107,'[1]Raport_ Stany magazynowe skła'!$A$1:$W$3416,23,0)</f>
        <v>0</v>
      </c>
      <c r="X107" s="6">
        <f>VLOOKUP(B107,'[1]Raport_ Stany magazynowe skła'!$A$1:$X$3416,24,0)</f>
        <v>0</v>
      </c>
      <c r="Y107" s="36">
        <f>VLOOKUP(B107,'[1]Raport_ Stany magazynowe skła'!$A$1:$Y$3416,25,0)</f>
        <v>0</v>
      </c>
      <c r="Z107" s="36">
        <f>VLOOKUP(B107,'[1]Raport_ Stany magazynowe skła'!$A$1:$Z$3416,26,0)</f>
        <v>0</v>
      </c>
      <c r="AA107" s="36">
        <f>VLOOKUP(B107,'[1]Raport_ Stany magazynowe skła'!$A$1:$AA$3416,27,0)</f>
        <v>0</v>
      </c>
      <c r="AB107" s="36">
        <f>VLOOKUP(B107,'[1]Raport_ Stany magazynowe skła'!$A$1:$AB$3416,28,0)</f>
        <v>0</v>
      </c>
      <c r="AC107" s="36">
        <f>VLOOKUP(B107,'[1]Raport_ Stany magazynowe skła'!$A$1:$AC$3416,29,0)</f>
        <v>0</v>
      </c>
      <c r="AD107" s="36">
        <f>VLOOKUP(B107,'[1]Raport_ Stany magazynowe skła'!$A$1:$AD$3416,30,0)</f>
        <v>0</v>
      </c>
      <c r="AE107" s="36">
        <f>VLOOKUP(B107,'[1]Raport_ Stany magazynowe skła'!$A$1:$AE$3416,31,0)</f>
        <v>0</v>
      </c>
    </row>
    <row r="108" spans="1:31" ht="14.25" customHeight="1">
      <c r="A108" s="10" t="s">
        <v>518</v>
      </c>
      <c r="B108" s="16" t="s">
        <v>640</v>
      </c>
      <c r="C108" s="16"/>
      <c r="D108" s="32">
        <f>VLOOKUP(B108,'[1]Raport_ Stany magazynowe skła'!$A$1:$D$3416,4,0)</f>
        <v>0</v>
      </c>
      <c r="E108" s="31">
        <f>VLOOKUP(B108,'[1]Raport_ Stany magazynowe skła'!$A$1:$E$3416,5,0)</f>
        <v>700</v>
      </c>
      <c r="F108" s="30">
        <f>VLOOKUP(B108,'[1]Raport_ Stany magazynowe skła'!$A$1:$F$3416,6,0)</f>
        <v>700</v>
      </c>
      <c r="G108" s="30">
        <f>VLOOKUP(B108,'[1]Raport_ Stany magazynowe skła'!$A$1:$G$3416,7,0)</f>
        <v>0</v>
      </c>
      <c r="H108" s="30">
        <f>VLOOKUP(B108,'[1]Raport_ Stany magazynowe skła'!$A$1:$H$3416,8,0)</f>
        <v>0</v>
      </c>
      <c r="I108" s="30">
        <f>VLOOKUP(B108,'[1]Raport_ Stany magazynowe skła'!$A$1:$I$3416,9,0)</f>
        <v>0</v>
      </c>
      <c r="J108" s="30">
        <f>VLOOKUP(B108,'[1]Raport_ Stany magazynowe skła'!$A$1:$J$3416,10,0)</f>
        <v>0</v>
      </c>
      <c r="K108" s="30">
        <f>VLOOKUP(B108,'[1]Raport_ Stany magazynowe skła'!$A$1:$K$3416,11,0)</f>
        <v>0</v>
      </c>
      <c r="L108" s="30">
        <f>VLOOKUP(B108,'[1]Raport_ Stany magazynowe skła'!$A$1:$L$3416,12,0)</f>
        <v>0</v>
      </c>
      <c r="M108" s="30">
        <f>VLOOKUP(B108,'[1]Raport_ Stany magazynowe skła'!$A$1:$M$3416,13,0)</f>
        <v>0</v>
      </c>
      <c r="N108" s="30">
        <f>VLOOKUP(B108,'[1]Raport_ Stany magazynowe skła'!$A$1:$N$3416,14,0)</f>
        <v>0</v>
      </c>
      <c r="O108" s="30">
        <f>VLOOKUP(B108,'[1]Raport_ Stany magazynowe skła'!$A$1:$O$3416,15,0)</f>
        <v>0</v>
      </c>
      <c r="P108" s="30">
        <f>VLOOKUP(B108,'[1]Raport_ Stany magazynowe skła'!$A$1:$P$3416,16,0)</f>
        <v>0</v>
      </c>
      <c r="Q108" s="30">
        <f>VLOOKUP(B108,'[1]Raport_ Stany magazynowe skła'!$A$1:$Q$3416,17,0)</f>
        <v>0</v>
      </c>
      <c r="R108" s="30">
        <f>VLOOKUP(B108,'[1]Raport_ Stany magazynowe skła'!$A$1:$R$3416,18,0)</f>
        <v>0</v>
      </c>
      <c r="S108" s="30">
        <f>VLOOKUP(B108,'[1]Raport_ Stany magazynowe skła'!$A$1:$S$3416,19,0)</f>
        <v>0</v>
      </c>
      <c r="T108" s="30">
        <f>VLOOKUP(B108,'[1]Raport_ Stany magazynowe skła'!$A$1:$T$3416,20,0)</f>
        <v>0</v>
      </c>
      <c r="U108" s="6">
        <f>VLOOKUP(B108,'[1]Raport_ Stany magazynowe skła'!$A$1:$U$3416,21,0)</f>
        <v>0</v>
      </c>
      <c r="V108" s="6">
        <f>VLOOKUP(B108,'[1]Raport_ Stany magazynowe skła'!$A$1:$V$3416,22,0)</f>
        <v>0</v>
      </c>
      <c r="W108" s="6">
        <f>VLOOKUP(B108,'[1]Raport_ Stany magazynowe skła'!$A$1:$W$3416,23,0)</f>
        <v>0</v>
      </c>
      <c r="X108" s="6">
        <f>VLOOKUP(B108,'[1]Raport_ Stany magazynowe skła'!$A$1:$X$3416,24,0)</f>
        <v>0</v>
      </c>
      <c r="Y108" s="36">
        <f>VLOOKUP(B108,'[1]Raport_ Stany magazynowe skła'!$A$1:$Y$3416,25,0)</f>
        <v>0</v>
      </c>
      <c r="Z108" s="36">
        <f>VLOOKUP(B108,'[1]Raport_ Stany magazynowe skła'!$A$1:$Z$3416,26,0)</f>
        <v>0</v>
      </c>
      <c r="AA108" s="36">
        <f>VLOOKUP(B108,'[1]Raport_ Stany magazynowe skła'!$A$1:$AA$3416,27,0)</f>
        <v>0</v>
      </c>
      <c r="AB108" s="36">
        <f>VLOOKUP(B108,'[1]Raport_ Stany magazynowe skła'!$A$1:$AB$3416,28,0)</f>
        <v>0</v>
      </c>
      <c r="AC108" s="36">
        <f>VLOOKUP(B108,'[1]Raport_ Stany magazynowe skła'!$A$1:$AC$3416,29,0)</f>
        <v>0</v>
      </c>
      <c r="AD108" s="36">
        <f>VLOOKUP(B108,'[1]Raport_ Stany magazynowe skła'!$A$1:$AD$3416,30,0)</f>
        <v>0</v>
      </c>
      <c r="AE108" s="36">
        <f>VLOOKUP(B108,'[1]Raport_ Stany magazynowe skła'!$A$1:$AE$3416,31,0)</f>
        <v>0</v>
      </c>
    </row>
    <row r="109" spans="1:31" s="4" customFormat="1" ht="14.25" customHeight="1">
      <c r="A109" s="10" t="s">
        <v>518</v>
      </c>
      <c r="B109" s="6" t="s">
        <v>53</v>
      </c>
      <c r="C109" s="5" t="s">
        <v>19</v>
      </c>
      <c r="D109" s="32">
        <f>VLOOKUP(B109,'[1]Raport_ Stany magazynowe skła'!$A$1:$D$3416,4,0)</f>
        <v>941</v>
      </c>
      <c r="E109" s="31">
        <f>VLOOKUP(B109,'[1]Raport_ Stany magazynowe skła'!$A$1:$E$3416,5,0)</f>
        <v>0</v>
      </c>
      <c r="F109" s="30">
        <f>VLOOKUP(B109,'[1]Raport_ Stany magazynowe skła'!$A$1:$F$3416,6,0)</f>
        <v>0</v>
      </c>
      <c r="G109" s="30">
        <f>VLOOKUP(B109,'[1]Raport_ Stany magazynowe skła'!$A$1:$G$3416,7,0)</f>
        <v>0</v>
      </c>
      <c r="H109" s="30">
        <f>VLOOKUP(B109,'[1]Raport_ Stany magazynowe skła'!$A$1:$H$3416,8,0)</f>
        <v>0</v>
      </c>
      <c r="I109" s="30">
        <f>VLOOKUP(B109,'[1]Raport_ Stany magazynowe skła'!$A$1:$I$3416,9,0)</f>
        <v>0</v>
      </c>
      <c r="J109" s="30">
        <f>VLOOKUP(B109,'[1]Raport_ Stany magazynowe skła'!$A$1:$J$3416,10,0)</f>
        <v>0</v>
      </c>
      <c r="K109" s="30">
        <f>VLOOKUP(B109,'[1]Raport_ Stany magazynowe skła'!$A$1:$K$3416,11,0)</f>
        <v>0</v>
      </c>
      <c r="L109" s="30">
        <f>VLOOKUP(B109,'[1]Raport_ Stany magazynowe skła'!$A$1:$L$3416,12,0)</f>
        <v>0</v>
      </c>
      <c r="M109" s="30">
        <f>VLOOKUP(B109,'[1]Raport_ Stany magazynowe skła'!$A$1:$M$3416,13,0)</f>
        <v>0</v>
      </c>
      <c r="N109" s="30">
        <f>VLOOKUP(B109,'[1]Raport_ Stany magazynowe skła'!$A$1:$N$3416,14,0)</f>
        <v>0</v>
      </c>
      <c r="O109" s="30">
        <f>VLOOKUP(B109,'[1]Raport_ Stany magazynowe skła'!$A$1:$O$3416,15,0)</f>
        <v>0</v>
      </c>
      <c r="P109" s="30">
        <f>VLOOKUP(B109,'[1]Raport_ Stany magazynowe skła'!$A$1:$P$3416,16,0)</f>
        <v>0</v>
      </c>
      <c r="Q109" s="30">
        <f>VLOOKUP(B109,'[1]Raport_ Stany magazynowe skła'!$A$1:$Q$3416,17,0)</f>
        <v>0</v>
      </c>
      <c r="R109" s="30">
        <f>VLOOKUP(B109,'[1]Raport_ Stany magazynowe skła'!$A$1:$R$3416,18,0)</f>
        <v>0</v>
      </c>
      <c r="S109" s="30">
        <f>VLOOKUP(B109,'[1]Raport_ Stany magazynowe skła'!$A$1:$S$3416,19,0)</f>
        <v>0</v>
      </c>
      <c r="T109" s="30">
        <f>VLOOKUP(B109,'[1]Raport_ Stany magazynowe skła'!$A$1:$T$3416,20,0)</f>
        <v>0</v>
      </c>
      <c r="U109" s="6">
        <f>VLOOKUP(B109,'[1]Raport_ Stany magazynowe skła'!$A$1:$U$3416,21,0)</f>
        <v>0</v>
      </c>
      <c r="V109" s="6">
        <f>VLOOKUP(B109,'[1]Raport_ Stany magazynowe skła'!$A$1:$V$3416,22,0)</f>
        <v>0</v>
      </c>
      <c r="W109" s="6">
        <f>VLOOKUP(B109,'[1]Raport_ Stany magazynowe skła'!$A$1:$W$3416,23,0)</f>
        <v>0</v>
      </c>
      <c r="X109" s="6">
        <f>VLOOKUP(B109,'[1]Raport_ Stany magazynowe skła'!$A$1:$X$3416,24,0)</f>
        <v>0</v>
      </c>
      <c r="Y109" s="36">
        <f>VLOOKUP(B109,'[1]Raport_ Stany magazynowe skła'!$A$1:$Y$3416,25,0)</f>
        <v>0</v>
      </c>
      <c r="Z109" s="36">
        <f>VLOOKUP(B109,'[1]Raport_ Stany magazynowe skła'!$A$1:$Z$3416,26,0)</f>
        <v>0</v>
      </c>
      <c r="AA109" s="36">
        <f>VLOOKUP(B109,'[1]Raport_ Stany magazynowe skła'!$A$1:$AA$3416,27,0)</f>
        <v>0</v>
      </c>
      <c r="AB109" s="36">
        <f>VLOOKUP(B109,'[1]Raport_ Stany magazynowe skła'!$A$1:$AB$3416,28,0)</f>
        <v>0</v>
      </c>
      <c r="AC109" s="36">
        <f>VLOOKUP(B109,'[1]Raport_ Stany magazynowe skła'!$A$1:$AC$3416,29,0)</f>
        <v>0</v>
      </c>
      <c r="AD109" s="36">
        <f>VLOOKUP(B109,'[1]Raport_ Stany magazynowe skła'!$A$1:$AD$3416,30,0)</f>
        <v>0</v>
      </c>
      <c r="AE109" s="36">
        <f>VLOOKUP(B109,'[1]Raport_ Stany magazynowe skła'!$A$1:$AE$3416,31,0)</f>
        <v>0</v>
      </c>
    </row>
    <row r="110" spans="1:31" s="4" customFormat="1" ht="14.25" customHeight="1">
      <c r="A110" s="7" t="s">
        <v>60</v>
      </c>
      <c r="B110" s="6" t="s">
        <v>54</v>
      </c>
      <c r="C110" s="5" t="s">
        <v>15</v>
      </c>
      <c r="D110" s="32">
        <f>VLOOKUP(B110,'[1]Raport_ Stany magazynowe skła'!$A$1:$D$3416,4,0)</f>
        <v>1494</v>
      </c>
      <c r="E110" s="31">
        <f>VLOOKUP(B110,'[1]Raport_ Stany magazynowe skła'!$A$1:$E$3416,5,0)</f>
        <v>0</v>
      </c>
      <c r="F110" s="30">
        <f>VLOOKUP(B110,'[1]Raport_ Stany magazynowe skła'!$A$1:$F$3416,6,0)</f>
        <v>0</v>
      </c>
      <c r="G110" s="30">
        <f>VLOOKUP(B110,'[1]Raport_ Stany magazynowe skła'!$A$1:$G$3416,7,0)</f>
        <v>0</v>
      </c>
      <c r="H110" s="30">
        <f>VLOOKUP(B110,'[1]Raport_ Stany magazynowe skła'!$A$1:$H$3416,8,0)</f>
        <v>0</v>
      </c>
      <c r="I110" s="30">
        <f>VLOOKUP(B110,'[1]Raport_ Stany magazynowe skła'!$A$1:$I$3416,9,0)</f>
        <v>0</v>
      </c>
      <c r="J110" s="30">
        <f>VLOOKUP(B110,'[1]Raport_ Stany magazynowe skła'!$A$1:$J$3416,10,0)</f>
        <v>0</v>
      </c>
      <c r="K110" s="30">
        <f>VLOOKUP(B110,'[1]Raport_ Stany magazynowe skła'!$A$1:$K$3416,11,0)</f>
        <v>0</v>
      </c>
      <c r="L110" s="30">
        <f>VLOOKUP(B110,'[1]Raport_ Stany magazynowe skła'!$A$1:$L$3416,12,0)</f>
        <v>0</v>
      </c>
      <c r="M110" s="30">
        <f>VLOOKUP(B110,'[1]Raport_ Stany magazynowe skła'!$A$1:$M$3416,13,0)</f>
        <v>0</v>
      </c>
      <c r="N110" s="30">
        <f>VLOOKUP(B110,'[1]Raport_ Stany magazynowe skła'!$A$1:$N$3416,14,0)</f>
        <v>0</v>
      </c>
      <c r="O110" s="30">
        <f>VLOOKUP(B110,'[1]Raport_ Stany magazynowe skła'!$A$1:$O$3416,15,0)</f>
        <v>0</v>
      </c>
      <c r="P110" s="30">
        <f>VLOOKUP(B110,'[1]Raport_ Stany magazynowe skła'!$A$1:$P$3416,16,0)</f>
        <v>0</v>
      </c>
      <c r="Q110" s="30">
        <f>VLOOKUP(B110,'[1]Raport_ Stany magazynowe skła'!$A$1:$Q$3416,17,0)</f>
        <v>0</v>
      </c>
      <c r="R110" s="30">
        <f>VLOOKUP(B110,'[1]Raport_ Stany magazynowe skła'!$A$1:$R$3416,18,0)</f>
        <v>0</v>
      </c>
      <c r="S110" s="30">
        <f>VLOOKUP(B110,'[1]Raport_ Stany magazynowe skła'!$A$1:$S$3416,19,0)</f>
        <v>0</v>
      </c>
      <c r="T110" s="30">
        <f>VLOOKUP(B110,'[1]Raport_ Stany magazynowe skła'!$A$1:$T$3416,20,0)</f>
        <v>0</v>
      </c>
      <c r="U110" s="6">
        <f>VLOOKUP(B110,'[1]Raport_ Stany magazynowe skła'!$A$1:$U$3416,21,0)</f>
        <v>0</v>
      </c>
      <c r="V110" s="6">
        <f>VLOOKUP(B110,'[1]Raport_ Stany magazynowe skła'!$A$1:$V$3416,22,0)</f>
        <v>0</v>
      </c>
      <c r="W110" s="6">
        <f>VLOOKUP(B110,'[1]Raport_ Stany magazynowe skła'!$A$1:$W$3416,23,0)</f>
        <v>0</v>
      </c>
      <c r="X110" s="6">
        <f>VLOOKUP(B110,'[1]Raport_ Stany magazynowe skła'!$A$1:$X$3416,24,0)</f>
        <v>0</v>
      </c>
      <c r="Y110" s="36">
        <f>VLOOKUP(B110,'[1]Raport_ Stany magazynowe skła'!$A$1:$Y$3416,25,0)</f>
        <v>0</v>
      </c>
      <c r="Z110" s="36">
        <f>VLOOKUP(B110,'[1]Raport_ Stany magazynowe skła'!$A$1:$Z$3416,26,0)</f>
        <v>0</v>
      </c>
      <c r="AA110" s="36">
        <f>VLOOKUP(B110,'[1]Raport_ Stany magazynowe skła'!$A$1:$AA$3416,27,0)</f>
        <v>0</v>
      </c>
      <c r="AB110" s="36">
        <f>VLOOKUP(B110,'[1]Raport_ Stany magazynowe skła'!$A$1:$AB$3416,28,0)</f>
        <v>0</v>
      </c>
      <c r="AC110" s="36">
        <f>VLOOKUP(B110,'[1]Raport_ Stany magazynowe skła'!$A$1:$AC$3416,29,0)</f>
        <v>0</v>
      </c>
      <c r="AD110" s="36">
        <f>VLOOKUP(B110,'[1]Raport_ Stany magazynowe skła'!$A$1:$AD$3416,30,0)</f>
        <v>0</v>
      </c>
      <c r="AE110" s="36">
        <f>VLOOKUP(B110,'[1]Raport_ Stany magazynowe skła'!$A$1:$AE$3416,31,0)</f>
        <v>0</v>
      </c>
    </row>
    <row r="111" spans="1:31" s="4" customFormat="1" ht="14.25" customHeight="1">
      <c r="A111" s="7" t="s">
        <v>60</v>
      </c>
      <c r="B111" s="6" t="s">
        <v>55</v>
      </c>
      <c r="C111" s="5" t="s">
        <v>13</v>
      </c>
      <c r="D111" s="32">
        <f>VLOOKUP(B111,'[1]Raport_ Stany magazynowe skła'!$A$1:$D$3416,4,0)</f>
        <v>913</v>
      </c>
      <c r="E111" s="31">
        <f>VLOOKUP(B111,'[1]Raport_ Stany magazynowe skła'!$A$1:$E$3416,5,0)</f>
        <v>0</v>
      </c>
      <c r="F111" s="30">
        <f>VLOOKUP(B111,'[1]Raport_ Stany magazynowe skła'!$A$1:$F$3416,6,0)</f>
        <v>0</v>
      </c>
      <c r="G111" s="30">
        <f>VLOOKUP(B111,'[1]Raport_ Stany magazynowe skła'!$A$1:$G$3416,7,0)</f>
        <v>0</v>
      </c>
      <c r="H111" s="30">
        <f>VLOOKUP(B111,'[1]Raport_ Stany magazynowe skła'!$A$1:$H$3416,8,0)</f>
        <v>0</v>
      </c>
      <c r="I111" s="30">
        <f>VLOOKUP(B111,'[1]Raport_ Stany magazynowe skła'!$A$1:$I$3416,9,0)</f>
        <v>0</v>
      </c>
      <c r="J111" s="30">
        <f>VLOOKUP(B111,'[1]Raport_ Stany magazynowe skła'!$A$1:$J$3416,10,0)</f>
        <v>0</v>
      </c>
      <c r="K111" s="30">
        <f>VLOOKUP(B111,'[1]Raport_ Stany magazynowe skła'!$A$1:$K$3416,11,0)</f>
        <v>0</v>
      </c>
      <c r="L111" s="30">
        <f>VLOOKUP(B111,'[1]Raport_ Stany magazynowe skła'!$A$1:$L$3416,12,0)</f>
        <v>0</v>
      </c>
      <c r="M111" s="30">
        <f>VLOOKUP(B111,'[1]Raport_ Stany magazynowe skła'!$A$1:$M$3416,13,0)</f>
        <v>0</v>
      </c>
      <c r="N111" s="30">
        <f>VLOOKUP(B111,'[1]Raport_ Stany magazynowe skła'!$A$1:$N$3416,14,0)</f>
        <v>0</v>
      </c>
      <c r="O111" s="30">
        <f>VLOOKUP(B111,'[1]Raport_ Stany magazynowe skła'!$A$1:$O$3416,15,0)</f>
        <v>0</v>
      </c>
      <c r="P111" s="30">
        <f>VLOOKUP(B111,'[1]Raport_ Stany magazynowe skła'!$A$1:$P$3416,16,0)</f>
        <v>0</v>
      </c>
      <c r="Q111" s="30">
        <f>VLOOKUP(B111,'[1]Raport_ Stany magazynowe skła'!$A$1:$Q$3416,17,0)</f>
        <v>0</v>
      </c>
      <c r="R111" s="30">
        <f>VLOOKUP(B111,'[1]Raport_ Stany magazynowe skła'!$A$1:$R$3416,18,0)</f>
        <v>0</v>
      </c>
      <c r="S111" s="30">
        <f>VLOOKUP(B111,'[1]Raport_ Stany magazynowe skła'!$A$1:$S$3416,19,0)</f>
        <v>0</v>
      </c>
      <c r="T111" s="30">
        <f>VLOOKUP(B111,'[1]Raport_ Stany magazynowe skła'!$A$1:$T$3416,20,0)</f>
        <v>0</v>
      </c>
      <c r="U111" s="6">
        <f>VLOOKUP(B111,'[1]Raport_ Stany magazynowe skła'!$A$1:$U$3416,21,0)</f>
        <v>0</v>
      </c>
      <c r="V111" s="6">
        <f>VLOOKUP(B111,'[1]Raport_ Stany magazynowe skła'!$A$1:$V$3416,22,0)</f>
        <v>0</v>
      </c>
      <c r="W111" s="6">
        <f>VLOOKUP(B111,'[1]Raport_ Stany magazynowe skła'!$A$1:$W$3416,23,0)</f>
        <v>0</v>
      </c>
      <c r="X111" s="6">
        <f>VLOOKUP(B111,'[1]Raport_ Stany magazynowe skła'!$A$1:$X$3416,24,0)</f>
        <v>0</v>
      </c>
      <c r="Y111" s="36">
        <f>VLOOKUP(B111,'[1]Raport_ Stany magazynowe skła'!$A$1:$Y$3416,25,0)</f>
        <v>0</v>
      </c>
      <c r="Z111" s="36">
        <f>VLOOKUP(B111,'[1]Raport_ Stany magazynowe skła'!$A$1:$Z$3416,26,0)</f>
        <v>0</v>
      </c>
      <c r="AA111" s="36">
        <f>VLOOKUP(B111,'[1]Raport_ Stany magazynowe skła'!$A$1:$AA$3416,27,0)</f>
        <v>0</v>
      </c>
      <c r="AB111" s="36">
        <f>VLOOKUP(B111,'[1]Raport_ Stany magazynowe skła'!$A$1:$AB$3416,28,0)</f>
        <v>0</v>
      </c>
      <c r="AC111" s="36">
        <f>VLOOKUP(B111,'[1]Raport_ Stany magazynowe skła'!$A$1:$AC$3416,29,0)</f>
        <v>0</v>
      </c>
      <c r="AD111" s="36">
        <f>VLOOKUP(B111,'[1]Raport_ Stany magazynowe skła'!$A$1:$AD$3416,30,0)</f>
        <v>0</v>
      </c>
      <c r="AE111" s="36">
        <f>VLOOKUP(B111,'[1]Raport_ Stany magazynowe skła'!$A$1:$AE$3416,31,0)</f>
        <v>0</v>
      </c>
    </row>
    <row r="112" spans="1:31" s="4" customFormat="1" ht="14.25" customHeight="1">
      <c r="A112" s="7" t="s">
        <v>60</v>
      </c>
      <c r="B112" s="6" t="s">
        <v>56</v>
      </c>
      <c r="C112" s="5" t="s">
        <v>14</v>
      </c>
      <c r="D112" s="32">
        <f>VLOOKUP(B112,'[1]Raport_ Stany magazynowe skła'!$A$1:$D$3416,4,0)</f>
        <v>3205</v>
      </c>
      <c r="E112" s="31">
        <f>VLOOKUP(B112,'[1]Raport_ Stany magazynowe skła'!$A$1:$E$3416,5,0)</f>
        <v>0</v>
      </c>
      <c r="F112" s="30">
        <f>VLOOKUP(B112,'[1]Raport_ Stany magazynowe skła'!$A$1:$F$3416,6,0)</f>
        <v>0</v>
      </c>
      <c r="G112" s="30">
        <f>VLOOKUP(B112,'[1]Raport_ Stany magazynowe skła'!$A$1:$G$3416,7,0)</f>
        <v>0</v>
      </c>
      <c r="H112" s="30">
        <f>VLOOKUP(B112,'[1]Raport_ Stany magazynowe skła'!$A$1:$H$3416,8,0)</f>
        <v>0</v>
      </c>
      <c r="I112" s="30">
        <f>VLOOKUP(B112,'[1]Raport_ Stany magazynowe skła'!$A$1:$I$3416,9,0)</f>
        <v>0</v>
      </c>
      <c r="J112" s="30">
        <f>VLOOKUP(B112,'[1]Raport_ Stany magazynowe skła'!$A$1:$J$3416,10,0)</f>
        <v>0</v>
      </c>
      <c r="K112" s="30">
        <f>VLOOKUP(B112,'[1]Raport_ Stany magazynowe skła'!$A$1:$K$3416,11,0)</f>
        <v>0</v>
      </c>
      <c r="L112" s="30">
        <f>VLOOKUP(B112,'[1]Raport_ Stany magazynowe skła'!$A$1:$L$3416,12,0)</f>
        <v>0</v>
      </c>
      <c r="M112" s="30">
        <f>VLOOKUP(B112,'[1]Raport_ Stany magazynowe skła'!$A$1:$M$3416,13,0)</f>
        <v>0</v>
      </c>
      <c r="N112" s="30">
        <f>VLOOKUP(B112,'[1]Raport_ Stany magazynowe skła'!$A$1:$N$3416,14,0)</f>
        <v>0</v>
      </c>
      <c r="O112" s="30">
        <f>VLOOKUP(B112,'[1]Raport_ Stany magazynowe skła'!$A$1:$O$3416,15,0)</f>
        <v>0</v>
      </c>
      <c r="P112" s="30">
        <f>VLOOKUP(B112,'[1]Raport_ Stany magazynowe skła'!$A$1:$P$3416,16,0)</f>
        <v>0</v>
      </c>
      <c r="Q112" s="30">
        <f>VLOOKUP(B112,'[1]Raport_ Stany magazynowe skła'!$A$1:$Q$3416,17,0)</f>
        <v>0</v>
      </c>
      <c r="R112" s="30">
        <f>VLOOKUP(B112,'[1]Raport_ Stany magazynowe skła'!$A$1:$R$3416,18,0)</f>
        <v>0</v>
      </c>
      <c r="S112" s="30">
        <f>VLOOKUP(B112,'[1]Raport_ Stany magazynowe skła'!$A$1:$S$3416,19,0)</f>
        <v>0</v>
      </c>
      <c r="T112" s="30">
        <f>VLOOKUP(B112,'[1]Raport_ Stany magazynowe skła'!$A$1:$T$3416,20,0)</f>
        <v>0</v>
      </c>
      <c r="U112" s="6">
        <f>VLOOKUP(B112,'[1]Raport_ Stany magazynowe skła'!$A$1:$U$3416,21,0)</f>
        <v>0</v>
      </c>
      <c r="V112" s="6">
        <f>VLOOKUP(B112,'[1]Raport_ Stany magazynowe skła'!$A$1:$V$3416,22,0)</f>
        <v>0</v>
      </c>
      <c r="W112" s="6">
        <f>VLOOKUP(B112,'[1]Raport_ Stany magazynowe skła'!$A$1:$W$3416,23,0)</f>
        <v>0</v>
      </c>
      <c r="X112" s="6">
        <f>VLOOKUP(B112,'[1]Raport_ Stany magazynowe skła'!$A$1:$X$3416,24,0)</f>
        <v>0</v>
      </c>
      <c r="Y112" s="36">
        <f>VLOOKUP(B112,'[1]Raport_ Stany magazynowe skła'!$A$1:$Y$3416,25,0)</f>
        <v>0</v>
      </c>
      <c r="Z112" s="36">
        <f>VLOOKUP(B112,'[1]Raport_ Stany magazynowe skła'!$A$1:$Z$3416,26,0)</f>
        <v>0</v>
      </c>
      <c r="AA112" s="36">
        <f>VLOOKUP(B112,'[1]Raport_ Stany magazynowe skła'!$A$1:$AA$3416,27,0)</f>
        <v>0</v>
      </c>
      <c r="AB112" s="36">
        <f>VLOOKUP(B112,'[1]Raport_ Stany magazynowe skła'!$A$1:$AB$3416,28,0)</f>
        <v>0</v>
      </c>
      <c r="AC112" s="36">
        <f>VLOOKUP(B112,'[1]Raport_ Stany magazynowe skła'!$A$1:$AC$3416,29,0)</f>
        <v>0</v>
      </c>
      <c r="AD112" s="36">
        <f>VLOOKUP(B112,'[1]Raport_ Stany magazynowe skła'!$A$1:$AD$3416,30,0)</f>
        <v>0</v>
      </c>
      <c r="AE112" s="36">
        <f>VLOOKUP(B112,'[1]Raport_ Stany magazynowe skła'!$A$1:$AE$3416,31,0)</f>
        <v>0</v>
      </c>
    </row>
    <row r="113" spans="1:31" ht="14.25" customHeight="1">
      <c r="A113" s="7" t="s">
        <v>60</v>
      </c>
      <c r="B113" s="6" t="s">
        <v>57</v>
      </c>
      <c r="C113" s="5" t="s">
        <v>11</v>
      </c>
      <c r="D113" s="32">
        <f>VLOOKUP(B113,'[1]Raport_ Stany magazynowe skła'!$A$1:$D$3416,4,0)</f>
        <v>202</v>
      </c>
      <c r="E113" s="31">
        <f>VLOOKUP(B113,'[1]Raport_ Stany magazynowe skła'!$A$1:$E$3416,5,0)</f>
        <v>0</v>
      </c>
      <c r="F113" s="30">
        <f>VLOOKUP(B113,'[1]Raport_ Stany magazynowe skła'!$A$1:$F$3416,6,0)</f>
        <v>0</v>
      </c>
      <c r="G113" s="30">
        <f>VLOOKUP(B113,'[1]Raport_ Stany magazynowe skła'!$A$1:$G$3416,7,0)</f>
        <v>0</v>
      </c>
      <c r="H113" s="30">
        <f>VLOOKUP(B113,'[1]Raport_ Stany magazynowe skła'!$A$1:$H$3416,8,0)</f>
        <v>0</v>
      </c>
      <c r="I113" s="30">
        <f>VLOOKUP(B113,'[1]Raport_ Stany magazynowe skła'!$A$1:$I$3416,9,0)</f>
        <v>0</v>
      </c>
      <c r="J113" s="30">
        <f>VLOOKUP(B113,'[1]Raport_ Stany magazynowe skła'!$A$1:$J$3416,10,0)</f>
        <v>0</v>
      </c>
      <c r="K113" s="30">
        <f>VLOOKUP(B113,'[1]Raport_ Stany magazynowe skła'!$A$1:$K$3416,11,0)</f>
        <v>0</v>
      </c>
      <c r="L113" s="30">
        <f>VLOOKUP(B113,'[1]Raport_ Stany magazynowe skła'!$A$1:$L$3416,12,0)</f>
        <v>0</v>
      </c>
      <c r="M113" s="30">
        <f>VLOOKUP(B113,'[1]Raport_ Stany magazynowe skła'!$A$1:$M$3416,13,0)</f>
        <v>0</v>
      </c>
      <c r="N113" s="30">
        <f>VLOOKUP(B113,'[1]Raport_ Stany magazynowe skła'!$A$1:$N$3416,14,0)</f>
        <v>0</v>
      </c>
      <c r="O113" s="30">
        <f>VLOOKUP(B113,'[1]Raport_ Stany magazynowe skła'!$A$1:$O$3416,15,0)</f>
        <v>0</v>
      </c>
      <c r="P113" s="30">
        <f>VLOOKUP(B113,'[1]Raport_ Stany magazynowe skła'!$A$1:$P$3416,16,0)</f>
        <v>0</v>
      </c>
      <c r="Q113" s="30">
        <f>VLOOKUP(B113,'[1]Raport_ Stany magazynowe skła'!$A$1:$Q$3416,17,0)</f>
        <v>0</v>
      </c>
      <c r="R113" s="30">
        <f>VLOOKUP(B113,'[1]Raport_ Stany magazynowe skła'!$A$1:$R$3416,18,0)</f>
        <v>0</v>
      </c>
      <c r="S113" s="30">
        <f>VLOOKUP(B113,'[1]Raport_ Stany magazynowe skła'!$A$1:$S$3416,19,0)</f>
        <v>0</v>
      </c>
      <c r="T113" s="30">
        <f>VLOOKUP(B113,'[1]Raport_ Stany magazynowe skła'!$A$1:$T$3416,20,0)</f>
        <v>0</v>
      </c>
      <c r="U113" s="6">
        <f>VLOOKUP(B113,'[1]Raport_ Stany magazynowe skła'!$A$1:$U$3416,21,0)</f>
        <v>0</v>
      </c>
      <c r="V113" s="6">
        <f>VLOOKUP(B113,'[1]Raport_ Stany magazynowe skła'!$A$1:$V$3416,22,0)</f>
        <v>0</v>
      </c>
      <c r="W113" s="6">
        <f>VLOOKUP(B113,'[1]Raport_ Stany magazynowe skła'!$A$1:$W$3416,23,0)</f>
        <v>0</v>
      </c>
      <c r="X113" s="6">
        <f>VLOOKUP(B113,'[1]Raport_ Stany magazynowe skła'!$A$1:$X$3416,24,0)</f>
        <v>0</v>
      </c>
      <c r="Y113" s="36">
        <f>VLOOKUP(B113,'[1]Raport_ Stany magazynowe skła'!$A$1:$Y$3416,25,0)</f>
        <v>0</v>
      </c>
      <c r="Z113" s="36">
        <f>VLOOKUP(B113,'[1]Raport_ Stany magazynowe skła'!$A$1:$Z$3416,26,0)</f>
        <v>0</v>
      </c>
      <c r="AA113" s="36">
        <f>VLOOKUP(B113,'[1]Raport_ Stany magazynowe skła'!$A$1:$AA$3416,27,0)</f>
        <v>0</v>
      </c>
      <c r="AB113" s="36">
        <f>VLOOKUP(B113,'[1]Raport_ Stany magazynowe skła'!$A$1:$AB$3416,28,0)</f>
        <v>0</v>
      </c>
      <c r="AC113" s="36">
        <f>VLOOKUP(B113,'[1]Raport_ Stany magazynowe skła'!$A$1:$AC$3416,29,0)</f>
        <v>0</v>
      </c>
      <c r="AD113" s="36">
        <f>VLOOKUP(B113,'[1]Raport_ Stany magazynowe skła'!$A$1:$AD$3416,30,0)</f>
        <v>0</v>
      </c>
      <c r="AE113" s="36">
        <f>VLOOKUP(B113,'[1]Raport_ Stany magazynowe skła'!$A$1:$AE$3416,31,0)</f>
        <v>0</v>
      </c>
    </row>
    <row r="114" spans="1:31" ht="14.25" customHeight="1">
      <c r="A114" s="7" t="s">
        <v>60</v>
      </c>
      <c r="B114" s="6" t="s">
        <v>58</v>
      </c>
      <c r="C114" s="5" t="s">
        <v>18</v>
      </c>
      <c r="D114" s="32">
        <f>VLOOKUP(B114,'[1]Raport_ Stany magazynowe skła'!$A$1:$D$3416,4,0)</f>
        <v>459</v>
      </c>
      <c r="E114" s="31">
        <f>VLOOKUP(B114,'[1]Raport_ Stany magazynowe skła'!$A$1:$E$3416,5,0)</f>
        <v>0</v>
      </c>
      <c r="F114" s="30">
        <f>VLOOKUP(B114,'[1]Raport_ Stany magazynowe skła'!$A$1:$F$3416,6,0)</f>
        <v>0</v>
      </c>
      <c r="G114" s="30">
        <f>VLOOKUP(B114,'[1]Raport_ Stany magazynowe skła'!$A$1:$G$3416,7,0)</f>
        <v>0</v>
      </c>
      <c r="H114" s="30">
        <f>VLOOKUP(B114,'[1]Raport_ Stany magazynowe skła'!$A$1:$H$3416,8,0)</f>
        <v>0</v>
      </c>
      <c r="I114" s="30">
        <f>VLOOKUP(B114,'[1]Raport_ Stany magazynowe skła'!$A$1:$I$3416,9,0)</f>
        <v>0</v>
      </c>
      <c r="J114" s="30">
        <f>VLOOKUP(B114,'[1]Raport_ Stany magazynowe skła'!$A$1:$J$3416,10,0)</f>
        <v>0</v>
      </c>
      <c r="K114" s="30">
        <f>VLOOKUP(B114,'[1]Raport_ Stany magazynowe skła'!$A$1:$K$3416,11,0)</f>
        <v>0</v>
      </c>
      <c r="L114" s="30">
        <f>VLOOKUP(B114,'[1]Raport_ Stany magazynowe skła'!$A$1:$L$3416,12,0)</f>
        <v>0</v>
      </c>
      <c r="M114" s="30">
        <f>VLOOKUP(B114,'[1]Raport_ Stany magazynowe skła'!$A$1:$M$3416,13,0)</f>
        <v>0</v>
      </c>
      <c r="N114" s="30">
        <f>VLOOKUP(B114,'[1]Raport_ Stany magazynowe skła'!$A$1:$N$3416,14,0)</f>
        <v>0</v>
      </c>
      <c r="O114" s="30">
        <f>VLOOKUP(B114,'[1]Raport_ Stany magazynowe skła'!$A$1:$O$3416,15,0)</f>
        <v>0</v>
      </c>
      <c r="P114" s="30">
        <f>VLOOKUP(B114,'[1]Raport_ Stany magazynowe skła'!$A$1:$P$3416,16,0)</f>
        <v>0</v>
      </c>
      <c r="Q114" s="30">
        <f>VLOOKUP(B114,'[1]Raport_ Stany magazynowe skła'!$A$1:$Q$3416,17,0)</f>
        <v>0</v>
      </c>
      <c r="R114" s="30">
        <f>VLOOKUP(B114,'[1]Raport_ Stany magazynowe skła'!$A$1:$R$3416,18,0)</f>
        <v>0</v>
      </c>
      <c r="S114" s="30">
        <f>VLOOKUP(B114,'[1]Raport_ Stany magazynowe skła'!$A$1:$S$3416,19,0)</f>
        <v>0</v>
      </c>
      <c r="T114" s="30">
        <f>VLOOKUP(B114,'[1]Raport_ Stany magazynowe skła'!$A$1:$T$3416,20,0)</f>
        <v>0</v>
      </c>
      <c r="U114" s="6">
        <f>VLOOKUP(B114,'[1]Raport_ Stany magazynowe skła'!$A$1:$U$3416,21,0)</f>
        <v>0</v>
      </c>
      <c r="V114" s="6">
        <f>VLOOKUP(B114,'[1]Raport_ Stany magazynowe skła'!$A$1:$V$3416,22,0)</f>
        <v>0</v>
      </c>
      <c r="W114" s="6">
        <f>VLOOKUP(B114,'[1]Raport_ Stany magazynowe skła'!$A$1:$W$3416,23,0)</f>
        <v>0</v>
      </c>
      <c r="X114" s="6">
        <f>VLOOKUP(B114,'[1]Raport_ Stany magazynowe skła'!$A$1:$X$3416,24,0)</f>
        <v>0</v>
      </c>
      <c r="Y114" s="36">
        <f>VLOOKUP(B114,'[1]Raport_ Stany magazynowe skła'!$A$1:$Y$3416,25,0)</f>
        <v>0</v>
      </c>
      <c r="Z114" s="36">
        <f>VLOOKUP(B114,'[1]Raport_ Stany magazynowe skła'!$A$1:$Z$3416,26,0)</f>
        <v>0</v>
      </c>
      <c r="AA114" s="36">
        <f>VLOOKUP(B114,'[1]Raport_ Stany magazynowe skła'!$A$1:$AA$3416,27,0)</f>
        <v>0</v>
      </c>
      <c r="AB114" s="36">
        <f>VLOOKUP(B114,'[1]Raport_ Stany magazynowe skła'!$A$1:$AB$3416,28,0)</f>
        <v>0</v>
      </c>
      <c r="AC114" s="36">
        <f>VLOOKUP(B114,'[1]Raport_ Stany magazynowe skła'!$A$1:$AC$3416,29,0)</f>
        <v>0</v>
      </c>
      <c r="AD114" s="36">
        <f>VLOOKUP(B114,'[1]Raport_ Stany magazynowe skła'!$A$1:$AD$3416,30,0)</f>
        <v>0</v>
      </c>
      <c r="AE114" s="36">
        <f>VLOOKUP(B114,'[1]Raport_ Stany magazynowe skła'!$A$1:$AE$3416,31,0)</f>
        <v>0</v>
      </c>
    </row>
    <row r="115" spans="1:31" s="4" customFormat="1" ht="14.25" customHeight="1">
      <c r="A115" s="7" t="s">
        <v>60</v>
      </c>
      <c r="B115" s="6" t="s">
        <v>59</v>
      </c>
      <c r="C115" s="5" t="s">
        <v>12</v>
      </c>
      <c r="D115" s="32">
        <f>VLOOKUP(B115,'[1]Raport_ Stany magazynowe skła'!$A$1:$D$3416,4,0)</f>
        <v>871</v>
      </c>
      <c r="E115" s="31">
        <f>VLOOKUP(B115,'[1]Raport_ Stany magazynowe skła'!$A$1:$E$3416,5,0)</f>
        <v>0</v>
      </c>
      <c r="F115" s="30">
        <f>VLOOKUP(B115,'[1]Raport_ Stany magazynowe skła'!$A$1:$F$3416,6,0)</f>
        <v>0</v>
      </c>
      <c r="G115" s="30">
        <f>VLOOKUP(B115,'[1]Raport_ Stany magazynowe skła'!$A$1:$G$3416,7,0)</f>
        <v>0</v>
      </c>
      <c r="H115" s="30">
        <f>VLOOKUP(B115,'[1]Raport_ Stany magazynowe skła'!$A$1:$H$3416,8,0)</f>
        <v>0</v>
      </c>
      <c r="I115" s="30">
        <f>VLOOKUP(B115,'[1]Raport_ Stany magazynowe skła'!$A$1:$I$3416,9,0)</f>
        <v>0</v>
      </c>
      <c r="J115" s="30">
        <f>VLOOKUP(B115,'[1]Raport_ Stany magazynowe skła'!$A$1:$J$3416,10,0)</f>
        <v>0</v>
      </c>
      <c r="K115" s="30">
        <f>VLOOKUP(B115,'[1]Raport_ Stany magazynowe skła'!$A$1:$K$3416,11,0)</f>
        <v>0</v>
      </c>
      <c r="L115" s="30">
        <f>VLOOKUP(B115,'[1]Raport_ Stany magazynowe skła'!$A$1:$L$3416,12,0)</f>
        <v>0</v>
      </c>
      <c r="M115" s="30">
        <f>VLOOKUP(B115,'[1]Raport_ Stany magazynowe skła'!$A$1:$M$3416,13,0)</f>
        <v>0</v>
      </c>
      <c r="N115" s="30">
        <f>VLOOKUP(B115,'[1]Raport_ Stany magazynowe skła'!$A$1:$N$3416,14,0)</f>
        <v>0</v>
      </c>
      <c r="O115" s="30">
        <f>VLOOKUP(B115,'[1]Raport_ Stany magazynowe skła'!$A$1:$O$3416,15,0)</f>
        <v>0</v>
      </c>
      <c r="P115" s="30">
        <f>VLOOKUP(B115,'[1]Raport_ Stany magazynowe skła'!$A$1:$P$3416,16,0)</f>
        <v>0</v>
      </c>
      <c r="Q115" s="30">
        <f>VLOOKUP(B115,'[1]Raport_ Stany magazynowe skła'!$A$1:$Q$3416,17,0)</f>
        <v>0</v>
      </c>
      <c r="R115" s="30">
        <f>VLOOKUP(B115,'[1]Raport_ Stany magazynowe skła'!$A$1:$R$3416,18,0)</f>
        <v>0</v>
      </c>
      <c r="S115" s="30">
        <f>VLOOKUP(B115,'[1]Raport_ Stany magazynowe skła'!$A$1:$S$3416,19,0)</f>
        <v>0</v>
      </c>
      <c r="T115" s="30">
        <f>VLOOKUP(B115,'[1]Raport_ Stany magazynowe skła'!$A$1:$T$3416,20,0)</f>
        <v>0</v>
      </c>
      <c r="U115" s="6">
        <f>VLOOKUP(B115,'[1]Raport_ Stany magazynowe skła'!$A$1:$U$3416,21,0)</f>
        <v>0</v>
      </c>
      <c r="V115" s="6">
        <f>VLOOKUP(B115,'[1]Raport_ Stany magazynowe skła'!$A$1:$V$3416,22,0)</f>
        <v>0</v>
      </c>
      <c r="W115" s="6">
        <f>VLOOKUP(B115,'[1]Raport_ Stany magazynowe skła'!$A$1:$W$3416,23,0)</f>
        <v>0</v>
      </c>
      <c r="X115" s="6">
        <f>VLOOKUP(B115,'[1]Raport_ Stany magazynowe skła'!$A$1:$X$3416,24,0)</f>
        <v>0</v>
      </c>
      <c r="Y115" s="36">
        <f>VLOOKUP(B115,'[1]Raport_ Stany magazynowe skła'!$A$1:$Y$3416,25,0)</f>
        <v>0</v>
      </c>
      <c r="Z115" s="36">
        <f>VLOOKUP(B115,'[1]Raport_ Stany magazynowe skła'!$A$1:$Z$3416,26,0)</f>
        <v>0</v>
      </c>
      <c r="AA115" s="36">
        <f>VLOOKUP(B115,'[1]Raport_ Stany magazynowe skła'!$A$1:$AA$3416,27,0)</f>
        <v>0</v>
      </c>
      <c r="AB115" s="36">
        <f>VLOOKUP(B115,'[1]Raport_ Stany magazynowe skła'!$A$1:$AB$3416,28,0)</f>
        <v>0</v>
      </c>
      <c r="AC115" s="36">
        <f>VLOOKUP(B115,'[1]Raport_ Stany magazynowe skła'!$A$1:$AC$3416,29,0)</f>
        <v>0</v>
      </c>
      <c r="AD115" s="36">
        <f>VLOOKUP(B115,'[1]Raport_ Stany magazynowe skła'!$A$1:$AD$3416,30,0)</f>
        <v>0</v>
      </c>
      <c r="AE115" s="36">
        <f>VLOOKUP(B115,'[1]Raport_ Stany magazynowe skła'!$A$1:$AE$3416,31,0)</f>
        <v>0</v>
      </c>
    </row>
    <row r="116" spans="1:31" s="4" customFormat="1" ht="14.25" customHeight="1">
      <c r="A116" s="7" t="s">
        <v>60</v>
      </c>
      <c r="B116" s="19" t="s">
        <v>68</v>
      </c>
      <c r="C116" s="23" t="s">
        <v>17</v>
      </c>
      <c r="D116" s="32">
        <f>VLOOKUP(B116,'[1]Raport_ Stany magazynowe skła'!$A$1:$D$3416,4,0)</f>
        <v>75</v>
      </c>
      <c r="E116" s="31">
        <f>VLOOKUP(B116,'[1]Raport_ Stany magazynowe skła'!$A$1:$E$3416,5,0)</f>
        <v>0</v>
      </c>
      <c r="F116" s="30">
        <f>VLOOKUP(B116,'[1]Raport_ Stany magazynowe skła'!$A$1:$F$3416,6,0)</f>
        <v>0</v>
      </c>
      <c r="G116" s="30">
        <f>VLOOKUP(B116,'[1]Raport_ Stany magazynowe skła'!$A$1:$G$3416,7,0)</f>
        <v>0</v>
      </c>
      <c r="H116" s="30">
        <f>VLOOKUP(B116,'[1]Raport_ Stany magazynowe skła'!$A$1:$H$3416,8,0)</f>
        <v>0</v>
      </c>
      <c r="I116" s="30">
        <f>VLOOKUP(B116,'[1]Raport_ Stany magazynowe skła'!$A$1:$I$3416,9,0)</f>
        <v>0</v>
      </c>
      <c r="J116" s="30">
        <f>VLOOKUP(B116,'[1]Raport_ Stany magazynowe skła'!$A$1:$J$3416,10,0)</f>
        <v>0</v>
      </c>
      <c r="K116" s="30">
        <f>VLOOKUP(B116,'[1]Raport_ Stany magazynowe skła'!$A$1:$K$3416,11,0)</f>
        <v>0</v>
      </c>
      <c r="L116" s="30">
        <f>VLOOKUP(B116,'[1]Raport_ Stany magazynowe skła'!$A$1:$L$3416,12,0)</f>
        <v>0</v>
      </c>
      <c r="M116" s="30">
        <f>VLOOKUP(B116,'[1]Raport_ Stany magazynowe skła'!$A$1:$M$3416,13,0)</f>
        <v>0</v>
      </c>
      <c r="N116" s="30">
        <f>VLOOKUP(B116,'[1]Raport_ Stany magazynowe skła'!$A$1:$N$3416,14,0)</f>
        <v>0</v>
      </c>
      <c r="O116" s="30">
        <f>VLOOKUP(B116,'[1]Raport_ Stany magazynowe skła'!$A$1:$O$3416,15,0)</f>
        <v>0</v>
      </c>
      <c r="P116" s="30">
        <f>VLOOKUP(B116,'[1]Raport_ Stany magazynowe skła'!$A$1:$P$3416,16,0)</f>
        <v>0</v>
      </c>
      <c r="Q116" s="30">
        <f>VLOOKUP(B116,'[1]Raport_ Stany magazynowe skła'!$A$1:$Q$3416,17,0)</f>
        <v>0</v>
      </c>
      <c r="R116" s="30">
        <f>VLOOKUP(B116,'[1]Raport_ Stany magazynowe skła'!$A$1:$R$3416,18,0)</f>
        <v>0</v>
      </c>
      <c r="S116" s="30">
        <f>VLOOKUP(B116,'[1]Raport_ Stany magazynowe skła'!$A$1:$S$3416,19,0)</f>
        <v>0</v>
      </c>
      <c r="T116" s="30">
        <f>VLOOKUP(B116,'[1]Raport_ Stany magazynowe skła'!$A$1:$T$3416,20,0)</f>
        <v>0</v>
      </c>
      <c r="U116" s="6">
        <f>VLOOKUP(B116,'[1]Raport_ Stany magazynowe skła'!$A$1:$U$3416,21,0)</f>
        <v>0</v>
      </c>
      <c r="V116" s="6">
        <f>VLOOKUP(B116,'[1]Raport_ Stany magazynowe skła'!$A$1:$V$3416,22,0)</f>
        <v>0</v>
      </c>
      <c r="W116" s="6">
        <f>VLOOKUP(B116,'[1]Raport_ Stany magazynowe skła'!$A$1:$W$3416,23,0)</f>
        <v>0</v>
      </c>
      <c r="X116" s="6">
        <f>VLOOKUP(B116,'[1]Raport_ Stany magazynowe skła'!$A$1:$X$3416,24,0)</f>
        <v>0</v>
      </c>
      <c r="Y116" s="36">
        <f>VLOOKUP(B116,'[1]Raport_ Stany magazynowe skła'!$A$1:$Y$3416,25,0)</f>
        <v>0</v>
      </c>
      <c r="Z116" s="36">
        <f>VLOOKUP(B116,'[1]Raport_ Stany magazynowe skła'!$A$1:$Z$3416,26,0)</f>
        <v>0</v>
      </c>
      <c r="AA116" s="36">
        <f>VLOOKUP(B116,'[1]Raport_ Stany magazynowe skła'!$A$1:$AA$3416,27,0)</f>
        <v>0</v>
      </c>
      <c r="AB116" s="36">
        <f>VLOOKUP(B116,'[1]Raport_ Stany magazynowe skła'!$A$1:$AB$3416,28,0)</f>
        <v>0</v>
      </c>
      <c r="AC116" s="36">
        <f>VLOOKUP(B116,'[1]Raport_ Stany magazynowe skła'!$A$1:$AC$3416,29,0)</f>
        <v>0</v>
      </c>
      <c r="AD116" s="36">
        <f>VLOOKUP(B116,'[1]Raport_ Stany magazynowe skła'!$A$1:$AD$3416,30,0)</f>
        <v>0</v>
      </c>
      <c r="AE116" s="36">
        <f>VLOOKUP(B116,'[1]Raport_ Stany magazynowe skła'!$A$1:$AE$3416,31,0)</f>
        <v>0</v>
      </c>
    </row>
    <row r="117" spans="1:31" s="4" customFormat="1" ht="14.25" customHeight="1">
      <c r="A117" s="18" t="s">
        <v>60</v>
      </c>
      <c r="B117" s="19" t="s">
        <v>52</v>
      </c>
      <c r="C117" s="23" t="s">
        <v>20</v>
      </c>
      <c r="D117" s="32">
        <f>VLOOKUP(B117,'[1]Raport_ Stany magazynowe skła'!$A$1:$D$3416,4,0)</f>
        <v>694</v>
      </c>
      <c r="E117" s="31">
        <f>VLOOKUP(B117,'[1]Raport_ Stany magazynowe skła'!$A$1:$E$3416,5,0)</f>
        <v>0</v>
      </c>
      <c r="F117" s="30">
        <f>VLOOKUP(B117,'[1]Raport_ Stany magazynowe skła'!$A$1:$F$3416,6,0)</f>
        <v>0</v>
      </c>
      <c r="G117" s="30">
        <f>VLOOKUP(B117,'[1]Raport_ Stany magazynowe skła'!$A$1:$G$3416,7,0)</f>
        <v>0</v>
      </c>
      <c r="H117" s="30">
        <f>VLOOKUP(B117,'[1]Raport_ Stany magazynowe skła'!$A$1:$H$3416,8,0)</f>
        <v>0</v>
      </c>
      <c r="I117" s="30">
        <f>VLOOKUP(B117,'[1]Raport_ Stany magazynowe skła'!$A$1:$I$3416,9,0)</f>
        <v>0</v>
      </c>
      <c r="J117" s="30">
        <f>VLOOKUP(B117,'[1]Raport_ Stany magazynowe skła'!$A$1:$J$3416,10,0)</f>
        <v>0</v>
      </c>
      <c r="K117" s="30">
        <f>VLOOKUP(B117,'[1]Raport_ Stany magazynowe skła'!$A$1:$K$3416,11,0)</f>
        <v>0</v>
      </c>
      <c r="L117" s="30">
        <f>VLOOKUP(B117,'[1]Raport_ Stany magazynowe skła'!$A$1:$L$3416,12,0)</f>
        <v>0</v>
      </c>
      <c r="M117" s="30">
        <f>VLOOKUP(B117,'[1]Raport_ Stany magazynowe skła'!$A$1:$M$3416,13,0)</f>
        <v>0</v>
      </c>
      <c r="N117" s="30">
        <f>VLOOKUP(B117,'[1]Raport_ Stany magazynowe skła'!$A$1:$N$3416,14,0)</f>
        <v>0</v>
      </c>
      <c r="O117" s="30">
        <f>VLOOKUP(B117,'[1]Raport_ Stany magazynowe skła'!$A$1:$O$3416,15,0)</f>
        <v>0</v>
      </c>
      <c r="P117" s="30">
        <f>VLOOKUP(B117,'[1]Raport_ Stany magazynowe skła'!$A$1:$P$3416,16,0)</f>
        <v>0</v>
      </c>
      <c r="Q117" s="30">
        <f>VLOOKUP(B117,'[1]Raport_ Stany magazynowe skła'!$A$1:$Q$3416,17,0)</f>
        <v>0</v>
      </c>
      <c r="R117" s="30">
        <f>VLOOKUP(B117,'[1]Raport_ Stany magazynowe skła'!$A$1:$R$3416,18,0)</f>
        <v>0</v>
      </c>
      <c r="S117" s="30">
        <f>VLOOKUP(B117,'[1]Raport_ Stany magazynowe skła'!$A$1:$S$3416,19,0)</f>
        <v>0</v>
      </c>
      <c r="T117" s="30">
        <f>VLOOKUP(B117,'[1]Raport_ Stany magazynowe skła'!$A$1:$T$3416,20,0)</f>
        <v>0</v>
      </c>
      <c r="U117" s="6">
        <f>VLOOKUP(B117,'[1]Raport_ Stany magazynowe skła'!$A$1:$U$3416,21,0)</f>
        <v>0</v>
      </c>
      <c r="V117" s="6">
        <f>VLOOKUP(B117,'[1]Raport_ Stany magazynowe skła'!$A$1:$V$3416,22,0)</f>
        <v>0</v>
      </c>
      <c r="W117" s="6">
        <f>VLOOKUP(B117,'[1]Raport_ Stany magazynowe skła'!$A$1:$W$3416,23,0)</f>
        <v>0</v>
      </c>
      <c r="X117" s="6">
        <f>VLOOKUP(B117,'[1]Raport_ Stany magazynowe skła'!$A$1:$X$3416,24,0)</f>
        <v>0</v>
      </c>
      <c r="Y117" s="36">
        <f>VLOOKUP(B117,'[1]Raport_ Stany magazynowe skła'!$A$1:$Y$3416,25,0)</f>
        <v>0</v>
      </c>
      <c r="Z117" s="36">
        <f>VLOOKUP(B117,'[1]Raport_ Stany magazynowe skła'!$A$1:$Z$3416,26,0)</f>
        <v>0</v>
      </c>
      <c r="AA117" s="36">
        <f>VLOOKUP(B117,'[1]Raport_ Stany magazynowe skła'!$A$1:$AA$3416,27,0)</f>
        <v>0</v>
      </c>
      <c r="AB117" s="36">
        <f>VLOOKUP(B117,'[1]Raport_ Stany magazynowe skła'!$A$1:$AB$3416,28,0)</f>
        <v>0</v>
      </c>
      <c r="AC117" s="36">
        <f>VLOOKUP(B117,'[1]Raport_ Stany magazynowe skła'!$A$1:$AC$3416,29,0)</f>
        <v>0</v>
      </c>
      <c r="AD117" s="36">
        <f>VLOOKUP(B117,'[1]Raport_ Stany magazynowe skła'!$A$1:$AD$3416,30,0)</f>
        <v>0</v>
      </c>
      <c r="AE117" s="36">
        <f>VLOOKUP(B117,'[1]Raport_ Stany magazynowe skła'!$A$1:$AE$3416,31,0)</f>
        <v>0</v>
      </c>
    </row>
    <row r="118" spans="1:31" s="4" customFormat="1" ht="14.25" customHeight="1">
      <c r="A118" s="18" t="s">
        <v>60</v>
      </c>
      <c r="B118" s="17" t="s">
        <v>242</v>
      </c>
      <c r="C118" s="19" t="s">
        <v>245</v>
      </c>
      <c r="D118" s="32">
        <f>VLOOKUP(B118,'[1]Raport_ Stany magazynowe skła'!$A$1:$D$3416,4,0)</f>
        <v>1988</v>
      </c>
      <c r="E118" s="31">
        <f>VLOOKUP(B118,'[1]Raport_ Stany magazynowe skła'!$A$1:$E$3416,5,0)</f>
        <v>0</v>
      </c>
      <c r="F118" s="30">
        <f>VLOOKUP(B118,'[1]Raport_ Stany magazynowe skła'!$A$1:$F$3416,6,0)</f>
        <v>0</v>
      </c>
      <c r="G118" s="30">
        <f>VLOOKUP(B118,'[1]Raport_ Stany magazynowe skła'!$A$1:$G$3416,7,0)</f>
        <v>0</v>
      </c>
      <c r="H118" s="30">
        <f>VLOOKUP(B118,'[1]Raport_ Stany magazynowe skła'!$A$1:$H$3416,8,0)</f>
        <v>0</v>
      </c>
      <c r="I118" s="30">
        <f>VLOOKUP(B118,'[1]Raport_ Stany magazynowe skła'!$A$1:$I$3416,9,0)</f>
        <v>0</v>
      </c>
      <c r="J118" s="30">
        <f>VLOOKUP(B118,'[1]Raport_ Stany magazynowe skła'!$A$1:$J$3416,10,0)</f>
        <v>0</v>
      </c>
      <c r="K118" s="30">
        <f>VLOOKUP(B118,'[1]Raport_ Stany magazynowe skła'!$A$1:$K$3416,11,0)</f>
        <v>0</v>
      </c>
      <c r="L118" s="30">
        <f>VLOOKUP(B118,'[1]Raport_ Stany magazynowe skła'!$A$1:$L$3416,12,0)</f>
        <v>0</v>
      </c>
      <c r="M118" s="30">
        <f>VLOOKUP(B118,'[1]Raport_ Stany magazynowe skła'!$A$1:$M$3416,13,0)</f>
        <v>0</v>
      </c>
      <c r="N118" s="30">
        <f>VLOOKUP(B118,'[1]Raport_ Stany magazynowe skła'!$A$1:$N$3416,14,0)</f>
        <v>0</v>
      </c>
      <c r="O118" s="30">
        <f>VLOOKUP(B118,'[1]Raport_ Stany magazynowe skła'!$A$1:$O$3416,15,0)</f>
        <v>0</v>
      </c>
      <c r="P118" s="30">
        <f>VLOOKUP(B118,'[1]Raport_ Stany magazynowe skła'!$A$1:$P$3416,16,0)</f>
        <v>0</v>
      </c>
      <c r="Q118" s="30">
        <f>VLOOKUP(B118,'[1]Raport_ Stany magazynowe skła'!$A$1:$Q$3416,17,0)</f>
        <v>0</v>
      </c>
      <c r="R118" s="30">
        <f>VLOOKUP(B118,'[1]Raport_ Stany magazynowe skła'!$A$1:$R$3416,18,0)</f>
        <v>0</v>
      </c>
      <c r="S118" s="30">
        <f>VLOOKUP(B118,'[1]Raport_ Stany magazynowe skła'!$A$1:$S$3416,19,0)</f>
        <v>0</v>
      </c>
      <c r="T118" s="30">
        <f>VLOOKUP(B118,'[1]Raport_ Stany magazynowe skła'!$A$1:$T$3416,20,0)</f>
        <v>0</v>
      </c>
      <c r="U118" s="6">
        <f>VLOOKUP(B118,'[1]Raport_ Stany magazynowe skła'!$A$1:$U$3416,21,0)</f>
        <v>0</v>
      </c>
      <c r="V118" s="6">
        <f>VLOOKUP(B118,'[1]Raport_ Stany magazynowe skła'!$A$1:$V$3416,22,0)</f>
        <v>0</v>
      </c>
      <c r="W118" s="6">
        <f>VLOOKUP(B118,'[1]Raport_ Stany magazynowe skła'!$A$1:$W$3416,23,0)</f>
        <v>0</v>
      </c>
      <c r="X118" s="6">
        <f>VLOOKUP(B118,'[1]Raport_ Stany magazynowe skła'!$A$1:$X$3416,24,0)</f>
        <v>0</v>
      </c>
      <c r="Y118" s="36">
        <f>VLOOKUP(B118,'[1]Raport_ Stany magazynowe skła'!$A$1:$Y$3416,25,0)</f>
        <v>0</v>
      </c>
      <c r="Z118" s="36">
        <f>VLOOKUP(B118,'[1]Raport_ Stany magazynowe skła'!$A$1:$Z$3416,26,0)</f>
        <v>0</v>
      </c>
      <c r="AA118" s="36">
        <f>VLOOKUP(B118,'[1]Raport_ Stany magazynowe skła'!$A$1:$AA$3416,27,0)</f>
        <v>0</v>
      </c>
      <c r="AB118" s="36">
        <f>VLOOKUP(B118,'[1]Raport_ Stany magazynowe skła'!$A$1:$AB$3416,28,0)</f>
        <v>0</v>
      </c>
      <c r="AC118" s="36">
        <f>VLOOKUP(B118,'[1]Raport_ Stany magazynowe skła'!$A$1:$AC$3416,29,0)</f>
        <v>0</v>
      </c>
      <c r="AD118" s="36">
        <f>VLOOKUP(B118,'[1]Raport_ Stany magazynowe skła'!$A$1:$AD$3416,30,0)</f>
        <v>0</v>
      </c>
      <c r="AE118" s="36">
        <f>VLOOKUP(B118,'[1]Raport_ Stany magazynowe skła'!$A$1:$AE$3416,31,0)</f>
        <v>0</v>
      </c>
    </row>
    <row r="119" spans="1:31" s="4" customFormat="1" ht="14.25" customHeight="1">
      <c r="A119" s="24" t="s">
        <v>60</v>
      </c>
      <c r="B119" s="17" t="s">
        <v>243</v>
      </c>
      <c r="C119" s="19" t="s">
        <v>32</v>
      </c>
      <c r="D119" s="32">
        <f>VLOOKUP(B119,'[1]Raport_ Stany magazynowe skła'!$A$1:$D$3416,4,0)</f>
        <v>3153</v>
      </c>
      <c r="E119" s="31">
        <f>VLOOKUP(B119,'[1]Raport_ Stany magazynowe skła'!$A$1:$E$3416,5,0)</f>
        <v>0</v>
      </c>
      <c r="F119" s="30">
        <f>VLOOKUP(B119,'[1]Raport_ Stany magazynowe skła'!$A$1:$F$3416,6,0)</f>
        <v>0</v>
      </c>
      <c r="G119" s="30">
        <f>VLOOKUP(B119,'[1]Raport_ Stany magazynowe skła'!$A$1:$G$3416,7,0)</f>
        <v>0</v>
      </c>
      <c r="H119" s="30">
        <f>VLOOKUP(B119,'[1]Raport_ Stany magazynowe skła'!$A$1:$H$3416,8,0)</f>
        <v>0</v>
      </c>
      <c r="I119" s="30">
        <f>VLOOKUP(B119,'[1]Raport_ Stany magazynowe skła'!$A$1:$I$3416,9,0)</f>
        <v>0</v>
      </c>
      <c r="J119" s="30">
        <f>VLOOKUP(B119,'[1]Raport_ Stany magazynowe skła'!$A$1:$J$3416,10,0)</f>
        <v>0</v>
      </c>
      <c r="K119" s="30">
        <f>VLOOKUP(B119,'[1]Raport_ Stany magazynowe skła'!$A$1:$K$3416,11,0)</f>
        <v>0</v>
      </c>
      <c r="L119" s="30">
        <f>VLOOKUP(B119,'[1]Raport_ Stany magazynowe skła'!$A$1:$L$3416,12,0)</f>
        <v>0</v>
      </c>
      <c r="M119" s="30">
        <f>VLOOKUP(B119,'[1]Raport_ Stany magazynowe skła'!$A$1:$M$3416,13,0)</f>
        <v>0</v>
      </c>
      <c r="N119" s="30">
        <f>VLOOKUP(B119,'[1]Raport_ Stany magazynowe skła'!$A$1:$N$3416,14,0)</f>
        <v>0</v>
      </c>
      <c r="O119" s="30">
        <f>VLOOKUP(B119,'[1]Raport_ Stany magazynowe skła'!$A$1:$O$3416,15,0)</f>
        <v>0</v>
      </c>
      <c r="P119" s="30">
        <f>VLOOKUP(B119,'[1]Raport_ Stany magazynowe skła'!$A$1:$P$3416,16,0)</f>
        <v>0</v>
      </c>
      <c r="Q119" s="30">
        <f>VLOOKUP(B119,'[1]Raport_ Stany magazynowe skła'!$A$1:$Q$3416,17,0)</f>
        <v>0</v>
      </c>
      <c r="R119" s="30">
        <f>VLOOKUP(B119,'[1]Raport_ Stany magazynowe skła'!$A$1:$R$3416,18,0)</f>
        <v>0</v>
      </c>
      <c r="S119" s="30">
        <f>VLOOKUP(B119,'[1]Raport_ Stany magazynowe skła'!$A$1:$S$3416,19,0)</f>
        <v>0</v>
      </c>
      <c r="T119" s="30">
        <f>VLOOKUP(B119,'[1]Raport_ Stany magazynowe skła'!$A$1:$T$3416,20,0)</f>
        <v>0</v>
      </c>
      <c r="U119" s="6">
        <f>VLOOKUP(B119,'[1]Raport_ Stany magazynowe skła'!$A$1:$U$3416,21,0)</f>
        <v>0</v>
      </c>
      <c r="V119" s="6">
        <f>VLOOKUP(B119,'[1]Raport_ Stany magazynowe skła'!$A$1:$V$3416,22,0)</f>
        <v>0</v>
      </c>
      <c r="W119" s="6">
        <f>VLOOKUP(B119,'[1]Raport_ Stany magazynowe skła'!$A$1:$W$3416,23,0)</f>
        <v>0</v>
      </c>
      <c r="X119" s="6">
        <f>VLOOKUP(B119,'[1]Raport_ Stany magazynowe skła'!$A$1:$X$3416,24,0)</f>
        <v>0</v>
      </c>
      <c r="Y119" s="36">
        <f>VLOOKUP(B119,'[1]Raport_ Stany magazynowe skła'!$A$1:$Y$3416,25,0)</f>
        <v>0</v>
      </c>
      <c r="Z119" s="36">
        <f>VLOOKUP(B119,'[1]Raport_ Stany magazynowe skła'!$A$1:$Z$3416,26,0)</f>
        <v>0</v>
      </c>
      <c r="AA119" s="36">
        <f>VLOOKUP(B119,'[1]Raport_ Stany magazynowe skła'!$A$1:$AA$3416,27,0)</f>
        <v>0</v>
      </c>
      <c r="AB119" s="36">
        <f>VLOOKUP(B119,'[1]Raport_ Stany magazynowe skła'!$A$1:$AB$3416,28,0)</f>
        <v>0</v>
      </c>
      <c r="AC119" s="36">
        <f>VLOOKUP(B119,'[1]Raport_ Stany magazynowe skła'!$A$1:$AC$3416,29,0)</f>
        <v>0</v>
      </c>
      <c r="AD119" s="36">
        <f>VLOOKUP(B119,'[1]Raport_ Stany magazynowe skła'!$A$1:$AD$3416,30,0)</f>
        <v>0</v>
      </c>
      <c r="AE119" s="36">
        <f>VLOOKUP(B119,'[1]Raport_ Stany magazynowe skła'!$A$1:$AE$3416,31,0)</f>
        <v>0</v>
      </c>
    </row>
    <row r="120" spans="1:31" s="4" customFormat="1" ht="14.25" customHeight="1">
      <c r="A120" s="24" t="s">
        <v>60</v>
      </c>
      <c r="B120" s="17" t="s">
        <v>244</v>
      </c>
      <c r="C120" s="19" t="s">
        <v>204</v>
      </c>
      <c r="D120" s="32">
        <f>VLOOKUP(B120,'[1]Raport_ Stany magazynowe skła'!$A$1:$D$3416,4,0)</f>
        <v>507</v>
      </c>
      <c r="E120" s="31">
        <f>VLOOKUP(B120,'[1]Raport_ Stany magazynowe skła'!$A$1:$E$3416,5,0)</f>
        <v>0</v>
      </c>
      <c r="F120" s="30">
        <f>VLOOKUP(B120,'[1]Raport_ Stany magazynowe skła'!$A$1:$F$3416,6,0)</f>
        <v>0</v>
      </c>
      <c r="G120" s="30">
        <f>VLOOKUP(B120,'[1]Raport_ Stany magazynowe skła'!$A$1:$G$3416,7,0)</f>
        <v>0</v>
      </c>
      <c r="H120" s="30">
        <f>VLOOKUP(B120,'[1]Raport_ Stany magazynowe skła'!$A$1:$H$3416,8,0)</f>
        <v>0</v>
      </c>
      <c r="I120" s="30">
        <f>VLOOKUP(B120,'[1]Raport_ Stany magazynowe skła'!$A$1:$I$3416,9,0)</f>
        <v>0</v>
      </c>
      <c r="J120" s="30">
        <f>VLOOKUP(B120,'[1]Raport_ Stany magazynowe skła'!$A$1:$J$3416,10,0)</f>
        <v>0</v>
      </c>
      <c r="K120" s="30">
        <f>VLOOKUP(B120,'[1]Raport_ Stany magazynowe skła'!$A$1:$K$3416,11,0)</f>
        <v>0</v>
      </c>
      <c r="L120" s="30">
        <f>VLOOKUP(B120,'[1]Raport_ Stany magazynowe skła'!$A$1:$L$3416,12,0)</f>
        <v>0</v>
      </c>
      <c r="M120" s="30">
        <f>VLOOKUP(B120,'[1]Raport_ Stany magazynowe skła'!$A$1:$M$3416,13,0)</f>
        <v>0</v>
      </c>
      <c r="N120" s="30">
        <f>VLOOKUP(B120,'[1]Raport_ Stany magazynowe skła'!$A$1:$N$3416,14,0)</f>
        <v>0</v>
      </c>
      <c r="O120" s="30">
        <f>VLOOKUP(B120,'[1]Raport_ Stany magazynowe skła'!$A$1:$O$3416,15,0)</f>
        <v>0</v>
      </c>
      <c r="P120" s="30">
        <f>VLOOKUP(B120,'[1]Raport_ Stany magazynowe skła'!$A$1:$P$3416,16,0)</f>
        <v>0</v>
      </c>
      <c r="Q120" s="30">
        <f>VLOOKUP(B120,'[1]Raport_ Stany magazynowe skła'!$A$1:$Q$3416,17,0)</f>
        <v>0</v>
      </c>
      <c r="R120" s="30">
        <f>VLOOKUP(B120,'[1]Raport_ Stany magazynowe skła'!$A$1:$R$3416,18,0)</f>
        <v>0</v>
      </c>
      <c r="S120" s="30">
        <f>VLOOKUP(B120,'[1]Raport_ Stany magazynowe skła'!$A$1:$S$3416,19,0)</f>
        <v>0</v>
      </c>
      <c r="T120" s="30">
        <f>VLOOKUP(B120,'[1]Raport_ Stany magazynowe skła'!$A$1:$T$3416,20,0)</f>
        <v>0</v>
      </c>
      <c r="U120" s="6">
        <f>VLOOKUP(B120,'[1]Raport_ Stany magazynowe skła'!$A$1:$U$3416,21,0)</f>
        <v>0</v>
      </c>
      <c r="V120" s="6">
        <f>VLOOKUP(B120,'[1]Raport_ Stany magazynowe skła'!$A$1:$V$3416,22,0)</f>
        <v>0</v>
      </c>
      <c r="W120" s="6">
        <f>VLOOKUP(B120,'[1]Raport_ Stany magazynowe skła'!$A$1:$W$3416,23,0)</f>
        <v>0</v>
      </c>
      <c r="X120" s="6">
        <f>VLOOKUP(B120,'[1]Raport_ Stany magazynowe skła'!$A$1:$X$3416,24,0)</f>
        <v>0</v>
      </c>
      <c r="Y120" s="36">
        <f>VLOOKUP(B120,'[1]Raport_ Stany magazynowe skła'!$A$1:$Y$3416,25,0)</f>
        <v>0</v>
      </c>
      <c r="Z120" s="36">
        <f>VLOOKUP(B120,'[1]Raport_ Stany magazynowe skła'!$A$1:$Z$3416,26,0)</f>
        <v>0</v>
      </c>
      <c r="AA120" s="36">
        <f>VLOOKUP(B120,'[1]Raport_ Stany magazynowe skła'!$A$1:$AA$3416,27,0)</f>
        <v>0</v>
      </c>
      <c r="AB120" s="36">
        <f>VLOOKUP(B120,'[1]Raport_ Stany magazynowe skła'!$A$1:$AB$3416,28,0)</f>
        <v>0</v>
      </c>
      <c r="AC120" s="36">
        <f>VLOOKUP(B120,'[1]Raport_ Stany magazynowe skła'!$A$1:$AC$3416,29,0)</f>
        <v>0</v>
      </c>
      <c r="AD120" s="36">
        <f>VLOOKUP(B120,'[1]Raport_ Stany magazynowe skła'!$A$1:$AD$3416,30,0)</f>
        <v>0</v>
      </c>
      <c r="AE120" s="36">
        <f>VLOOKUP(B120,'[1]Raport_ Stany magazynowe skła'!$A$1:$AE$3416,31,0)</f>
        <v>0</v>
      </c>
    </row>
    <row r="121" spans="1:31" s="4" customFormat="1" ht="14.25" customHeight="1">
      <c r="A121" s="24" t="s">
        <v>60</v>
      </c>
      <c r="B121" s="17" t="s">
        <v>494</v>
      </c>
      <c r="C121" s="16" t="s">
        <v>19</v>
      </c>
      <c r="D121" s="32">
        <f>VLOOKUP(B121,'[1]Raport_ Stany magazynowe skła'!$A$1:$D$3416,4,0)</f>
        <v>2242</v>
      </c>
      <c r="E121" s="31">
        <f>VLOOKUP(B121,'[1]Raport_ Stany magazynowe skła'!$A$1:$E$3416,5,0)</f>
        <v>0</v>
      </c>
      <c r="F121" s="30">
        <f>VLOOKUP(B121,'[1]Raport_ Stany magazynowe skła'!$A$1:$F$3416,6,0)</f>
        <v>0</v>
      </c>
      <c r="G121" s="30">
        <f>VLOOKUP(B121,'[1]Raport_ Stany magazynowe skła'!$A$1:$G$3416,7,0)</f>
        <v>0</v>
      </c>
      <c r="H121" s="30">
        <f>VLOOKUP(B121,'[1]Raport_ Stany magazynowe skła'!$A$1:$H$3416,8,0)</f>
        <v>0</v>
      </c>
      <c r="I121" s="30">
        <f>VLOOKUP(B121,'[1]Raport_ Stany magazynowe skła'!$A$1:$I$3416,9,0)</f>
        <v>0</v>
      </c>
      <c r="J121" s="30">
        <f>VLOOKUP(B121,'[1]Raport_ Stany magazynowe skła'!$A$1:$J$3416,10,0)</f>
        <v>0</v>
      </c>
      <c r="K121" s="30">
        <f>VLOOKUP(B121,'[1]Raport_ Stany magazynowe skła'!$A$1:$K$3416,11,0)</f>
        <v>0</v>
      </c>
      <c r="L121" s="30">
        <f>VLOOKUP(B121,'[1]Raport_ Stany magazynowe skła'!$A$1:$L$3416,12,0)</f>
        <v>0</v>
      </c>
      <c r="M121" s="30">
        <f>VLOOKUP(B121,'[1]Raport_ Stany magazynowe skła'!$A$1:$M$3416,13,0)</f>
        <v>0</v>
      </c>
      <c r="N121" s="30">
        <f>VLOOKUP(B121,'[1]Raport_ Stany magazynowe skła'!$A$1:$N$3416,14,0)</f>
        <v>0</v>
      </c>
      <c r="O121" s="30">
        <f>VLOOKUP(B121,'[1]Raport_ Stany magazynowe skła'!$A$1:$O$3416,15,0)</f>
        <v>0</v>
      </c>
      <c r="P121" s="30">
        <f>VLOOKUP(B121,'[1]Raport_ Stany magazynowe skła'!$A$1:$P$3416,16,0)</f>
        <v>0</v>
      </c>
      <c r="Q121" s="30">
        <f>VLOOKUP(B121,'[1]Raport_ Stany magazynowe skła'!$A$1:$Q$3416,17,0)</f>
        <v>0</v>
      </c>
      <c r="R121" s="30">
        <f>VLOOKUP(B121,'[1]Raport_ Stany magazynowe skła'!$A$1:$R$3416,18,0)</f>
        <v>0</v>
      </c>
      <c r="S121" s="30">
        <f>VLOOKUP(B121,'[1]Raport_ Stany magazynowe skła'!$A$1:$S$3416,19,0)</f>
        <v>0</v>
      </c>
      <c r="T121" s="30">
        <f>VLOOKUP(B121,'[1]Raport_ Stany magazynowe skła'!$A$1:$T$3416,20,0)</f>
        <v>0</v>
      </c>
      <c r="U121" s="6">
        <f>VLOOKUP(B121,'[1]Raport_ Stany magazynowe skła'!$A$1:$U$3416,21,0)</f>
        <v>0</v>
      </c>
      <c r="V121" s="6">
        <f>VLOOKUP(B121,'[1]Raport_ Stany magazynowe skła'!$A$1:$V$3416,22,0)</f>
        <v>0</v>
      </c>
      <c r="W121" s="6">
        <f>VLOOKUP(B121,'[1]Raport_ Stany magazynowe skła'!$A$1:$W$3416,23,0)</f>
        <v>0</v>
      </c>
      <c r="X121" s="6">
        <f>VLOOKUP(B121,'[1]Raport_ Stany magazynowe skła'!$A$1:$X$3416,24,0)</f>
        <v>0</v>
      </c>
      <c r="Y121" s="36">
        <f>VLOOKUP(B121,'[1]Raport_ Stany magazynowe skła'!$A$1:$Y$3416,25,0)</f>
        <v>0</v>
      </c>
      <c r="Z121" s="36">
        <f>VLOOKUP(B121,'[1]Raport_ Stany magazynowe skła'!$A$1:$Z$3416,26,0)</f>
        <v>0</v>
      </c>
      <c r="AA121" s="36">
        <f>VLOOKUP(B121,'[1]Raport_ Stany magazynowe skła'!$A$1:$AA$3416,27,0)</f>
        <v>0</v>
      </c>
      <c r="AB121" s="36">
        <f>VLOOKUP(B121,'[1]Raport_ Stany magazynowe skła'!$A$1:$AB$3416,28,0)</f>
        <v>0</v>
      </c>
      <c r="AC121" s="36">
        <f>VLOOKUP(B121,'[1]Raport_ Stany magazynowe skła'!$A$1:$AC$3416,29,0)</f>
        <v>0</v>
      </c>
      <c r="AD121" s="36">
        <f>VLOOKUP(B121,'[1]Raport_ Stany magazynowe skła'!$A$1:$AD$3416,30,0)</f>
        <v>0</v>
      </c>
      <c r="AE121" s="36">
        <f>VLOOKUP(B121,'[1]Raport_ Stany magazynowe skła'!$A$1:$AE$3416,31,0)</f>
        <v>0</v>
      </c>
    </row>
    <row r="122" spans="1:31" s="4" customFormat="1" ht="14.25" customHeight="1">
      <c r="A122" s="24" t="s">
        <v>506</v>
      </c>
      <c r="B122" s="17" t="s">
        <v>495</v>
      </c>
      <c r="C122" s="23" t="s">
        <v>20</v>
      </c>
      <c r="D122" s="32">
        <f>VLOOKUP(B122,'[1]Raport_ Stany magazynowe skła'!$A$1:$D$3416,4,0)</f>
        <v>5388</v>
      </c>
      <c r="E122" s="31">
        <f>VLOOKUP(B122,'[1]Raport_ Stany magazynowe skła'!$A$1:$E$3416,5,0)</f>
        <v>0</v>
      </c>
      <c r="F122" s="30">
        <f>VLOOKUP(B122,'[1]Raport_ Stany magazynowe skła'!$A$1:$F$3416,6,0)</f>
        <v>0</v>
      </c>
      <c r="G122" s="30">
        <f>VLOOKUP(B122,'[1]Raport_ Stany magazynowe skła'!$A$1:$G$3416,7,0)</f>
        <v>0</v>
      </c>
      <c r="H122" s="30">
        <f>VLOOKUP(B122,'[1]Raport_ Stany magazynowe skła'!$A$1:$H$3416,8,0)</f>
        <v>0</v>
      </c>
      <c r="I122" s="30">
        <f>VLOOKUP(B122,'[1]Raport_ Stany magazynowe skła'!$A$1:$I$3416,9,0)</f>
        <v>0</v>
      </c>
      <c r="J122" s="30">
        <f>VLOOKUP(B122,'[1]Raport_ Stany magazynowe skła'!$A$1:$J$3416,10,0)</f>
        <v>0</v>
      </c>
      <c r="K122" s="30">
        <f>VLOOKUP(B122,'[1]Raport_ Stany magazynowe skła'!$A$1:$K$3416,11,0)</f>
        <v>0</v>
      </c>
      <c r="L122" s="30">
        <f>VLOOKUP(B122,'[1]Raport_ Stany magazynowe skła'!$A$1:$L$3416,12,0)</f>
        <v>0</v>
      </c>
      <c r="M122" s="30">
        <f>VLOOKUP(B122,'[1]Raport_ Stany magazynowe skła'!$A$1:$M$3416,13,0)</f>
        <v>0</v>
      </c>
      <c r="N122" s="30">
        <f>VLOOKUP(B122,'[1]Raport_ Stany magazynowe skła'!$A$1:$N$3416,14,0)</f>
        <v>0</v>
      </c>
      <c r="O122" s="30">
        <f>VLOOKUP(B122,'[1]Raport_ Stany magazynowe skła'!$A$1:$O$3416,15,0)</f>
        <v>0</v>
      </c>
      <c r="P122" s="30">
        <f>VLOOKUP(B122,'[1]Raport_ Stany magazynowe skła'!$A$1:$P$3416,16,0)</f>
        <v>0</v>
      </c>
      <c r="Q122" s="30">
        <f>VLOOKUP(B122,'[1]Raport_ Stany magazynowe skła'!$A$1:$Q$3416,17,0)</f>
        <v>0</v>
      </c>
      <c r="R122" s="30">
        <f>VLOOKUP(B122,'[1]Raport_ Stany magazynowe skła'!$A$1:$R$3416,18,0)</f>
        <v>0</v>
      </c>
      <c r="S122" s="30">
        <f>VLOOKUP(B122,'[1]Raport_ Stany magazynowe skła'!$A$1:$S$3416,19,0)</f>
        <v>0</v>
      </c>
      <c r="T122" s="30">
        <f>VLOOKUP(B122,'[1]Raport_ Stany magazynowe skła'!$A$1:$T$3416,20,0)</f>
        <v>0</v>
      </c>
      <c r="U122" s="6">
        <f>VLOOKUP(B122,'[1]Raport_ Stany magazynowe skła'!$A$1:$U$3416,21,0)</f>
        <v>0</v>
      </c>
      <c r="V122" s="6">
        <f>VLOOKUP(B122,'[1]Raport_ Stany magazynowe skła'!$A$1:$V$3416,22,0)</f>
        <v>0</v>
      </c>
      <c r="W122" s="6">
        <f>VLOOKUP(B122,'[1]Raport_ Stany magazynowe skła'!$A$1:$W$3416,23,0)</f>
        <v>0</v>
      </c>
      <c r="X122" s="6">
        <f>VLOOKUP(B122,'[1]Raport_ Stany magazynowe skła'!$A$1:$X$3416,24,0)</f>
        <v>0</v>
      </c>
      <c r="Y122" s="36">
        <f>VLOOKUP(B122,'[1]Raport_ Stany magazynowe skła'!$A$1:$Y$3416,25,0)</f>
        <v>0</v>
      </c>
      <c r="Z122" s="36">
        <f>VLOOKUP(B122,'[1]Raport_ Stany magazynowe skła'!$A$1:$Z$3416,26,0)</f>
        <v>0</v>
      </c>
      <c r="AA122" s="36">
        <f>VLOOKUP(B122,'[1]Raport_ Stany magazynowe skła'!$A$1:$AA$3416,27,0)</f>
        <v>0</v>
      </c>
      <c r="AB122" s="36">
        <f>VLOOKUP(B122,'[1]Raport_ Stany magazynowe skła'!$A$1:$AB$3416,28,0)</f>
        <v>0</v>
      </c>
      <c r="AC122" s="36">
        <f>VLOOKUP(B122,'[1]Raport_ Stany magazynowe skła'!$A$1:$AC$3416,29,0)</f>
        <v>0</v>
      </c>
      <c r="AD122" s="36">
        <f>VLOOKUP(B122,'[1]Raport_ Stany magazynowe skła'!$A$1:$AD$3416,30,0)</f>
        <v>0</v>
      </c>
      <c r="AE122" s="36">
        <f>VLOOKUP(B122,'[1]Raport_ Stany magazynowe skła'!$A$1:$AE$3416,31,0)</f>
        <v>0</v>
      </c>
    </row>
    <row r="123" spans="1:31" s="4" customFormat="1" ht="14.25" customHeight="1">
      <c r="A123" s="24" t="s">
        <v>507</v>
      </c>
      <c r="B123" s="16" t="s">
        <v>481</v>
      </c>
      <c r="C123" s="16" t="s">
        <v>19</v>
      </c>
      <c r="D123" s="32">
        <f>VLOOKUP(B123,'[1]Raport_ Stany magazynowe skła'!$A$1:$D$3416,4,0)</f>
        <v>7</v>
      </c>
      <c r="E123" s="31">
        <f>VLOOKUP(B123,'[1]Raport_ Stany magazynowe skła'!$A$1:$E$3416,5,0)</f>
        <v>0</v>
      </c>
      <c r="F123" s="30">
        <f>VLOOKUP(B123,'[1]Raport_ Stany magazynowe skła'!$A$1:$F$3416,6,0)</f>
        <v>0</v>
      </c>
      <c r="G123" s="30">
        <f>VLOOKUP(B123,'[1]Raport_ Stany magazynowe skła'!$A$1:$G$3416,7,0)</f>
        <v>0</v>
      </c>
      <c r="H123" s="30">
        <f>VLOOKUP(B123,'[1]Raport_ Stany magazynowe skła'!$A$1:$H$3416,8,0)</f>
        <v>0</v>
      </c>
      <c r="I123" s="30">
        <f>VLOOKUP(B123,'[1]Raport_ Stany magazynowe skła'!$A$1:$I$3416,9,0)</f>
        <v>0</v>
      </c>
      <c r="J123" s="30">
        <f>VLOOKUP(B123,'[1]Raport_ Stany magazynowe skła'!$A$1:$J$3416,10,0)</f>
        <v>0</v>
      </c>
      <c r="K123" s="30">
        <f>VLOOKUP(B123,'[1]Raport_ Stany magazynowe skła'!$A$1:$K$3416,11,0)</f>
        <v>0</v>
      </c>
      <c r="L123" s="30">
        <f>VLOOKUP(B123,'[1]Raport_ Stany magazynowe skła'!$A$1:$L$3416,12,0)</f>
        <v>0</v>
      </c>
      <c r="M123" s="30">
        <f>VLOOKUP(B123,'[1]Raport_ Stany magazynowe skła'!$A$1:$M$3416,13,0)</f>
        <v>0</v>
      </c>
      <c r="N123" s="30">
        <f>VLOOKUP(B123,'[1]Raport_ Stany magazynowe skła'!$A$1:$N$3416,14,0)</f>
        <v>0</v>
      </c>
      <c r="O123" s="30">
        <f>VLOOKUP(B123,'[1]Raport_ Stany magazynowe skła'!$A$1:$O$3416,15,0)</f>
        <v>0</v>
      </c>
      <c r="P123" s="30">
        <f>VLOOKUP(B123,'[1]Raport_ Stany magazynowe skła'!$A$1:$P$3416,16,0)</f>
        <v>0</v>
      </c>
      <c r="Q123" s="30">
        <f>VLOOKUP(B123,'[1]Raport_ Stany magazynowe skła'!$A$1:$Q$3416,17,0)</f>
        <v>0</v>
      </c>
      <c r="R123" s="30">
        <f>VLOOKUP(B123,'[1]Raport_ Stany magazynowe skła'!$A$1:$R$3416,18,0)</f>
        <v>0</v>
      </c>
      <c r="S123" s="30">
        <f>VLOOKUP(B123,'[1]Raport_ Stany magazynowe skła'!$A$1:$S$3416,19,0)</f>
        <v>0</v>
      </c>
      <c r="T123" s="30">
        <f>VLOOKUP(B123,'[1]Raport_ Stany magazynowe skła'!$A$1:$T$3416,20,0)</f>
        <v>0</v>
      </c>
      <c r="U123" s="6">
        <f>VLOOKUP(B123,'[1]Raport_ Stany magazynowe skła'!$A$1:$U$3416,21,0)</f>
        <v>0</v>
      </c>
      <c r="V123" s="6">
        <f>VLOOKUP(B123,'[1]Raport_ Stany magazynowe skła'!$A$1:$V$3416,22,0)</f>
        <v>0</v>
      </c>
      <c r="W123" s="6">
        <f>VLOOKUP(B123,'[1]Raport_ Stany magazynowe skła'!$A$1:$W$3416,23,0)</f>
        <v>0</v>
      </c>
      <c r="X123" s="6">
        <f>VLOOKUP(B123,'[1]Raport_ Stany magazynowe skła'!$A$1:$X$3416,24,0)</f>
        <v>0</v>
      </c>
      <c r="Y123" s="36">
        <f>VLOOKUP(B123,'[1]Raport_ Stany magazynowe skła'!$A$1:$Y$3416,25,0)</f>
        <v>0</v>
      </c>
      <c r="Z123" s="36">
        <f>VLOOKUP(B123,'[1]Raport_ Stany magazynowe skła'!$A$1:$Z$3416,26,0)</f>
        <v>0</v>
      </c>
      <c r="AA123" s="36">
        <f>VLOOKUP(B123,'[1]Raport_ Stany magazynowe skła'!$A$1:$AA$3416,27,0)</f>
        <v>0</v>
      </c>
      <c r="AB123" s="36">
        <f>VLOOKUP(B123,'[1]Raport_ Stany magazynowe skła'!$A$1:$AB$3416,28,0)</f>
        <v>0</v>
      </c>
      <c r="AC123" s="36">
        <f>VLOOKUP(B123,'[1]Raport_ Stany magazynowe skła'!$A$1:$AC$3416,29,0)</f>
        <v>0</v>
      </c>
      <c r="AD123" s="36">
        <f>VLOOKUP(B123,'[1]Raport_ Stany magazynowe skła'!$A$1:$AD$3416,30,0)</f>
        <v>0</v>
      </c>
      <c r="AE123" s="36">
        <f>VLOOKUP(B123,'[1]Raport_ Stany magazynowe skła'!$A$1:$AE$3416,31,0)</f>
        <v>0</v>
      </c>
    </row>
    <row r="124" spans="1:31" s="4" customFormat="1" ht="14.25" customHeight="1">
      <c r="A124" s="10" t="s">
        <v>256</v>
      </c>
      <c r="B124" s="16" t="s">
        <v>196</v>
      </c>
      <c r="C124" s="16" t="s">
        <v>15</v>
      </c>
      <c r="D124" s="32">
        <f>VLOOKUP(B124,'[1]Raport_ Stany magazynowe skła'!$A$1:$D$3416,4,0)</f>
        <v>670</v>
      </c>
      <c r="E124" s="31">
        <f>VLOOKUP(B124,'[1]Raport_ Stany magazynowe skła'!$A$1:$E$3416,5,0)</f>
        <v>0</v>
      </c>
      <c r="F124" s="30">
        <f>VLOOKUP(B124,'[1]Raport_ Stany magazynowe skła'!$A$1:$F$3416,6,0)</f>
        <v>0</v>
      </c>
      <c r="G124" s="30">
        <f>VLOOKUP(B124,'[1]Raport_ Stany magazynowe skła'!$A$1:$G$3416,7,0)</f>
        <v>0</v>
      </c>
      <c r="H124" s="30">
        <f>VLOOKUP(B124,'[1]Raport_ Stany magazynowe skła'!$A$1:$H$3416,8,0)</f>
        <v>0</v>
      </c>
      <c r="I124" s="30">
        <f>VLOOKUP(B124,'[1]Raport_ Stany magazynowe skła'!$A$1:$I$3416,9,0)</f>
        <v>0</v>
      </c>
      <c r="J124" s="30">
        <f>VLOOKUP(B124,'[1]Raport_ Stany magazynowe skła'!$A$1:$J$3416,10,0)</f>
        <v>0</v>
      </c>
      <c r="K124" s="30">
        <f>VLOOKUP(B124,'[1]Raport_ Stany magazynowe skła'!$A$1:$K$3416,11,0)</f>
        <v>0</v>
      </c>
      <c r="L124" s="30">
        <f>VLOOKUP(B124,'[1]Raport_ Stany magazynowe skła'!$A$1:$L$3416,12,0)</f>
        <v>0</v>
      </c>
      <c r="M124" s="30">
        <f>VLOOKUP(B124,'[1]Raport_ Stany magazynowe skła'!$A$1:$M$3416,13,0)</f>
        <v>0</v>
      </c>
      <c r="N124" s="30">
        <f>VLOOKUP(B124,'[1]Raport_ Stany magazynowe skła'!$A$1:$N$3416,14,0)</f>
        <v>0</v>
      </c>
      <c r="O124" s="30">
        <f>VLOOKUP(B124,'[1]Raport_ Stany magazynowe skła'!$A$1:$O$3416,15,0)</f>
        <v>0</v>
      </c>
      <c r="P124" s="30">
        <f>VLOOKUP(B124,'[1]Raport_ Stany magazynowe skła'!$A$1:$P$3416,16,0)</f>
        <v>0</v>
      </c>
      <c r="Q124" s="30">
        <f>VLOOKUP(B124,'[1]Raport_ Stany magazynowe skła'!$A$1:$Q$3416,17,0)</f>
        <v>0</v>
      </c>
      <c r="R124" s="30">
        <f>VLOOKUP(B124,'[1]Raport_ Stany magazynowe skła'!$A$1:$R$3416,18,0)</f>
        <v>0</v>
      </c>
      <c r="S124" s="30">
        <f>VLOOKUP(B124,'[1]Raport_ Stany magazynowe skła'!$A$1:$S$3416,19,0)</f>
        <v>0</v>
      </c>
      <c r="T124" s="30">
        <f>VLOOKUP(B124,'[1]Raport_ Stany magazynowe skła'!$A$1:$T$3416,20,0)</f>
        <v>0</v>
      </c>
      <c r="U124" s="6">
        <f>VLOOKUP(B124,'[1]Raport_ Stany magazynowe skła'!$A$1:$U$3416,21,0)</f>
        <v>0</v>
      </c>
      <c r="V124" s="6">
        <f>VLOOKUP(B124,'[1]Raport_ Stany magazynowe skła'!$A$1:$V$3416,22,0)</f>
        <v>0</v>
      </c>
      <c r="W124" s="6">
        <f>VLOOKUP(B124,'[1]Raport_ Stany magazynowe skła'!$A$1:$W$3416,23,0)</f>
        <v>0</v>
      </c>
      <c r="X124" s="6">
        <f>VLOOKUP(B124,'[1]Raport_ Stany magazynowe skła'!$A$1:$X$3416,24,0)</f>
        <v>0</v>
      </c>
      <c r="Y124" s="36">
        <f>VLOOKUP(B124,'[1]Raport_ Stany magazynowe skła'!$A$1:$Y$3416,25,0)</f>
        <v>0</v>
      </c>
      <c r="Z124" s="36">
        <f>VLOOKUP(B124,'[1]Raport_ Stany magazynowe skła'!$A$1:$Z$3416,26,0)</f>
        <v>0</v>
      </c>
      <c r="AA124" s="36">
        <f>VLOOKUP(B124,'[1]Raport_ Stany magazynowe skła'!$A$1:$AA$3416,27,0)</f>
        <v>0</v>
      </c>
      <c r="AB124" s="36">
        <f>VLOOKUP(B124,'[1]Raport_ Stany magazynowe skła'!$A$1:$AB$3416,28,0)</f>
        <v>0</v>
      </c>
      <c r="AC124" s="36">
        <f>VLOOKUP(B124,'[1]Raport_ Stany magazynowe skła'!$A$1:$AC$3416,29,0)</f>
        <v>0</v>
      </c>
      <c r="AD124" s="36">
        <f>VLOOKUP(B124,'[1]Raport_ Stany magazynowe skła'!$A$1:$AD$3416,30,0)</f>
        <v>0</v>
      </c>
      <c r="AE124" s="36">
        <f>VLOOKUP(B124,'[1]Raport_ Stany magazynowe skła'!$A$1:$AE$3416,31,0)</f>
        <v>0</v>
      </c>
    </row>
    <row r="125" spans="1:31" s="4" customFormat="1" ht="14.25" customHeight="1">
      <c r="A125" s="10" t="s">
        <v>256</v>
      </c>
      <c r="B125" s="16" t="s">
        <v>197</v>
      </c>
      <c r="C125" s="16" t="s">
        <v>13</v>
      </c>
      <c r="D125" s="32">
        <f>VLOOKUP(B125,'[1]Raport_ Stany magazynowe skła'!$A$1:$D$3416,4,0)</f>
        <v>950</v>
      </c>
      <c r="E125" s="31">
        <f>VLOOKUP(B125,'[1]Raport_ Stany magazynowe skła'!$A$1:$E$3416,5,0)</f>
        <v>0</v>
      </c>
      <c r="F125" s="30">
        <f>VLOOKUP(B125,'[1]Raport_ Stany magazynowe skła'!$A$1:$F$3416,6,0)</f>
        <v>0</v>
      </c>
      <c r="G125" s="30">
        <f>VLOOKUP(B125,'[1]Raport_ Stany magazynowe skła'!$A$1:$G$3416,7,0)</f>
        <v>0</v>
      </c>
      <c r="H125" s="30">
        <f>VLOOKUP(B125,'[1]Raport_ Stany magazynowe skła'!$A$1:$H$3416,8,0)</f>
        <v>0</v>
      </c>
      <c r="I125" s="30">
        <f>VLOOKUP(B125,'[1]Raport_ Stany magazynowe skła'!$A$1:$I$3416,9,0)</f>
        <v>0</v>
      </c>
      <c r="J125" s="30">
        <f>VLOOKUP(B125,'[1]Raport_ Stany magazynowe skła'!$A$1:$J$3416,10,0)</f>
        <v>0</v>
      </c>
      <c r="K125" s="30">
        <f>VLOOKUP(B125,'[1]Raport_ Stany magazynowe skła'!$A$1:$K$3416,11,0)</f>
        <v>0</v>
      </c>
      <c r="L125" s="30">
        <f>VLOOKUP(B125,'[1]Raport_ Stany magazynowe skła'!$A$1:$L$3416,12,0)</f>
        <v>0</v>
      </c>
      <c r="M125" s="30">
        <f>VLOOKUP(B125,'[1]Raport_ Stany magazynowe skła'!$A$1:$M$3416,13,0)</f>
        <v>0</v>
      </c>
      <c r="N125" s="30">
        <f>VLOOKUP(B125,'[1]Raport_ Stany magazynowe skła'!$A$1:$N$3416,14,0)</f>
        <v>0</v>
      </c>
      <c r="O125" s="30">
        <f>VLOOKUP(B125,'[1]Raport_ Stany magazynowe skła'!$A$1:$O$3416,15,0)</f>
        <v>0</v>
      </c>
      <c r="P125" s="30">
        <f>VLOOKUP(B125,'[1]Raport_ Stany magazynowe skła'!$A$1:$P$3416,16,0)</f>
        <v>0</v>
      </c>
      <c r="Q125" s="30">
        <f>VLOOKUP(B125,'[1]Raport_ Stany magazynowe skła'!$A$1:$Q$3416,17,0)</f>
        <v>0</v>
      </c>
      <c r="R125" s="30">
        <f>VLOOKUP(B125,'[1]Raport_ Stany magazynowe skła'!$A$1:$R$3416,18,0)</f>
        <v>0</v>
      </c>
      <c r="S125" s="30">
        <f>VLOOKUP(B125,'[1]Raport_ Stany magazynowe skła'!$A$1:$S$3416,19,0)</f>
        <v>0</v>
      </c>
      <c r="T125" s="30">
        <f>VLOOKUP(B125,'[1]Raport_ Stany magazynowe skła'!$A$1:$T$3416,20,0)</f>
        <v>0</v>
      </c>
      <c r="U125" s="6">
        <f>VLOOKUP(B125,'[1]Raport_ Stany magazynowe skła'!$A$1:$U$3416,21,0)</f>
        <v>0</v>
      </c>
      <c r="V125" s="6">
        <f>VLOOKUP(B125,'[1]Raport_ Stany magazynowe skła'!$A$1:$V$3416,22,0)</f>
        <v>0</v>
      </c>
      <c r="W125" s="6">
        <f>VLOOKUP(B125,'[1]Raport_ Stany magazynowe skła'!$A$1:$W$3416,23,0)</f>
        <v>0</v>
      </c>
      <c r="X125" s="6">
        <f>VLOOKUP(B125,'[1]Raport_ Stany magazynowe skła'!$A$1:$X$3416,24,0)</f>
        <v>0</v>
      </c>
      <c r="Y125" s="36">
        <f>VLOOKUP(B125,'[1]Raport_ Stany magazynowe skła'!$A$1:$Y$3416,25,0)</f>
        <v>0</v>
      </c>
      <c r="Z125" s="36">
        <f>VLOOKUP(B125,'[1]Raport_ Stany magazynowe skła'!$A$1:$Z$3416,26,0)</f>
        <v>0</v>
      </c>
      <c r="AA125" s="36">
        <f>VLOOKUP(B125,'[1]Raport_ Stany magazynowe skła'!$A$1:$AA$3416,27,0)</f>
        <v>0</v>
      </c>
      <c r="AB125" s="36">
        <f>VLOOKUP(B125,'[1]Raport_ Stany magazynowe skła'!$A$1:$AB$3416,28,0)</f>
        <v>0</v>
      </c>
      <c r="AC125" s="36">
        <f>VLOOKUP(B125,'[1]Raport_ Stany magazynowe skła'!$A$1:$AC$3416,29,0)</f>
        <v>0</v>
      </c>
      <c r="AD125" s="36">
        <f>VLOOKUP(B125,'[1]Raport_ Stany magazynowe skła'!$A$1:$AD$3416,30,0)</f>
        <v>0</v>
      </c>
      <c r="AE125" s="36">
        <f>VLOOKUP(B125,'[1]Raport_ Stany magazynowe skła'!$A$1:$AE$3416,31,0)</f>
        <v>0</v>
      </c>
    </row>
    <row r="126" spans="1:31" ht="14.25" customHeight="1">
      <c r="A126" s="10" t="s">
        <v>256</v>
      </c>
      <c r="B126" s="16" t="s">
        <v>198</v>
      </c>
      <c r="C126" s="16" t="s">
        <v>182</v>
      </c>
      <c r="D126" s="32">
        <f>VLOOKUP(B126,'[1]Raport_ Stany magazynowe skła'!$A$1:$D$3416,4,0)</f>
        <v>687</v>
      </c>
      <c r="E126" s="31">
        <f>VLOOKUP(B126,'[1]Raport_ Stany magazynowe skła'!$A$1:$E$3416,5,0)</f>
        <v>0</v>
      </c>
      <c r="F126" s="30">
        <f>VLOOKUP(B126,'[1]Raport_ Stany magazynowe skła'!$A$1:$F$3416,6,0)</f>
        <v>0</v>
      </c>
      <c r="G126" s="30">
        <f>VLOOKUP(B126,'[1]Raport_ Stany magazynowe skła'!$A$1:$G$3416,7,0)</f>
        <v>0</v>
      </c>
      <c r="H126" s="30">
        <f>VLOOKUP(B126,'[1]Raport_ Stany magazynowe skła'!$A$1:$H$3416,8,0)</f>
        <v>0</v>
      </c>
      <c r="I126" s="30">
        <f>VLOOKUP(B126,'[1]Raport_ Stany magazynowe skła'!$A$1:$I$3416,9,0)</f>
        <v>0</v>
      </c>
      <c r="J126" s="30">
        <f>VLOOKUP(B126,'[1]Raport_ Stany magazynowe skła'!$A$1:$J$3416,10,0)</f>
        <v>0</v>
      </c>
      <c r="K126" s="30">
        <f>VLOOKUP(B126,'[1]Raport_ Stany magazynowe skła'!$A$1:$K$3416,11,0)</f>
        <v>0</v>
      </c>
      <c r="L126" s="30">
        <f>VLOOKUP(B126,'[1]Raport_ Stany magazynowe skła'!$A$1:$L$3416,12,0)</f>
        <v>0</v>
      </c>
      <c r="M126" s="30">
        <f>VLOOKUP(B126,'[1]Raport_ Stany magazynowe skła'!$A$1:$M$3416,13,0)</f>
        <v>0</v>
      </c>
      <c r="N126" s="30">
        <f>VLOOKUP(B126,'[1]Raport_ Stany magazynowe skła'!$A$1:$N$3416,14,0)</f>
        <v>0</v>
      </c>
      <c r="O126" s="30">
        <f>VLOOKUP(B126,'[1]Raport_ Stany magazynowe skła'!$A$1:$O$3416,15,0)</f>
        <v>0</v>
      </c>
      <c r="P126" s="30">
        <f>VLOOKUP(B126,'[1]Raport_ Stany magazynowe skła'!$A$1:$P$3416,16,0)</f>
        <v>0</v>
      </c>
      <c r="Q126" s="30">
        <f>VLOOKUP(B126,'[1]Raport_ Stany magazynowe skła'!$A$1:$Q$3416,17,0)</f>
        <v>0</v>
      </c>
      <c r="R126" s="30">
        <f>VLOOKUP(B126,'[1]Raport_ Stany magazynowe skła'!$A$1:$R$3416,18,0)</f>
        <v>0</v>
      </c>
      <c r="S126" s="30">
        <f>VLOOKUP(B126,'[1]Raport_ Stany magazynowe skła'!$A$1:$S$3416,19,0)</f>
        <v>0</v>
      </c>
      <c r="T126" s="30">
        <f>VLOOKUP(B126,'[1]Raport_ Stany magazynowe skła'!$A$1:$T$3416,20,0)</f>
        <v>0</v>
      </c>
      <c r="U126" s="6">
        <f>VLOOKUP(B126,'[1]Raport_ Stany magazynowe skła'!$A$1:$U$3416,21,0)</f>
        <v>0</v>
      </c>
      <c r="V126" s="6">
        <f>VLOOKUP(B126,'[1]Raport_ Stany magazynowe skła'!$A$1:$V$3416,22,0)</f>
        <v>0</v>
      </c>
      <c r="W126" s="6">
        <f>VLOOKUP(B126,'[1]Raport_ Stany magazynowe skła'!$A$1:$W$3416,23,0)</f>
        <v>0</v>
      </c>
      <c r="X126" s="6">
        <f>VLOOKUP(B126,'[1]Raport_ Stany magazynowe skła'!$A$1:$X$3416,24,0)</f>
        <v>0</v>
      </c>
      <c r="Y126" s="36">
        <f>VLOOKUP(B126,'[1]Raport_ Stany magazynowe skła'!$A$1:$Y$3416,25,0)</f>
        <v>0</v>
      </c>
      <c r="Z126" s="36">
        <f>VLOOKUP(B126,'[1]Raport_ Stany magazynowe skła'!$A$1:$Z$3416,26,0)</f>
        <v>0</v>
      </c>
      <c r="AA126" s="36">
        <f>VLOOKUP(B126,'[1]Raport_ Stany magazynowe skła'!$A$1:$AA$3416,27,0)</f>
        <v>0</v>
      </c>
      <c r="AB126" s="36">
        <f>VLOOKUP(B126,'[1]Raport_ Stany magazynowe skła'!$A$1:$AB$3416,28,0)</f>
        <v>0</v>
      </c>
      <c r="AC126" s="36">
        <f>VLOOKUP(B126,'[1]Raport_ Stany magazynowe skła'!$A$1:$AC$3416,29,0)</f>
        <v>0</v>
      </c>
      <c r="AD126" s="36">
        <f>VLOOKUP(B126,'[1]Raport_ Stany magazynowe skła'!$A$1:$AD$3416,30,0)</f>
        <v>0</v>
      </c>
      <c r="AE126" s="36">
        <f>VLOOKUP(B126,'[1]Raport_ Stany magazynowe skła'!$A$1:$AE$3416,31,0)</f>
        <v>0</v>
      </c>
    </row>
    <row r="127" spans="1:31" ht="14.25" customHeight="1">
      <c r="A127" s="10" t="s">
        <v>256</v>
      </c>
      <c r="B127" s="16" t="s">
        <v>199</v>
      </c>
      <c r="C127" s="16" t="s">
        <v>11</v>
      </c>
      <c r="D127" s="32">
        <f>VLOOKUP(B127,'[1]Raport_ Stany magazynowe skła'!$A$1:$D$3416,4,0)</f>
        <v>468</v>
      </c>
      <c r="E127" s="31">
        <f>VLOOKUP(B127,'[1]Raport_ Stany magazynowe skła'!$A$1:$E$3416,5,0)</f>
        <v>0</v>
      </c>
      <c r="F127" s="30">
        <f>VLOOKUP(B127,'[1]Raport_ Stany magazynowe skła'!$A$1:$F$3416,6,0)</f>
        <v>0</v>
      </c>
      <c r="G127" s="30">
        <f>VLOOKUP(B127,'[1]Raport_ Stany magazynowe skła'!$A$1:$G$3416,7,0)</f>
        <v>0</v>
      </c>
      <c r="H127" s="30">
        <f>VLOOKUP(B127,'[1]Raport_ Stany magazynowe skła'!$A$1:$H$3416,8,0)</f>
        <v>0</v>
      </c>
      <c r="I127" s="30">
        <f>VLOOKUP(B127,'[1]Raport_ Stany magazynowe skła'!$A$1:$I$3416,9,0)</f>
        <v>0</v>
      </c>
      <c r="J127" s="30">
        <f>VLOOKUP(B127,'[1]Raport_ Stany magazynowe skła'!$A$1:$J$3416,10,0)</f>
        <v>0</v>
      </c>
      <c r="K127" s="30">
        <f>VLOOKUP(B127,'[1]Raport_ Stany magazynowe skła'!$A$1:$K$3416,11,0)</f>
        <v>0</v>
      </c>
      <c r="L127" s="30">
        <f>VLOOKUP(B127,'[1]Raport_ Stany magazynowe skła'!$A$1:$L$3416,12,0)</f>
        <v>0</v>
      </c>
      <c r="M127" s="30">
        <f>VLOOKUP(B127,'[1]Raport_ Stany magazynowe skła'!$A$1:$M$3416,13,0)</f>
        <v>0</v>
      </c>
      <c r="N127" s="30">
        <f>VLOOKUP(B127,'[1]Raport_ Stany magazynowe skła'!$A$1:$N$3416,14,0)</f>
        <v>0</v>
      </c>
      <c r="O127" s="30">
        <f>VLOOKUP(B127,'[1]Raport_ Stany magazynowe skła'!$A$1:$O$3416,15,0)</f>
        <v>0</v>
      </c>
      <c r="P127" s="30">
        <f>VLOOKUP(B127,'[1]Raport_ Stany magazynowe skła'!$A$1:$P$3416,16,0)</f>
        <v>0</v>
      </c>
      <c r="Q127" s="30">
        <f>VLOOKUP(B127,'[1]Raport_ Stany magazynowe skła'!$A$1:$Q$3416,17,0)</f>
        <v>0</v>
      </c>
      <c r="R127" s="30">
        <f>VLOOKUP(B127,'[1]Raport_ Stany magazynowe skła'!$A$1:$R$3416,18,0)</f>
        <v>0</v>
      </c>
      <c r="S127" s="30">
        <f>VLOOKUP(B127,'[1]Raport_ Stany magazynowe skła'!$A$1:$S$3416,19,0)</f>
        <v>0</v>
      </c>
      <c r="T127" s="30">
        <f>VLOOKUP(B127,'[1]Raport_ Stany magazynowe skła'!$A$1:$T$3416,20,0)</f>
        <v>0</v>
      </c>
      <c r="U127" s="6">
        <f>VLOOKUP(B127,'[1]Raport_ Stany magazynowe skła'!$A$1:$U$3416,21,0)</f>
        <v>0</v>
      </c>
      <c r="V127" s="6">
        <f>VLOOKUP(B127,'[1]Raport_ Stany magazynowe skła'!$A$1:$V$3416,22,0)</f>
        <v>0</v>
      </c>
      <c r="W127" s="6">
        <f>VLOOKUP(B127,'[1]Raport_ Stany magazynowe skła'!$A$1:$W$3416,23,0)</f>
        <v>0</v>
      </c>
      <c r="X127" s="6">
        <f>VLOOKUP(B127,'[1]Raport_ Stany magazynowe skła'!$A$1:$X$3416,24,0)</f>
        <v>0</v>
      </c>
      <c r="Y127" s="36">
        <f>VLOOKUP(B127,'[1]Raport_ Stany magazynowe skła'!$A$1:$Y$3416,25,0)</f>
        <v>0</v>
      </c>
      <c r="Z127" s="36">
        <f>VLOOKUP(B127,'[1]Raport_ Stany magazynowe skła'!$A$1:$Z$3416,26,0)</f>
        <v>0</v>
      </c>
      <c r="AA127" s="36">
        <f>VLOOKUP(B127,'[1]Raport_ Stany magazynowe skła'!$A$1:$AA$3416,27,0)</f>
        <v>0</v>
      </c>
      <c r="AB127" s="36">
        <f>VLOOKUP(B127,'[1]Raport_ Stany magazynowe skła'!$A$1:$AB$3416,28,0)</f>
        <v>0</v>
      </c>
      <c r="AC127" s="36">
        <f>VLOOKUP(B127,'[1]Raport_ Stany magazynowe skła'!$A$1:$AC$3416,29,0)</f>
        <v>0</v>
      </c>
      <c r="AD127" s="36">
        <f>VLOOKUP(B127,'[1]Raport_ Stany magazynowe skła'!$A$1:$AD$3416,30,0)</f>
        <v>0</v>
      </c>
      <c r="AE127" s="36">
        <f>VLOOKUP(B127,'[1]Raport_ Stany magazynowe skła'!$A$1:$AE$3416,31,0)</f>
        <v>0</v>
      </c>
    </row>
    <row r="128" spans="1:31" s="4" customFormat="1" ht="14.25" customHeight="1">
      <c r="A128" s="10" t="s">
        <v>256</v>
      </c>
      <c r="B128" s="16" t="s">
        <v>200</v>
      </c>
      <c r="C128" s="16" t="s">
        <v>16</v>
      </c>
      <c r="D128" s="32">
        <f>VLOOKUP(B128,'[1]Raport_ Stany magazynowe skła'!$A$1:$D$3416,4,0)</f>
        <v>468</v>
      </c>
      <c r="E128" s="31">
        <f>VLOOKUP(B128,'[1]Raport_ Stany magazynowe skła'!$A$1:$E$3416,5,0)</f>
        <v>0</v>
      </c>
      <c r="F128" s="30">
        <f>VLOOKUP(B128,'[1]Raport_ Stany magazynowe skła'!$A$1:$F$3416,6,0)</f>
        <v>0</v>
      </c>
      <c r="G128" s="30">
        <f>VLOOKUP(B128,'[1]Raport_ Stany magazynowe skła'!$A$1:$G$3416,7,0)</f>
        <v>0</v>
      </c>
      <c r="H128" s="30">
        <f>VLOOKUP(B128,'[1]Raport_ Stany magazynowe skła'!$A$1:$H$3416,8,0)</f>
        <v>0</v>
      </c>
      <c r="I128" s="30">
        <f>VLOOKUP(B128,'[1]Raport_ Stany magazynowe skła'!$A$1:$I$3416,9,0)</f>
        <v>0</v>
      </c>
      <c r="J128" s="30">
        <f>VLOOKUP(B128,'[1]Raport_ Stany magazynowe skła'!$A$1:$J$3416,10,0)</f>
        <v>0</v>
      </c>
      <c r="K128" s="30">
        <f>VLOOKUP(B128,'[1]Raport_ Stany magazynowe skła'!$A$1:$K$3416,11,0)</f>
        <v>0</v>
      </c>
      <c r="L128" s="30">
        <f>VLOOKUP(B128,'[1]Raport_ Stany magazynowe skła'!$A$1:$L$3416,12,0)</f>
        <v>0</v>
      </c>
      <c r="M128" s="30">
        <f>VLOOKUP(B128,'[1]Raport_ Stany magazynowe skła'!$A$1:$M$3416,13,0)</f>
        <v>0</v>
      </c>
      <c r="N128" s="30">
        <f>VLOOKUP(B128,'[1]Raport_ Stany magazynowe skła'!$A$1:$N$3416,14,0)</f>
        <v>0</v>
      </c>
      <c r="O128" s="30">
        <f>VLOOKUP(B128,'[1]Raport_ Stany magazynowe skła'!$A$1:$O$3416,15,0)</f>
        <v>0</v>
      </c>
      <c r="P128" s="30">
        <f>VLOOKUP(B128,'[1]Raport_ Stany magazynowe skła'!$A$1:$P$3416,16,0)</f>
        <v>0</v>
      </c>
      <c r="Q128" s="30">
        <f>VLOOKUP(B128,'[1]Raport_ Stany magazynowe skła'!$A$1:$Q$3416,17,0)</f>
        <v>0</v>
      </c>
      <c r="R128" s="30">
        <f>VLOOKUP(B128,'[1]Raport_ Stany magazynowe skła'!$A$1:$R$3416,18,0)</f>
        <v>0</v>
      </c>
      <c r="S128" s="30">
        <f>VLOOKUP(B128,'[1]Raport_ Stany magazynowe skła'!$A$1:$S$3416,19,0)</f>
        <v>0</v>
      </c>
      <c r="T128" s="30">
        <f>VLOOKUP(B128,'[1]Raport_ Stany magazynowe skła'!$A$1:$T$3416,20,0)</f>
        <v>0</v>
      </c>
      <c r="U128" s="6">
        <f>VLOOKUP(B128,'[1]Raport_ Stany magazynowe skła'!$A$1:$U$3416,21,0)</f>
        <v>0</v>
      </c>
      <c r="V128" s="6">
        <f>VLOOKUP(B128,'[1]Raport_ Stany magazynowe skła'!$A$1:$V$3416,22,0)</f>
        <v>0</v>
      </c>
      <c r="W128" s="6">
        <f>VLOOKUP(B128,'[1]Raport_ Stany magazynowe skła'!$A$1:$W$3416,23,0)</f>
        <v>0</v>
      </c>
      <c r="X128" s="6">
        <f>VLOOKUP(B128,'[1]Raport_ Stany magazynowe skła'!$A$1:$X$3416,24,0)</f>
        <v>0</v>
      </c>
      <c r="Y128" s="36">
        <f>VLOOKUP(B128,'[1]Raport_ Stany magazynowe skła'!$A$1:$Y$3416,25,0)</f>
        <v>0</v>
      </c>
      <c r="Z128" s="36">
        <f>VLOOKUP(B128,'[1]Raport_ Stany magazynowe skła'!$A$1:$Z$3416,26,0)</f>
        <v>0</v>
      </c>
      <c r="AA128" s="36">
        <f>VLOOKUP(B128,'[1]Raport_ Stany magazynowe skła'!$A$1:$AA$3416,27,0)</f>
        <v>0</v>
      </c>
      <c r="AB128" s="36">
        <f>VLOOKUP(B128,'[1]Raport_ Stany magazynowe skła'!$A$1:$AB$3416,28,0)</f>
        <v>0</v>
      </c>
      <c r="AC128" s="36">
        <f>VLOOKUP(B128,'[1]Raport_ Stany magazynowe skła'!$A$1:$AC$3416,29,0)</f>
        <v>0</v>
      </c>
      <c r="AD128" s="36">
        <f>VLOOKUP(B128,'[1]Raport_ Stany magazynowe skła'!$A$1:$AD$3416,30,0)</f>
        <v>0</v>
      </c>
      <c r="AE128" s="36">
        <f>VLOOKUP(B128,'[1]Raport_ Stany magazynowe skła'!$A$1:$AE$3416,31,0)</f>
        <v>0</v>
      </c>
    </row>
    <row r="129" spans="1:31" s="4" customFormat="1" ht="14.25" customHeight="1">
      <c r="A129" s="10" t="s">
        <v>256</v>
      </c>
      <c r="B129" s="16" t="s">
        <v>201</v>
      </c>
      <c r="C129" s="16" t="s">
        <v>18</v>
      </c>
      <c r="D129" s="32">
        <f>VLOOKUP(B129,'[1]Raport_ Stany magazynowe skła'!$A$1:$D$3416,4,0)</f>
        <v>0</v>
      </c>
      <c r="E129" s="31">
        <f>VLOOKUP(B129,'[1]Raport_ Stany magazynowe skła'!$A$1:$E$3416,5,0)</f>
        <v>0</v>
      </c>
      <c r="F129" s="30">
        <f>VLOOKUP(B129,'[1]Raport_ Stany magazynowe skła'!$A$1:$F$3416,6,0)</f>
        <v>0</v>
      </c>
      <c r="G129" s="30">
        <f>VLOOKUP(B129,'[1]Raport_ Stany magazynowe skła'!$A$1:$G$3416,7,0)</f>
        <v>0</v>
      </c>
      <c r="H129" s="30">
        <f>VLOOKUP(B129,'[1]Raport_ Stany magazynowe skła'!$A$1:$H$3416,8,0)</f>
        <v>0</v>
      </c>
      <c r="I129" s="30">
        <f>VLOOKUP(B129,'[1]Raport_ Stany magazynowe skła'!$A$1:$I$3416,9,0)</f>
        <v>0</v>
      </c>
      <c r="J129" s="30">
        <f>VLOOKUP(B129,'[1]Raport_ Stany magazynowe skła'!$A$1:$J$3416,10,0)</f>
        <v>0</v>
      </c>
      <c r="K129" s="30">
        <f>VLOOKUP(B129,'[1]Raport_ Stany magazynowe skła'!$A$1:$K$3416,11,0)</f>
        <v>0</v>
      </c>
      <c r="L129" s="30">
        <f>VLOOKUP(B129,'[1]Raport_ Stany magazynowe skła'!$A$1:$L$3416,12,0)</f>
        <v>0</v>
      </c>
      <c r="M129" s="30">
        <f>VLOOKUP(B129,'[1]Raport_ Stany magazynowe skła'!$A$1:$M$3416,13,0)</f>
        <v>0</v>
      </c>
      <c r="N129" s="30">
        <f>VLOOKUP(B129,'[1]Raport_ Stany magazynowe skła'!$A$1:$N$3416,14,0)</f>
        <v>0</v>
      </c>
      <c r="O129" s="30">
        <f>VLOOKUP(B129,'[1]Raport_ Stany magazynowe skła'!$A$1:$O$3416,15,0)</f>
        <v>0</v>
      </c>
      <c r="P129" s="30">
        <f>VLOOKUP(B129,'[1]Raport_ Stany magazynowe skła'!$A$1:$P$3416,16,0)</f>
        <v>0</v>
      </c>
      <c r="Q129" s="30">
        <f>VLOOKUP(B129,'[1]Raport_ Stany magazynowe skła'!$A$1:$Q$3416,17,0)</f>
        <v>0</v>
      </c>
      <c r="R129" s="30">
        <f>VLOOKUP(B129,'[1]Raport_ Stany magazynowe skła'!$A$1:$R$3416,18,0)</f>
        <v>0</v>
      </c>
      <c r="S129" s="30">
        <f>VLOOKUP(B129,'[1]Raport_ Stany magazynowe skła'!$A$1:$S$3416,19,0)</f>
        <v>0</v>
      </c>
      <c r="T129" s="30">
        <f>VLOOKUP(B129,'[1]Raport_ Stany magazynowe skła'!$A$1:$T$3416,20,0)</f>
        <v>0</v>
      </c>
      <c r="U129" s="6">
        <f>VLOOKUP(B129,'[1]Raport_ Stany magazynowe skła'!$A$1:$U$3416,21,0)</f>
        <v>0</v>
      </c>
      <c r="V129" s="6">
        <f>VLOOKUP(B129,'[1]Raport_ Stany magazynowe skła'!$A$1:$V$3416,22,0)</f>
        <v>0</v>
      </c>
      <c r="W129" s="6">
        <f>VLOOKUP(B129,'[1]Raport_ Stany magazynowe skła'!$A$1:$W$3416,23,0)</f>
        <v>0</v>
      </c>
      <c r="X129" s="6">
        <f>VLOOKUP(B129,'[1]Raport_ Stany magazynowe skła'!$A$1:$X$3416,24,0)</f>
        <v>0</v>
      </c>
      <c r="Y129" s="36">
        <f>VLOOKUP(B129,'[1]Raport_ Stany magazynowe skła'!$A$1:$Y$3416,25,0)</f>
        <v>0</v>
      </c>
      <c r="Z129" s="36">
        <f>VLOOKUP(B129,'[1]Raport_ Stany magazynowe skła'!$A$1:$Z$3416,26,0)</f>
        <v>0</v>
      </c>
      <c r="AA129" s="36">
        <f>VLOOKUP(B129,'[1]Raport_ Stany magazynowe skła'!$A$1:$AA$3416,27,0)</f>
        <v>0</v>
      </c>
      <c r="AB129" s="36">
        <f>VLOOKUP(B129,'[1]Raport_ Stany magazynowe skła'!$A$1:$AB$3416,28,0)</f>
        <v>0</v>
      </c>
      <c r="AC129" s="36">
        <f>VLOOKUP(B129,'[1]Raport_ Stany magazynowe skła'!$A$1:$AC$3416,29,0)</f>
        <v>0</v>
      </c>
      <c r="AD129" s="36">
        <f>VLOOKUP(B129,'[1]Raport_ Stany magazynowe skła'!$A$1:$AD$3416,30,0)</f>
        <v>0</v>
      </c>
      <c r="AE129" s="36">
        <f>VLOOKUP(B129,'[1]Raport_ Stany magazynowe skła'!$A$1:$AE$3416,31,0)</f>
        <v>0</v>
      </c>
    </row>
    <row r="130" spans="1:31" s="4" customFormat="1" ht="14.25" customHeight="1">
      <c r="A130" s="10" t="s">
        <v>256</v>
      </c>
      <c r="B130" s="16" t="s">
        <v>202</v>
      </c>
      <c r="C130" s="16" t="s">
        <v>204</v>
      </c>
      <c r="D130" s="32">
        <f>VLOOKUP(B130,'[1]Raport_ Stany magazynowe skła'!$A$1:$D$3416,4,0)</f>
        <v>4</v>
      </c>
      <c r="E130" s="31">
        <f>VLOOKUP(B130,'[1]Raport_ Stany magazynowe skła'!$A$1:$E$3416,5,0)</f>
        <v>0</v>
      </c>
      <c r="F130" s="30">
        <f>VLOOKUP(B130,'[1]Raport_ Stany magazynowe skła'!$A$1:$F$3416,6,0)</f>
        <v>0</v>
      </c>
      <c r="G130" s="30">
        <f>VLOOKUP(B130,'[1]Raport_ Stany magazynowe skła'!$A$1:$G$3416,7,0)</f>
        <v>0</v>
      </c>
      <c r="H130" s="30">
        <f>VLOOKUP(B130,'[1]Raport_ Stany magazynowe skła'!$A$1:$H$3416,8,0)</f>
        <v>0</v>
      </c>
      <c r="I130" s="30">
        <f>VLOOKUP(B130,'[1]Raport_ Stany magazynowe skła'!$A$1:$I$3416,9,0)</f>
        <v>0</v>
      </c>
      <c r="J130" s="30">
        <f>VLOOKUP(B130,'[1]Raport_ Stany magazynowe skła'!$A$1:$J$3416,10,0)</f>
        <v>0</v>
      </c>
      <c r="K130" s="30">
        <f>VLOOKUP(B130,'[1]Raport_ Stany magazynowe skła'!$A$1:$K$3416,11,0)</f>
        <v>0</v>
      </c>
      <c r="L130" s="30">
        <f>VLOOKUP(B130,'[1]Raport_ Stany magazynowe skła'!$A$1:$L$3416,12,0)</f>
        <v>0</v>
      </c>
      <c r="M130" s="30">
        <f>VLOOKUP(B130,'[1]Raport_ Stany magazynowe skła'!$A$1:$M$3416,13,0)</f>
        <v>0</v>
      </c>
      <c r="N130" s="30">
        <f>VLOOKUP(B130,'[1]Raport_ Stany magazynowe skła'!$A$1:$N$3416,14,0)</f>
        <v>0</v>
      </c>
      <c r="O130" s="30">
        <f>VLOOKUP(B130,'[1]Raport_ Stany magazynowe skła'!$A$1:$O$3416,15,0)</f>
        <v>0</v>
      </c>
      <c r="P130" s="30">
        <f>VLOOKUP(B130,'[1]Raport_ Stany magazynowe skła'!$A$1:$P$3416,16,0)</f>
        <v>0</v>
      </c>
      <c r="Q130" s="30">
        <f>VLOOKUP(B130,'[1]Raport_ Stany magazynowe skła'!$A$1:$Q$3416,17,0)</f>
        <v>0</v>
      </c>
      <c r="R130" s="30">
        <f>VLOOKUP(B130,'[1]Raport_ Stany magazynowe skła'!$A$1:$R$3416,18,0)</f>
        <v>0</v>
      </c>
      <c r="S130" s="30">
        <f>VLOOKUP(B130,'[1]Raport_ Stany magazynowe skła'!$A$1:$S$3416,19,0)</f>
        <v>0</v>
      </c>
      <c r="T130" s="30">
        <f>VLOOKUP(B130,'[1]Raport_ Stany magazynowe skła'!$A$1:$T$3416,20,0)</f>
        <v>0</v>
      </c>
      <c r="U130" s="6">
        <f>VLOOKUP(B130,'[1]Raport_ Stany magazynowe skła'!$A$1:$U$3416,21,0)</f>
        <v>0</v>
      </c>
      <c r="V130" s="6">
        <f>VLOOKUP(B130,'[1]Raport_ Stany magazynowe skła'!$A$1:$V$3416,22,0)</f>
        <v>0</v>
      </c>
      <c r="W130" s="6">
        <f>VLOOKUP(B130,'[1]Raport_ Stany magazynowe skła'!$A$1:$W$3416,23,0)</f>
        <v>0</v>
      </c>
      <c r="X130" s="6">
        <f>VLOOKUP(B130,'[1]Raport_ Stany magazynowe skła'!$A$1:$X$3416,24,0)</f>
        <v>0</v>
      </c>
      <c r="Y130" s="36">
        <f>VLOOKUP(B130,'[1]Raport_ Stany magazynowe skła'!$A$1:$Y$3416,25,0)</f>
        <v>0</v>
      </c>
      <c r="Z130" s="36">
        <f>VLOOKUP(B130,'[1]Raport_ Stany magazynowe skła'!$A$1:$Z$3416,26,0)</f>
        <v>0</v>
      </c>
      <c r="AA130" s="36">
        <f>VLOOKUP(B130,'[1]Raport_ Stany magazynowe skła'!$A$1:$AA$3416,27,0)</f>
        <v>0</v>
      </c>
      <c r="AB130" s="36">
        <f>VLOOKUP(B130,'[1]Raport_ Stany magazynowe skła'!$A$1:$AB$3416,28,0)</f>
        <v>0</v>
      </c>
      <c r="AC130" s="36">
        <f>VLOOKUP(B130,'[1]Raport_ Stany magazynowe skła'!$A$1:$AC$3416,29,0)</f>
        <v>0</v>
      </c>
      <c r="AD130" s="36">
        <f>VLOOKUP(B130,'[1]Raport_ Stany magazynowe skła'!$A$1:$AD$3416,30,0)</f>
        <v>0</v>
      </c>
      <c r="AE130" s="36">
        <f>VLOOKUP(B130,'[1]Raport_ Stany magazynowe skła'!$A$1:$AE$3416,31,0)</f>
        <v>0</v>
      </c>
    </row>
    <row r="131" spans="1:31" s="4" customFormat="1" ht="14.25" customHeight="1">
      <c r="A131" s="10" t="s">
        <v>256</v>
      </c>
      <c r="B131" s="22" t="s">
        <v>209</v>
      </c>
      <c r="C131" s="16" t="s">
        <v>19</v>
      </c>
      <c r="D131" s="32">
        <f>VLOOKUP(B131,'[1]Raport_ Stany magazynowe skła'!$A$1:$D$3416,4,0)</f>
        <v>1</v>
      </c>
      <c r="E131" s="31">
        <f>VLOOKUP(B131,'[1]Raport_ Stany magazynowe skła'!$A$1:$E$3416,5,0)</f>
        <v>0</v>
      </c>
      <c r="F131" s="30">
        <f>VLOOKUP(B131,'[1]Raport_ Stany magazynowe skła'!$A$1:$F$3416,6,0)</f>
        <v>0</v>
      </c>
      <c r="G131" s="30">
        <f>VLOOKUP(B131,'[1]Raport_ Stany magazynowe skła'!$A$1:$G$3416,7,0)</f>
        <v>0</v>
      </c>
      <c r="H131" s="30">
        <f>VLOOKUP(B131,'[1]Raport_ Stany magazynowe skła'!$A$1:$H$3416,8,0)</f>
        <v>0</v>
      </c>
      <c r="I131" s="30">
        <f>VLOOKUP(B131,'[1]Raport_ Stany magazynowe skła'!$A$1:$I$3416,9,0)</f>
        <v>0</v>
      </c>
      <c r="J131" s="30">
        <f>VLOOKUP(B131,'[1]Raport_ Stany magazynowe skła'!$A$1:$J$3416,10,0)</f>
        <v>0</v>
      </c>
      <c r="K131" s="30">
        <f>VLOOKUP(B131,'[1]Raport_ Stany magazynowe skła'!$A$1:$K$3416,11,0)</f>
        <v>0</v>
      </c>
      <c r="L131" s="30">
        <f>VLOOKUP(B131,'[1]Raport_ Stany magazynowe skła'!$A$1:$L$3416,12,0)</f>
        <v>0</v>
      </c>
      <c r="M131" s="30">
        <f>VLOOKUP(B131,'[1]Raport_ Stany magazynowe skła'!$A$1:$M$3416,13,0)</f>
        <v>0</v>
      </c>
      <c r="N131" s="30">
        <f>VLOOKUP(B131,'[1]Raport_ Stany magazynowe skła'!$A$1:$N$3416,14,0)</f>
        <v>0</v>
      </c>
      <c r="O131" s="30">
        <f>VLOOKUP(B131,'[1]Raport_ Stany magazynowe skła'!$A$1:$O$3416,15,0)</f>
        <v>0</v>
      </c>
      <c r="P131" s="30">
        <f>VLOOKUP(B131,'[1]Raport_ Stany magazynowe skła'!$A$1:$P$3416,16,0)</f>
        <v>0</v>
      </c>
      <c r="Q131" s="30">
        <f>VLOOKUP(B131,'[1]Raport_ Stany magazynowe skła'!$A$1:$Q$3416,17,0)</f>
        <v>0</v>
      </c>
      <c r="R131" s="30">
        <f>VLOOKUP(B131,'[1]Raport_ Stany magazynowe skła'!$A$1:$R$3416,18,0)</f>
        <v>0</v>
      </c>
      <c r="S131" s="30">
        <f>VLOOKUP(B131,'[1]Raport_ Stany magazynowe skła'!$A$1:$S$3416,19,0)</f>
        <v>0</v>
      </c>
      <c r="T131" s="30">
        <f>VLOOKUP(B131,'[1]Raport_ Stany magazynowe skła'!$A$1:$T$3416,20,0)</f>
        <v>0</v>
      </c>
      <c r="U131" s="6">
        <f>VLOOKUP(B131,'[1]Raport_ Stany magazynowe skła'!$A$1:$U$3416,21,0)</f>
        <v>0</v>
      </c>
      <c r="V131" s="6">
        <f>VLOOKUP(B131,'[1]Raport_ Stany magazynowe skła'!$A$1:$V$3416,22,0)</f>
        <v>0</v>
      </c>
      <c r="W131" s="6">
        <f>VLOOKUP(B131,'[1]Raport_ Stany magazynowe skła'!$A$1:$W$3416,23,0)</f>
        <v>0</v>
      </c>
      <c r="X131" s="6">
        <f>VLOOKUP(B131,'[1]Raport_ Stany magazynowe skła'!$A$1:$X$3416,24,0)</f>
        <v>0</v>
      </c>
      <c r="Y131" s="36">
        <f>VLOOKUP(B131,'[1]Raport_ Stany magazynowe skła'!$A$1:$Y$3416,25,0)</f>
        <v>0</v>
      </c>
      <c r="Z131" s="36">
        <f>VLOOKUP(B131,'[1]Raport_ Stany magazynowe skła'!$A$1:$Z$3416,26,0)</f>
        <v>0</v>
      </c>
      <c r="AA131" s="36">
        <f>VLOOKUP(B131,'[1]Raport_ Stany magazynowe skła'!$A$1:$AA$3416,27,0)</f>
        <v>0</v>
      </c>
      <c r="AB131" s="36">
        <f>VLOOKUP(B131,'[1]Raport_ Stany magazynowe skła'!$A$1:$AB$3416,28,0)</f>
        <v>0</v>
      </c>
      <c r="AC131" s="36">
        <f>VLOOKUP(B131,'[1]Raport_ Stany magazynowe skła'!$A$1:$AC$3416,29,0)</f>
        <v>0</v>
      </c>
      <c r="AD131" s="36">
        <f>VLOOKUP(B131,'[1]Raport_ Stany magazynowe skła'!$A$1:$AD$3416,30,0)</f>
        <v>0</v>
      </c>
      <c r="AE131" s="36">
        <f>VLOOKUP(B131,'[1]Raport_ Stany magazynowe skła'!$A$1:$AE$3416,31,0)</f>
        <v>0</v>
      </c>
    </row>
    <row r="132" spans="1:31" s="4" customFormat="1" ht="14.25" customHeight="1">
      <c r="A132" s="10" t="s">
        <v>257</v>
      </c>
      <c r="B132" s="22" t="s">
        <v>188</v>
      </c>
      <c r="C132" s="16" t="s">
        <v>15</v>
      </c>
      <c r="D132" s="32">
        <f>VLOOKUP(B132,'[1]Raport_ Stany magazynowe skła'!$A$1:$D$3416,4,0)</f>
        <v>124</v>
      </c>
      <c r="E132" s="31">
        <f>VLOOKUP(B132,'[1]Raport_ Stany magazynowe skła'!$A$1:$E$3416,5,0)</f>
        <v>0</v>
      </c>
      <c r="F132" s="30">
        <f>VLOOKUP(B132,'[1]Raport_ Stany magazynowe skła'!$A$1:$F$3416,6,0)</f>
        <v>0</v>
      </c>
      <c r="G132" s="30">
        <f>VLOOKUP(B132,'[1]Raport_ Stany magazynowe skła'!$A$1:$G$3416,7,0)</f>
        <v>0</v>
      </c>
      <c r="H132" s="30">
        <f>VLOOKUP(B132,'[1]Raport_ Stany magazynowe skła'!$A$1:$H$3416,8,0)</f>
        <v>0</v>
      </c>
      <c r="I132" s="30">
        <f>VLOOKUP(B132,'[1]Raport_ Stany magazynowe skła'!$A$1:$I$3416,9,0)</f>
        <v>0</v>
      </c>
      <c r="J132" s="30">
        <f>VLOOKUP(B132,'[1]Raport_ Stany magazynowe skła'!$A$1:$J$3416,10,0)</f>
        <v>0</v>
      </c>
      <c r="K132" s="30">
        <f>VLOOKUP(B132,'[1]Raport_ Stany magazynowe skła'!$A$1:$K$3416,11,0)</f>
        <v>0</v>
      </c>
      <c r="L132" s="30">
        <f>VLOOKUP(B132,'[1]Raport_ Stany magazynowe skła'!$A$1:$L$3416,12,0)</f>
        <v>0</v>
      </c>
      <c r="M132" s="30">
        <f>VLOOKUP(B132,'[1]Raport_ Stany magazynowe skła'!$A$1:$M$3416,13,0)</f>
        <v>0</v>
      </c>
      <c r="N132" s="30">
        <f>VLOOKUP(B132,'[1]Raport_ Stany magazynowe skła'!$A$1:$N$3416,14,0)</f>
        <v>0</v>
      </c>
      <c r="O132" s="30">
        <f>VLOOKUP(B132,'[1]Raport_ Stany magazynowe skła'!$A$1:$O$3416,15,0)</f>
        <v>0</v>
      </c>
      <c r="P132" s="30">
        <f>VLOOKUP(B132,'[1]Raport_ Stany magazynowe skła'!$A$1:$P$3416,16,0)</f>
        <v>0</v>
      </c>
      <c r="Q132" s="30">
        <f>VLOOKUP(B132,'[1]Raport_ Stany magazynowe skła'!$A$1:$Q$3416,17,0)</f>
        <v>0</v>
      </c>
      <c r="R132" s="30">
        <f>VLOOKUP(B132,'[1]Raport_ Stany magazynowe skła'!$A$1:$R$3416,18,0)</f>
        <v>0</v>
      </c>
      <c r="S132" s="30">
        <f>VLOOKUP(B132,'[1]Raport_ Stany magazynowe skła'!$A$1:$S$3416,19,0)</f>
        <v>0</v>
      </c>
      <c r="T132" s="30">
        <f>VLOOKUP(B132,'[1]Raport_ Stany magazynowe skła'!$A$1:$T$3416,20,0)</f>
        <v>0</v>
      </c>
      <c r="U132" s="6">
        <f>VLOOKUP(B132,'[1]Raport_ Stany magazynowe skła'!$A$1:$U$3416,21,0)</f>
        <v>0</v>
      </c>
      <c r="V132" s="6">
        <f>VLOOKUP(B132,'[1]Raport_ Stany magazynowe skła'!$A$1:$V$3416,22,0)</f>
        <v>0</v>
      </c>
      <c r="W132" s="6">
        <f>VLOOKUP(B132,'[1]Raport_ Stany magazynowe skła'!$A$1:$W$3416,23,0)</f>
        <v>0</v>
      </c>
      <c r="X132" s="6">
        <f>VLOOKUP(B132,'[1]Raport_ Stany magazynowe skła'!$A$1:$X$3416,24,0)</f>
        <v>0</v>
      </c>
      <c r="Y132" s="36">
        <f>VLOOKUP(B132,'[1]Raport_ Stany magazynowe skła'!$A$1:$Y$3416,25,0)</f>
        <v>0</v>
      </c>
      <c r="Z132" s="36">
        <f>VLOOKUP(B132,'[1]Raport_ Stany magazynowe skła'!$A$1:$Z$3416,26,0)</f>
        <v>0</v>
      </c>
      <c r="AA132" s="36">
        <f>VLOOKUP(B132,'[1]Raport_ Stany magazynowe skła'!$A$1:$AA$3416,27,0)</f>
        <v>0</v>
      </c>
      <c r="AB132" s="36">
        <f>VLOOKUP(B132,'[1]Raport_ Stany magazynowe skła'!$A$1:$AB$3416,28,0)</f>
        <v>0</v>
      </c>
      <c r="AC132" s="36">
        <f>VLOOKUP(B132,'[1]Raport_ Stany magazynowe skła'!$A$1:$AC$3416,29,0)</f>
        <v>0</v>
      </c>
      <c r="AD132" s="36">
        <f>VLOOKUP(B132,'[1]Raport_ Stany magazynowe skła'!$A$1:$AD$3416,30,0)</f>
        <v>0</v>
      </c>
      <c r="AE132" s="36">
        <f>VLOOKUP(B132,'[1]Raport_ Stany magazynowe skła'!$A$1:$AE$3416,31,0)</f>
        <v>0</v>
      </c>
    </row>
    <row r="133" spans="1:31" s="4" customFormat="1" ht="14.25" customHeight="1">
      <c r="A133" s="10" t="s">
        <v>257</v>
      </c>
      <c r="B133" s="22" t="s">
        <v>189</v>
      </c>
      <c r="C133" s="16" t="s">
        <v>13</v>
      </c>
      <c r="D133" s="32">
        <f>VLOOKUP(B133,'[1]Raport_ Stany magazynowe skła'!$A$1:$D$3416,4,0)</f>
        <v>2474</v>
      </c>
      <c r="E133" s="31">
        <f>VLOOKUP(B133,'[1]Raport_ Stany magazynowe skła'!$A$1:$E$3416,5,0)</f>
        <v>0</v>
      </c>
      <c r="F133" s="30">
        <f>VLOOKUP(B133,'[1]Raport_ Stany magazynowe skła'!$A$1:$F$3416,6,0)</f>
        <v>0</v>
      </c>
      <c r="G133" s="30">
        <f>VLOOKUP(B133,'[1]Raport_ Stany magazynowe skła'!$A$1:$G$3416,7,0)</f>
        <v>0</v>
      </c>
      <c r="H133" s="30">
        <f>VLOOKUP(B133,'[1]Raport_ Stany magazynowe skła'!$A$1:$H$3416,8,0)</f>
        <v>0</v>
      </c>
      <c r="I133" s="30">
        <f>VLOOKUP(B133,'[1]Raport_ Stany magazynowe skła'!$A$1:$I$3416,9,0)</f>
        <v>0</v>
      </c>
      <c r="J133" s="30">
        <f>VLOOKUP(B133,'[1]Raport_ Stany magazynowe skła'!$A$1:$J$3416,10,0)</f>
        <v>0</v>
      </c>
      <c r="K133" s="30">
        <f>VLOOKUP(B133,'[1]Raport_ Stany magazynowe skła'!$A$1:$K$3416,11,0)</f>
        <v>0</v>
      </c>
      <c r="L133" s="30">
        <f>VLOOKUP(B133,'[1]Raport_ Stany magazynowe skła'!$A$1:$L$3416,12,0)</f>
        <v>0</v>
      </c>
      <c r="M133" s="30">
        <f>VLOOKUP(B133,'[1]Raport_ Stany magazynowe skła'!$A$1:$M$3416,13,0)</f>
        <v>0</v>
      </c>
      <c r="N133" s="30">
        <f>VLOOKUP(B133,'[1]Raport_ Stany magazynowe skła'!$A$1:$N$3416,14,0)</f>
        <v>0</v>
      </c>
      <c r="O133" s="30">
        <f>VLOOKUP(B133,'[1]Raport_ Stany magazynowe skła'!$A$1:$O$3416,15,0)</f>
        <v>0</v>
      </c>
      <c r="P133" s="30">
        <f>VLOOKUP(B133,'[1]Raport_ Stany magazynowe skła'!$A$1:$P$3416,16,0)</f>
        <v>0</v>
      </c>
      <c r="Q133" s="30">
        <f>VLOOKUP(B133,'[1]Raport_ Stany magazynowe skła'!$A$1:$Q$3416,17,0)</f>
        <v>0</v>
      </c>
      <c r="R133" s="30">
        <f>VLOOKUP(B133,'[1]Raport_ Stany magazynowe skła'!$A$1:$R$3416,18,0)</f>
        <v>0</v>
      </c>
      <c r="S133" s="30">
        <f>VLOOKUP(B133,'[1]Raport_ Stany magazynowe skła'!$A$1:$S$3416,19,0)</f>
        <v>0</v>
      </c>
      <c r="T133" s="30">
        <f>VLOOKUP(B133,'[1]Raport_ Stany magazynowe skła'!$A$1:$T$3416,20,0)</f>
        <v>0</v>
      </c>
      <c r="U133" s="6">
        <f>VLOOKUP(B133,'[1]Raport_ Stany magazynowe skła'!$A$1:$U$3416,21,0)</f>
        <v>0</v>
      </c>
      <c r="V133" s="6">
        <f>VLOOKUP(B133,'[1]Raport_ Stany magazynowe skła'!$A$1:$V$3416,22,0)</f>
        <v>0</v>
      </c>
      <c r="W133" s="6">
        <f>VLOOKUP(B133,'[1]Raport_ Stany magazynowe skła'!$A$1:$W$3416,23,0)</f>
        <v>0</v>
      </c>
      <c r="X133" s="6">
        <f>VLOOKUP(B133,'[1]Raport_ Stany magazynowe skła'!$A$1:$X$3416,24,0)</f>
        <v>0</v>
      </c>
      <c r="Y133" s="36">
        <f>VLOOKUP(B133,'[1]Raport_ Stany magazynowe skła'!$A$1:$Y$3416,25,0)</f>
        <v>0</v>
      </c>
      <c r="Z133" s="36">
        <f>VLOOKUP(B133,'[1]Raport_ Stany magazynowe skła'!$A$1:$Z$3416,26,0)</f>
        <v>0</v>
      </c>
      <c r="AA133" s="36">
        <f>VLOOKUP(B133,'[1]Raport_ Stany magazynowe skła'!$A$1:$AA$3416,27,0)</f>
        <v>0</v>
      </c>
      <c r="AB133" s="36">
        <f>VLOOKUP(B133,'[1]Raport_ Stany magazynowe skła'!$A$1:$AB$3416,28,0)</f>
        <v>0</v>
      </c>
      <c r="AC133" s="36">
        <f>VLOOKUP(B133,'[1]Raport_ Stany magazynowe skła'!$A$1:$AC$3416,29,0)</f>
        <v>0</v>
      </c>
      <c r="AD133" s="36">
        <f>VLOOKUP(B133,'[1]Raport_ Stany magazynowe skła'!$A$1:$AD$3416,30,0)</f>
        <v>0</v>
      </c>
      <c r="AE133" s="36">
        <f>VLOOKUP(B133,'[1]Raport_ Stany magazynowe skła'!$A$1:$AE$3416,31,0)</f>
        <v>0</v>
      </c>
    </row>
    <row r="134" spans="1:31" s="4" customFormat="1" ht="14.25" customHeight="1">
      <c r="A134" s="10" t="s">
        <v>257</v>
      </c>
      <c r="B134" s="16" t="s">
        <v>190</v>
      </c>
      <c r="C134" s="16" t="s">
        <v>182</v>
      </c>
      <c r="D134" s="32">
        <f>VLOOKUP(B134,'[1]Raport_ Stany magazynowe skła'!$A$1:$D$3416,4,0)</f>
        <v>13</v>
      </c>
      <c r="E134" s="31">
        <f>VLOOKUP(B134,'[1]Raport_ Stany magazynowe skła'!$A$1:$E$3416,5,0)</f>
        <v>0</v>
      </c>
      <c r="F134" s="30">
        <f>VLOOKUP(B134,'[1]Raport_ Stany magazynowe skła'!$A$1:$F$3416,6,0)</f>
        <v>0</v>
      </c>
      <c r="G134" s="30">
        <f>VLOOKUP(B134,'[1]Raport_ Stany magazynowe skła'!$A$1:$G$3416,7,0)</f>
        <v>0</v>
      </c>
      <c r="H134" s="30">
        <f>VLOOKUP(B134,'[1]Raport_ Stany magazynowe skła'!$A$1:$H$3416,8,0)</f>
        <v>0</v>
      </c>
      <c r="I134" s="30">
        <f>VLOOKUP(B134,'[1]Raport_ Stany magazynowe skła'!$A$1:$I$3416,9,0)</f>
        <v>0</v>
      </c>
      <c r="J134" s="30">
        <f>VLOOKUP(B134,'[1]Raport_ Stany magazynowe skła'!$A$1:$J$3416,10,0)</f>
        <v>0</v>
      </c>
      <c r="K134" s="30">
        <f>VLOOKUP(B134,'[1]Raport_ Stany magazynowe skła'!$A$1:$K$3416,11,0)</f>
        <v>0</v>
      </c>
      <c r="L134" s="30">
        <f>VLOOKUP(B134,'[1]Raport_ Stany magazynowe skła'!$A$1:$L$3416,12,0)</f>
        <v>0</v>
      </c>
      <c r="M134" s="30">
        <f>VLOOKUP(B134,'[1]Raport_ Stany magazynowe skła'!$A$1:$M$3416,13,0)</f>
        <v>0</v>
      </c>
      <c r="N134" s="30">
        <f>VLOOKUP(B134,'[1]Raport_ Stany magazynowe skła'!$A$1:$N$3416,14,0)</f>
        <v>0</v>
      </c>
      <c r="O134" s="30">
        <f>VLOOKUP(B134,'[1]Raport_ Stany magazynowe skła'!$A$1:$O$3416,15,0)</f>
        <v>0</v>
      </c>
      <c r="P134" s="30">
        <f>VLOOKUP(B134,'[1]Raport_ Stany magazynowe skła'!$A$1:$P$3416,16,0)</f>
        <v>0</v>
      </c>
      <c r="Q134" s="30">
        <f>VLOOKUP(B134,'[1]Raport_ Stany magazynowe skła'!$A$1:$Q$3416,17,0)</f>
        <v>0</v>
      </c>
      <c r="R134" s="30">
        <f>VLOOKUP(B134,'[1]Raport_ Stany magazynowe skła'!$A$1:$R$3416,18,0)</f>
        <v>0</v>
      </c>
      <c r="S134" s="30">
        <f>VLOOKUP(B134,'[1]Raport_ Stany magazynowe skła'!$A$1:$S$3416,19,0)</f>
        <v>0</v>
      </c>
      <c r="T134" s="30">
        <f>VLOOKUP(B134,'[1]Raport_ Stany magazynowe skła'!$A$1:$T$3416,20,0)</f>
        <v>0</v>
      </c>
      <c r="U134" s="6">
        <f>VLOOKUP(B134,'[1]Raport_ Stany magazynowe skła'!$A$1:$U$3416,21,0)</f>
        <v>0</v>
      </c>
      <c r="V134" s="6">
        <f>VLOOKUP(B134,'[1]Raport_ Stany magazynowe skła'!$A$1:$V$3416,22,0)</f>
        <v>0</v>
      </c>
      <c r="W134" s="6">
        <f>VLOOKUP(B134,'[1]Raport_ Stany magazynowe skła'!$A$1:$W$3416,23,0)</f>
        <v>0</v>
      </c>
      <c r="X134" s="6">
        <f>VLOOKUP(B134,'[1]Raport_ Stany magazynowe skła'!$A$1:$X$3416,24,0)</f>
        <v>0</v>
      </c>
      <c r="Y134" s="36">
        <f>VLOOKUP(B134,'[1]Raport_ Stany magazynowe skła'!$A$1:$Y$3416,25,0)</f>
        <v>0</v>
      </c>
      <c r="Z134" s="36">
        <f>VLOOKUP(B134,'[1]Raport_ Stany magazynowe skła'!$A$1:$Z$3416,26,0)</f>
        <v>0</v>
      </c>
      <c r="AA134" s="36">
        <f>VLOOKUP(B134,'[1]Raport_ Stany magazynowe skła'!$A$1:$AA$3416,27,0)</f>
        <v>0</v>
      </c>
      <c r="AB134" s="36">
        <f>VLOOKUP(B134,'[1]Raport_ Stany magazynowe skła'!$A$1:$AB$3416,28,0)</f>
        <v>0</v>
      </c>
      <c r="AC134" s="36">
        <f>VLOOKUP(B134,'[1]Raport_ Stany magazynowe skła'!$A$1:$AC$3416,29,0)</f>
        <v>0</v>
      </c>
      <c r="AD134" s="36">
        <f>VLOOKUP(B134,'[1]Raport_ Stany magazynowe skła'!$A$1:$AD$3416,30,0)</f>
        <v>0</v>
      </c>
      <c r="AE134" s="36">
        <f>VLOOKUP(B134,'[1]Raport_ Stany magazynowe skła'!$A$1:$AE$3416,31,0)</f>
        <v>0</v>
      </c>
    </row>
    <row r="135" spans="1:31" s="4" customFormat="1" ht="14.25" customHeight="1">
      <c r="A135" s="10" t="s">
        <v>257</v>
      </c>
      <c r="B135" s="16" t="s">
        <v>191</v>
      </c>
      <c r="C135" s="16" t="s">
        <v>33</v>
      </c>
      <c r="D135" s="32">
        <f>VLOOKUP(B135,'[1]Raport_ Stany magazynowe skła'!$A$1:$D$3416,4,0)</f>
        <v>17</v>
      </c>
      <c r="E135" s="31">
        <f>VLOOKUP(B135,'[1]Raport_ Stany magazynowe skła'!$A$1:$E$3416,5,0)</f>
        <v>0</v>
      </c>
      <c r="F135" s="30">
        <f>VLOOKUP(B135,'[1]Raport_ Stany magazynowe skła'!$A$1:$F$3416,6,0)</f>
        <v>0</v>
      </c>
      <c r="G135" s="30">
        <f>VLOOKUP(B135,'[1]Raport_ Stany magazynowe skła'!$A$1:$G$3416,7,0)</f>
        <v>0</v>
      </c>
      <c r="H135" s="30">
        <f>VLOOKUP(B135,'[1]Raport_ Stany magazynowe skła'!$A$1:$H$3416,8,0)</f>
        <v>0</v>
      </c>
      <c r="I135" s="30">
        <f>VLOOKUP(B135,'[1]Raport_ Stany magazynowe skła'!$A$1:$I$3416,9,0)</f>
        <v>0</v>
      </c>
      <c r="J135" s="30">
        <f>VLOOKUP(B135,'[1]Raport_ Stany magazynowe skła'!$A$1:$J$3416,10,0)</f>
        <v>0</v>
      </c>
      <c r="K135" s="30">
        <f>VLOOKUP(B135,'[1]Raport_ Stany magazynowe skła'!$A$1:$K$3416,11,0)</f>
        <v>0</v>
      </c>
      <c r="L135" s="30">
        <f>VLOOKUP(B135,'[1]Raport_ Stany magazynowe skła'!$A$1:$L$3416,12,0)</f>
        <v>0</v>
      </c>
      <c r="M135" s="30">
        <f>VLOOKUP(B135,'[1]Raport_ Stany magazynowe skła'!$A$1:$M$3416,13,0)</f>
        <v>0</v>
      </c>
      <c r="N135" s="30">
        <f>VLOOKUP(B135,'[1]Raport_ Stany magazynowe skła'!$A$1:$N$3416,14,0)</f>
        <v>0</v>
      </c>
      <c r="O135" s="30">
        <f>VLOOKUP(B135,'[1]Raport_ Stany magazynowe skła'!$A$1:$O$3416,15,0)</f>
        <v>0</v>
      </c>
      <c r="P135" s="30">
        <f>VLOOKUP(B135,'[1]Raport_ Stany magazynowe skła'!$A$1:$P$3416,16,0)</f>
        <v>0</v>
      </c>
      <c r="Q135" s="30">
        <f>VLOOKUP(B135,'[1]Raport_ Stany magazynowe skła'!$A$1:$Q$3416,17,0)</f>
        <v>0</v>
      </c>
      <c r="R135" s="30">
        <f>VLOOKUP(B135,'[1]Raport_ Stany magazynowe skła'!$A$1:$R$3416,18,0)</f>
        <v>0</v>
      </c>
      <c r="S135" s="30">
        <f>VLOOKUP(B135,'[1]Raport_ Stany magazynowe skła'!$A$1:$S$3416,19,0)</f>
        <v>0</v>
      </c>
      <c r="T135" s="30">
        <f>VLOOKUP(B135,'[1]Raport_ Stany magazynowe skła'!$A$1:$T$3416,20,0)</f>
        <v>0</v>
      </c>
      <c r="U135" s="6">
        <f>VLOOKUP(B135,'[1]Raport_ Stany magazynowe skła'!$A$1:$U$3416,21,0)</f>
        <v>0</v>
      </c>
      <c r="V135" s="6">
        <f>VLOOKUP(B135,'[1]Raport_ Stany magazynowe skła'!$A$1:$V$3416,22,0)</f>
        <v>0</v>
      </c>
      <c r="W135" s="6">
        <f>VLOOKUP(B135,'[1]Raport_ Stany magazynowe skła'!$A$1:$W$3416,23,0)</f>
        <v>0</v>
      </c>
      <c r="X135" s="6">
        <f>VLOOKUP(B135,'[1]Raport_ Stany magazynowe skła'!$A$1:$X$3416,24,0)</f>
        <v>0</v>
      </c>
      <c r="Y135" s="36">
        <f>VLOOKUP(B135,'[1]Raport_ Stany magazynowe skła'!$A$1:$Y$3416,25,0)</f>
        <v>0</v>
      </c>
      <c r="Z135" s="36">
        <f>VLOOKUP(B135,'[1]Raport_ Stany magazynowe skła'!$A$1:$Z$3416,26,0)</f>
        <v>0</v>
      </c>
      <c r="AA135" s="36">
        <f>VLOOKUP(B135,'[1]Raport_ Stany magazynowe skła'!$A$1:$AA$3416,27,0)</f>
        <v>0</v>
      </c>
      <c r="AB135" s="36">
        <f>VLOOKUP(B135,'[1]Raport_ Stany magazynowe skła'!$A$1:$AB$3416,28,0)</f>
        <v>0</v>
      </c>
      <c r="AC135" s="36">
        <f>VLOOKUP(B135,'[1]Raport_ Stany magazynowe skła'!$A$1:$AC$3416,29,0)</f>
        <v>0</v>
      </c>
      <c r="AD135" s="36">
        <f>VLOOKUP(B135,'[1]Raport_ Stany magazynowe skła'!$A$1:$AD$3416,30,0)</f>
        <v>0</v>
      </c>
      <c r="AE135" s="36">
        <f>VLOOKUP(B135,'[1]Raport_ Stany magazynowe skła'!$A$1:$AE$3416,31,0)</f>
        <v>0</v>
      </c>
    </row>
    <row r="136" spans="1:31" ht="14.25" customHeight="1">
      <c r="A136" s="10" t="s">
        <v>257</v>
      </c>
      <c r="B136" s="16" t="s">
        <v>192</v>
      </c>
      <c r="C136" s="16" t="s">
        <v>16</v>
      </c>
      <c r="D136" s="32">
        <f>VLOOKUP(B136,'[1]Raport_ Stany magazynowe skła'!$A$1:$D$3416,4,0)</f>
        <v>3</v>
      </c>
      <c r="E136" s="31">
        <f>VLOOKUP(B136,'[1]Raport_ Stany magazynowe skła'!$A$1:$E$3416,5,0)</f>
        <v>0</v>
      </c>
      <c r="F136" s="30">
        <f>VLOOKUP(B136,'[1]Raport_ Stany magazynowe skła'!$A$1:$F$3416,6,0)</f>
        <v>0</v>
      </c>
      <c r="G136" s="30">
        <f>VLOOKUP(B136,'[1]Raport_ Stany magazynowe skła'!$A$1:$G$3416,7,0)</f>
        <v>0</v>
      </c>
      <c r="H136" s="30">
        <f>VLOOKUP(B136,'[1]Raport_ Stany magazynowe skła'!$A$1:$H$3416,8,0)</f>
        <v>0</v>
      </c>
      <c r="I136" s="30">
        <f>VLOOKUP(B136,'[1]Raport_ Stany magazynowe skła'!$A$1:$I$3416,9,0)</f>
        <v>0</v>
      </c>
      <c r="J136" s="30">
        <f>VLOOKUP(B136,'[1]Raport_ Stany magazynowe skła'!$A$1:$J$3416,10,0)</f>
        <v>0</v>
      </c>
      <c r="K136" s="30">
        <f>VLOOKUP(B136,'[1]Raport_ Stany magazynowe skła'!$A$1:$K$3416,11,0)</f>
        <v>0</v>
      </c>
      <c r="L136" s="30">
        <f>VLOOKUP(B136,'[1]Raport_ Stany magazynowe skła'!$A$1:$L$3416,12,0)</f>
        <v>0</v>
      </c>
      <c r="M136" s="30">
        <f>VLOOKUP(B136,'[1]Raport_ Stany magazynowe skła'!$A$1:$M$3416,13,0)</f>
        <v>0</v>
      </c>
      <c r="N136" s="30">
        <f>VLOOKUP(B136,'[1]Raport_ Stany magazynowe skła'!$A$1:$N$3416,14,0)</f>
        <v>0</v>
      </c>
      <c r="O136" s="30">
        <f>VLOOKUP(B136,'[1]Raport_ Stany magazynowe skła'!$A$1:$O$3416,15,0)</f>
        <v>0</v>
      </c>
      <c r="P136" s="30">
        <f>VLOOKUP(B136,'[1]Raport_ Stany magazynowe skła'!$A$1:$P$3416,16,0)</f>
        <v>0</v>
      </c>
      <c r="Q136" s="30">
        <f>VLOOKUP(B136,'[1]Raport_ Stany magazynowe skła'!$A$1:$Q$3416,17,0)</f>
        <v>0</v>
      </c>
      <c r="R136" s="30">
        <f>VLOOKUP(B136,'[1]Raport_ Stany magazynowe skła'!$A$1:$R$3416,18,0)</f>
        <v>0</v>
      </c>
      <c r="S136" s="30">
        <f>VLOOKUP(B136,'[1]Raport_ Stany magazynowe skła'!$A$1:$S$3416,19,0)</f>
        <v>0</v>
      </c>
      <c r="T136" s="30">
        <f>VLOOKUP(B136,'[1]Raport_ Stany magazynowe skła'!$A$1:$T$3416,20,0)</f>
        <v>0</v>
      </c>
      <c r="U136" s="6">
        <f>VLOOKUP(B136,'[1]Raport_ Stany magazynowe skła'!$A$1:$U$3416,21,0)</f>
        <v>0</v>
      </c>
      <c r="V136" s="6">
        <f>VLOOKUP(B136,'[1]Raport_ Stany magazynowe skła'!$A$1:$V$3416,22,0)</f>
        <v>0</v>
      </c>
      <c r="W136" s="6">
        <f>VLOOKUP(B136,'[1]Raport_ Stany magazynowe skła'!$A$1:$W$3416,23,0)</f>
        <v>0</v>
      </c>
      <c r="X136" s="6">
        <f>VLOOKUP(B136,'[1]Raport_ Stany magazynowe skła'!$A$1:$X$3416,24,0)</f>
        <v>0</v>
      </c>
      <c r="Y136" s="36">
        <f>VLOOKUP(B136,'[1]Raport_ Stany magazynowe skła'!$A$1:$Y$3416,25,0)</f>
        <v>0</v>
      </c>
      <c r="Z136" s="36">
        <f>VLOOKUP(B136,'[1]Raport_ Stany magazynowe skła'!$A$1:$Z$3416,26,0)</f>
        <v>0</v>
      </c>
      <c r="AA136" s="36">
        <f>VLOOKUP(B136,'[1]Raport_ Stany magazynowe skła'!$A$1:$AA$3416,27,0)</f>
        <v>0</v>
      </c>
      <c r="AB136" s="36">
        <f>VLOOKUP(B136,'[1]Raport_ Stany magazynowe skła'!$A$1:$AB$3416,28,0)</f>
        <v>0</v>
      </c>
      <c r="AC136" s="36">
        <f>VLOOKUP(B136,'[1]Raport_ Stany magazynowe skła'!$A$1:$AC$3416,29,0)</f>
        <v>0</v>
      </c>
      <c r="AD136" s="36">
        <f>VLOOKUP(B136,'[1]Raport_ Stany magazynowe skła'!$A$1:$AD$3416,30,0)</f>
        <v>0</v>
      </c>
      <c r="AE136" s="36">
        <f>VLOOKUP(B136,'[1]Raport_ Stany magazynowe skła'!$A$1:$AE$3416,31,0)</f>
        <v>0</v>
      </c>
    </row>
    <row r="137" spans="1:31" ht="14.25" customHeight="1">
      <c r="A137" s="10" t="s">
        <v>257</v>
      </c>
      <c r="B137" s="16" t="s">
        <v>193</v>
      </c>
      <c r="C137" s="16" t="s">
        <v>204</v>
      </c>
      <c r="D137" s="32">
        <f>VLOOKUP(B137,'[1]Raport_ Stany magazynowe skła'!$A$1:$D$3416,4,0)</f>
        <v>1</v>
      </c>
      <c r="E137" s="31">
        <f>VLOOKUP(B137,'[1]Raport_ Stany magazynowe skła'!$A$1:$E$3416,5,0)</f>
        <v>0</v>
      </c>
      <c r="F137" s="30">
        <f>VLOOKUP(B137,'[1]Raport_ Stany magazynowe skła'!$A$1:$F$3416,6,0)</f>
        <v>0</v>
      </c>
      <c r="G137" s="30">
        <f>VLOOKUP(B137,'[1]Raport_ Stany magazynowe skła'!$A$1:$G$3416,7,0)</f>
        <v>0</v>
      </c>
      <c r="H137" s="30">
        <f>VLOOKUP(B137,'[1]Raport_ Stany magazynowe skła'!$A$1:$H$3416,8,0)</f>
        <v>0</v>
      </c>
      <c r="I137" s="30">
        <f>VLOOKUP(B137,'[1]Raport_ Stany magazynowe skła'!$A$1:$I$3416,9,0)</f>
        <v>0</v>
      </c>
      <c r="J137" s="30">
        <f>VLOOKUP(B137,'[1]Raport_ Stany magazynowe skła'!$A$1:$J$3416,10,0)</f>
        <v>0</v>
      </c>
      <c r="K137" s="30">
        <f>VLOOKUP(B137,'[1]Raport_ Stany magazynowe skła'!$A$1:$K$3416,11,0)</f>
        <v>0</v>
      </c>
      <c r="L137" s="30">
        <f>VLOOKUP(B137,'[1]Raport_ Stany magazynowe skła'!$A$1:$L$3416,12,0)</f>
        <v>0</v>
      </c>
      <c r="M137" s="30">
        <f>VLOOKUP(B137,'[1]Raport_ Stany magazynowe skła'!$A$1:$M$3416,13,0)</f>
        <v>0</v>
      </c>
      <c r="N137" s="30">
        <f>VLOOKUP(B137,'[1]Raport_ Stany magazynowe skła'!$A$1:$N$3416,14,0)</f>
        <v>0</v>
      </c>
      <c r="O137" s="30">
        <f>VLOOKUP(B137,'[1]Raport_ Stany magazynowe skła'!$A$1:$O$3416,15,0)</f>
        <v>0</v>
      </c>
      <c r="P137" s="30">
        <f>VLOOKUP(B137,'[1]Raport_ Stany magazynowe skła'!$A$1:$P$3416,16,0)</f>
        <v>0</v>
      </c>
      <c r="Q137" s="30">
        <f>VLOOKUP(B137,'[1]Raport_ Stany magazynowe skła'!$A$1:$Q$3416,17,0)</f>
        <v>0</v>
      </c>
      <c r="R137" s="30">
        <f>VLOOKUP(B137,'[1]Raport_ Stany magazynowe skła'!$A$1:$R$3416,18,0)</f>
        <v>0</v>
      </c>
      <c r="S137" s="30">
        <f>VLOOKUP(B137,'[1]Raport_ Stany magazynowe skła'!$A$1:$S$3416,19,0)</f>
        <v>0</v>
      </c>
      <c r="T137" s="30">
        <f>VLOOKUP(B137,'[1]Raport_ Stany magazynowe skła'!$A$1:$T$3416,20,0)</f>
        <v>0</v>
      </c>
      <c r="U137" s="6">
        <f>VLOOKUP(B137,'[1]Raport_ Stany magazynowe skła'!$A$1:$U$3416,21,0)</f>
        <v>0</v>
      </c>
      <c r="V137" s="6">
        <f>VLOOKUP(B137,'[1]Raport_ Stany magazynowe skła'!$A$1:$V$3416,22,0)</f>
        <v>0</v>
      </c>
      <c r="W137" s="6">
        <f>VLOOKUP(B137,'[1]Raport_ Stany magazynowe skła'!$A$1:$W$3416,23,0)</f>
        <v>0</v>
      </c>
      <c r="X137" s="6">
        <f>VLOOKUP(B137,'[1]Raport_ Stany magazynowe skła'!$A$1:$X$3416,24,0)</f>
        <v>0</v>
      </c>
      <c r="Y137" s="36">
        <f>VLOOKUP(B137,'[1]Raport_ Stany magazynowe skła'!$A$1:$Y$3416,25,0)</f>
        <v>0</v>
      </c>
      <c r="Z137" s="36">
        <f>VLOOKUP(B137,'[1]Raport_ Stany magazynowe skła'!$A$1:$Z$3416,26,0)</f>
        <v>0</v>
      </c>
      <c r="AA137" s="36">
        <f>VLOOKUP(B137,'[1]Raport_ Stany magazynowe skła'!$A$1:$AA$3416,27,0)</f>
        <v>0</v>
      </c>
      <c r="AB137" s="36">
        <f>VLOOKUP(B137,'[1]Raport_ Stany magazynowe skła'!$A$1:$AB$3416,28,0)</f>
        <v>0</v>
      </c>
      <c r="AC137" s="36">
        <f>VLOOKUP(B137,'[1]Raport_ Stany magazynowe skła'!$A$1:$AC$3416,29,0)</f>
        <v>0</v>
      </c>
      <c r="AD137" s="36">
        <f>VLOOKUP(B137,'[1]Raport_ Stany magazynowe skła'!$A$1:$AD$3416,30,0)</f>
        <v>0</v>
      </c>
      <c r="AE137" s="36">
        <f>VLOOKUP(B137,'[1]Raport_ Stany magazynowe skła'!$A$1:$AE$3416,31,0)</f>
        <v>0</v>
      </c>
    </row>
    <row r="138" spans="1:31" ht="14.25" customHeight="1">
      <c r="A138" s="10" t="s">
        <v>257</v>
      </c>
      <c r="B138" s="16" t="s">
        <v>194</v>
      </c>
      <c r="C138" s="16" t="s">
        <v>11</v>
      </c>
      <c r="D138" s="32">
        <f>VLOOKUP(B138,'[1]Raport_ Stany magazynowe skła'!$A$1:$D$3416,4,0)</f>
        <v>0</v>
      </c>
      <c r="E138" s="31">
        <f>VLOOKUP(B138,'[1]Raport_ Stany magazynowe skła'!$A$1:$E$3416,5,0)</f>
        <v>0</v>
      </c>
      <c r="F138" s="30">
        <f>VLOOKUP(B138,'[1]Raport_ Stany magazynowe skła'!$A$1:$F$3416,6,0)</f>
        <v>0</v>
      </c>
      <c r="G138" s="30">
        <f>VLOOKUP(B138,'[1]Raport_ Stany magazynowe skła'!$A$1:$G$3416,7,0)</f>
        <v>0</v>
      </c>
      <c r="H138" s="30">
        <f>VLOOKUP(B138,'[1]Raport_ Stany magazynowe skła'!$A$1:$H$3416,8,0)</f>
        <v>0</v>
      </c>
      <c r="I138" s="30">
        <f>VLOOKUP(B138,'[1]Raport_ Stany magazynowe skła'!$A$1:$I$3416,9,0)</f>
        <v>0</v>
      </c>
      <c r="J138" s="30">
        <f>VLOOKUP(B138,'[1]Raport_ Stany magazynowe skła'!$A$1:$J$3416,10,0)</f>
        <v>0</v>
      </c>
      <c r="K138" s="30">
        <f>VLOOKUP(B138,'[1]Raport_ Stany magazynowe skła'!$A$1:$K$3416,11,0)</f>
        <v>0</v>
      </c>
      <c r="L138" s="30">
        <f>VLOOKUP(B138,'[1]Raport_ Stany magazynowe skła'!$A$1:$L$3416,12,0)</f>
        <v>0</v>
      </c>
      <c r="M138" s="30">
        <f>VLOOKUP(B138,'[1]Raport_ Stany magazynowe skła'!$A$1:$M$3416,13,0)</f>
        <v>0</v>
      </c>
      <c r="N138" s="30">
        <f>VLOOKUP(B138,'[1]Raport_ Stany magazynowe skła'!$A$1:$N$3416,14,0)</f>
        <v>0</v>
      </c>
      <c r="O138" s="30">
        <f>VLOOKUP(B138,'[1]Raport_ Stany magazynowe skła'!$A$1:$O$3416,15,0)</f>
        <v>0</v>
      </c>
      <c r="P138" s="30">
        <f>VLOOKUP(B138,'[1]Raport_ Stany magazynowe skła'!$A$1:$P$3416,16,0)</f>
        <v>0</v>
      </c>
      <c r="Q138" s="30">
        <f>VLOOKUP(B138,'[1]Raport_ Stany magazynowe skła'!$A$1:$Q$3416,17,0)</f>
        <v>0</v>
      </c>
      <c r="R138" s="30">
        <f>VLOOKUP(B138,'[1]Raport_ Stany magazynowe skła'!$A$1:$R$3416,18,0)</f>
        <v>0</v>
      </c>
      <c r="S138" s="30">
        <f>VLOOKUP(B138,'[1]Raport_ Stany magazynowe skła'!$A$1:$S$3416,19,0)</f>
        <v>0</v>
      </c>
      <c r="T138" s="30">
        <f>VLOOKUP(B138,'[1]Raport_ Stany magazynowe skła'!$A$1:$T$3416,20,0)</f>
        <v>0</v>
      </c>
      <c r="U138" s="6">
        <f>VLOOKUP(B138,'[1]Raport_ Stany magazynowe skła'!$A$1:$U$3416,21,0)</f>
        <v>0</v>
      </c>
      <c r="V138" s="6">
        <f>VLOOKUP(B138,'[1]Raport_ Stany magazynowe skła'!$A$1:$V$3416,22,0)</f>
        <v>0</v>
      </c>
      <c r="W138" s="6">
        <f>VLOOKUP(B138,'[1]Raport_ Stany magazynowe skła'!$A$1:$W$3416,23,0)</f>
        <v>0</v>
      </c>
      <c r="X138" s="6">
        <f>VLOOKUP(B138,'[1]Raport_ Stany magazynowe skła'!$A$1:$X$3416,24,0)</f>
        <v>0</v>
      </c>
      <c r="Y138" s="36">
        <f>VLOOKUP(B138,'[1]Raport_ Stany magazynowe skła'!$A$1:$Y$3416,25,0)</f>
        <v>0</v>
      </c>
      <c r="Z138" s="36">
        <f>VLOOKUP(B138,'[1]Raport_ Stany magazynowe skła'!$A$1:$Z$3416,26,0)</f>
        <v>0</v>
      </c>
      <c r="AA138" s="36">
        <f>VLOOKUP(B138,'[1]Raport_ Stany magazynowe skła'!$A$1:$AA$3416,27,0)</f>
        <v>0</v>
      </c>
      <c r="AB138" s="36">
        <f>VLOOKUP(B138,'[1]Raport_ Stany magazynowe skła'!$A$1:$AB$3416,28,0)</f>
        <v>0</v>
      </c>
      <c r="AC138" s="36">
        <f>VLOOKUP(B138,'[1]Raport_ Stany magazynowe skła'!$A$1:$AC$3416,29,0)</f>
        <v>0</v>
      </c>
      <c r="AD138" s="36">
        <f>VLOOKUP(B138,'[1]Raport_ Stany magazynowe skła'!$A$1:$AD$3416,30,0)</f>
        <v>0</v>
      </c>
      <c r="AE138" s="36">
        <f>VLOOKUP(B138,'[1]Raport_ Stany magazynowe skła'!$A$1:$AE$3416,31,0)</f>
        <v>0</v>
      </c>
    </row>
    <row r="139" spans="1:31" s="4" customFormat="1" ht="14.25" customHeight="1">
      <c r="A139" s="10" t="s">
        <v>257</v>
      </c>
      <c r="B139" s="16" t="s">
        <v>195</v>
      </c>
      <c r="C139" s="16" t="s">
        <v>18</v>
      </c>
      <c r="D139" s="32">
        <f>VLOOKUP(B139,'[1]Raport_ Stany magazynowe skła'!$A$1:$D$3416,4,0)</f>
        <v>312</v>
      </c>
      <c r="E139" s="31">
        <f>VLOOKUP(B139,'[1]Raport_ Stany magazynowe skła'!$A$1:$E$3416,5,0)</f>
        <v>0</v>
      </c>
      <c r="F139" s="30">
        <f>VLOOKUP(B139,'[1]Raport_ Stany magazynowe skła'!$A$1:$F$3416,6,0)</f>
        <v>0</v>
      </c>
      <c r="G139" s="30">
        <f>VLOOKUP(B139,'[1]Raport_ Stany magazynowe skła'!$A$1:$G$3416,7,0)</f>
        <v>0</v>
      </c>
      <c r="H139" s="30">
        <f>VLOOKUP(B139,'[1]Raport_ Stany magazynowe skła'!$A$1:$H$3416,8,0)</f>
        <v>0</v>
      </c>
      <c r="I139" s="30">
        <f>VLOOKUP(B139,'[1]Raport_ Stany magazynowe skła'!$A$1:$I$3416,9,0)</f>
        <v>0</v>
      </c>
      <c r="J139" s="30">
        <f>VLOOKUP(B139,'[1]Raport_ Stany magazynowe skła'!$A$1:$J$3416,10,0)</f>
        <v>0</v>
      </c>
      <c r="K139" s="30">
        <f>VLOOKUP(B139,'[1]Raport_ Stany magazynowe skła'!$A$1:$K$3416,11,0)</f>
        <v>0</v>
      </c>
      <c r="L139" s="30">
        <f>VLOOKUP(B139,'[1]Raport_ Stany magazynowe skła'!$A$1:$L$3416,12,0)</f>
        <v>0</v>
      </c>
      <c r="M139" s="30">
        <f>VLOOKUP(B139,'[1]Raport_ Stany magazynowe skła'!$A$1:$M$3416,13,0)</f>
        <v>0</v>
      </c>
      <c r="N139" s="30">
        <f>VLOOKUP(B139,'[1]Raport_ Stany magazynowe skła'!$A$1:$N$3416,14,0)</f>
        <v>0</v>
      </c>
      <c r="O139" s="30">
        <f>VLOOKUP(B139,'[1]Raport_ Stany magazynowe skła'!$A$1:$O$3416,15,0)</f>
        <v>0</v>
      </c>
      <c r="P139" s="30">
        <f>VLOOKUP(B139,'[1]Raport_ Stany magazynowe skła'!$A$1:$P$3416,16,0)</f>
        <v>0</v>
      </c>
      <c r="Q139" s="30">
        <f>VLOOKUP(B139,'[1]Raport_ Stany magazynowe skła'!$A$1:$Q$3416,17,0)</f>
        <v>0</v>
      </c>
      <c r="R139" s="30">
        <f>VLOOKUP(B139,'[1]Raport_ Stany magazynowe skła'!$A$1:$R$3416,18,0)</f>
        <v>0</v>
      </c>
      <c r="S139" s="30">
        <f>VLOOKUP(B139,'[1]Raport_ Stany magazynowe skła'!$A$1:$S$3416,19,0)</f>
        <v>0</v>
      </c>
      <c r="T139" s="30">
        <f>VLOOKUP(B139,'[1]Raport_ Stany magazynowe skła'!$A$1:$T$3416,20,0)</f>
        <v>0</v>
      </c>
      <c r="U139" s="6">
        <f>VLOOKUP(B139,'[1]Raport_ Stany magazynowe skła'!$A$1:$U$3416,21,0)</f>
        <v>0</v>
      </c>
      <c r="V139" s="6">
        <f>VLOOKUP(B139,'[1]Raport_ Stany magazynowe skła'!$A$1:$V$3416,22,0)</f>
        <v>0</v>
      </c>
      <c r="W139" s="6">
        <f>VLOOKUP(B139,'[1]Raport_ Stany magazynowe skła'!$A$1:$W$3416,23,0)</f>
        <v>0</v>
      </c>
      <c r="X139" s="6">
        <f>VLOOKUP(B139,'[1]Raport_ Stany magazynowe skła'!$A$1:$X$3416,24,0)</f>
        <v>0</v>
      </c>
      <c r="Y139" s="36">
        <f>VLOOKUP(B139,'[1]Raport_ Stany magazynowe skła'!$A$1:$Y$3416,25,0)</f>
        <v>0</v>
      </c>
      <c r="Z139" s="36">
        <f>VLOOKUP(B139,'[1]Raport_ Stany magazynowe skła'!$A$1:$Z$3416,26,0)</f>
        <v>0</v>
      </c>
      <c r="AA139" s="36">
        <f>VLOOKUP(B139,'[1]Raport_ Stany magazynowe skła'!$A$1:$AA$3416,27,0)</f>
        <v>0</v>
      </c>
      <c r="AB139" s="36">
        <f>VLOOKUP(B139,'[1]Raport_ Stany magazynowe skła'!$A$1:$AB$3416,28,0)</f>
        <v>0</v>
      </c>
      <c r="AC139" s="36">
        <f>VLOOKUP(B139,'[1]Raport_ Stany magazynowe skła'!$A$1:$AC$3416,29,0)</f>
        <v>0</v>
      </c>
      <c r="AD139" s="36">
        <f>VLOOKUP(B139,'[1]Raport_ Stany magazynowe skła'!$A$1:$AD$3416,30,0)</f>
        <v>0</v>
      </c>
      <c r="AE139" s="36">
        <f>VLOOKUP(B139,'[1]Raport_ Stany magazynowe skła'!$A$1:$AE$3416,31,0)</f>
        <v>0</v>
      </c>
    </row>
    <row r="140" spans="1:31" s="4" customFormat="1" ht="14.25" customHeight="1">
      <c r="A140" s="10" t="s">
        <v>257</v>
      </c>
      <c r="B140" s="16" t="s">
        <v>448</v>
      </c>
      <c r="C140" s="13" t="s">
        <v>12</v>
      </c>
      <c r="D140" s="32">
        <f>VLOOKUP(B140,'[1]Raport_ Stany magazynowe skła'!$A$1:$D$3416,4,0)</f>
        <v>239</v>
      </c>
      <c r="E140" s="31">
        <f>VLOOKUP(B140,'[1]Raport_ Stany magazynowe skła'!$A$1:$E$3416,5,0)</f>
        <v>0</v>
      </c>
      <c r="F140" s="30">
        <f>VLOOKUP(B140,'[1]Raport_ Stany magazynowe skła'!$A$1:$F$3416,6,0)</f>
        <v>0</v>
      </c>
      <c r="G140" s="30">
        <f>VLOOKUP(B140,'[1]Raport_ Stany magazynowe skła'!$A$1:$G$3416,7,0)</f>
        <v>0</v>
      </c>
      <c r="H140" s="30">
        <f>VLOOKUP(B140,'[1]Raport_ Stany magazynowe skła'!$A$1:$H$3416,8,0)</f>
        <v>0</v>
      </c>
      <c r="I140" s="30">
        <f>VLOOKUP(B140,'[1]Raport_ Stany magazynowe skła'!$A$1:$I$3416,9,0)</f>
        <v>0</v>
      </c>
      <c r="J140" s="30">
        <f>VLOOKUP(B140,'[1]Raport_ Stany magazynowe skła'!$A$1:$J$3416,10,0)</f>
        <v>0</v>
      </c>
      <c r="K140" s="30">
        <f>VLOOKUP(B140,'[1]Raport_ Stany magazynowe skła'!$A$1:$K$3416,11,0)</f>
        <v>0</v>
      </c>
      <c r="L140" s="30">
        <f>VLOOKUP(B140,'[1]Raport_ Stany magazynowe skła'!$A$1:$L$3416,12,0)</f>
        <v>0</v>
      </c>
      <c r="M140" s="30">
        <f>VLOOKUP(B140,'[1]Raport_ Stany magazynowe skła'!$A$1:$M$3416,13,0)</f>
        <v>0</v>
      </c>
      <c r="N140" s="30">
        <f>VLOOKUP(B140,'[1]Raport_ Stany magazynowe skła'!$A$1:$N$3416,14,0)</f>
        <v>0</v>
      </c>
      <c r="O140" s="30">
        <f>VLOOKUP(B140,'[1]Raport_ Stany magazynowe skła'!$A$1:$O$3416,15,0)</f>
        <v>0</v>
      </c>
      <c r="P140" s="30">
        <f>VLOOKUP(B140,'[1]Raport_ Stany magazynowe skła'!$A$1:$P$3416,16,0)</f>
        <v>0</v>
      </c>
      <c r="Q140" s="30">
        <f>VLOOKUP(B140,'[1]Raport_ Stany magazynowe skła'!$A$1:$Q$3416,17,0)</f>
        <v>0</v>
      </c>
      <c r="R140" s="30">
        <f>VLOOKUP(B140,'[1]Raport_ Stany magazynowe skła'!$A$1:$R$3416,18,0)</f>
        <v>0</v>
      </c>
      <c r="S140" s="30">
        <f>VLOOKUP(B140,'[1]Raport_ Stany magazynowe skła'!$A$1:$S$3416,19,0)</f>
        <v>0</v>
      </c>
      <c r="T140" s="30">
        <f>VLOOKUP(B140,'[1]Raport_ Stany magazynowe skła'!$A$1:$T$3416,20,0)</f>
        <v>0</v>
      </c>
      <c r="U140" s="6">
        <f>VLOOKUP(B140,'[1]Raport_ Stany magazynowe skła'!$A$1:$U$3416,21,0)</f>
        <v>0</v>
      </c>
      <c r="V140" s="6">
        <f>VLOOKUP(B140,'[1]Raport_ Stany magazynowe skła'!$A$1:$V$3416,22,0)</f>
        <v>0</v>
      </c>
      <c r="W140" s="6">
        <f>VLOOKUP(B140,'[1]Raport_ Stany magazynowe skła'!$A$1:$W$3416,23,0)</f>
        <v>0</v>
      </c>
      <c r="X140" s="6">
        <f>VLOOKUP(B140,'[1]Raport_ Stany magazynowe skła'!$A$1:$X$3416,24,0)</f>
        <v>0</v>
      </c>
      <c r="Y140" s="36">
        <f>VLOOKUP(B140,'[1]Raport_ Stany magazynowe skła'!$A$1:$Y$3416,25,0)</f>
        <v>0</v>
      </c>
      <c r="Z140" s="36">
        <f>VLOOKUP(B140,'[1]Raport_ Stany magazynowe skła'!$A$1:$Z$3416,26,0)</f>
        <v>0</v>
      </c>
      <c r="AA140" s="36">
        <f>VLOOKUP(B140,'[1]Raport_ Stany magazynowe skła'!$A$1:$AA$3416,27,0)</f>
        <v>0</v>
      </c>
      <c r="AB140" s="36">
        <f>VLOOKUP(B140,'[1]Raport_ Stany magazynowe skła'!$A$1:$AB$3416,28,0)</f>
        <v>0</v>
      </c>
      <c r="AC140" s="36">
        <f>VLOOKUP(B140,'[1]Raport_ Stany magazynowe skła'!$A$1:$AC$3416,29,0)</f>
        <v>0</v>
      </c>
      <c r="AD140" s="36">
        <f>VLOOKUP(B140,'[1]Raport_ Stany magazynowe skła'!$A$1:$AD$3416,30,0)</f>
        <v>0</v>
      </c>
      <c r="AE140" s="36">
        <f>VLOOKUP(B140,'[1]Raport_ Stany magazynowe skła'!$A$1:$AE$3416,31,0)</f>
        <v>0</v>
      </c>
    </row>
    <row r="141" spans="1:31" s="4" customFormat="1" ht="14.25" customHeight="1">
      <c r="A141" s="10" t="s">
        <v>454</v>
      </c>
      <c r="B141" s="16" t="s">
        <v>449</v>
      </c>
      <c r="C141" s="13" t="s">
        <v>11</v>
      </c>
      <c r="D141" s="32">
        <f>VLOOKUP(B141,'[1]Raport_ Stany magazynowe skła'!$A$1:$D$3416,4,0)</f>
        <v>10</v>
      </c>
      <c r="E141" s="31">
        <f>VLOOKUP(B141,'[1]Raport_ Stany magazynowe skła'!$A$1:$E$3416,5,0)</f>
        <v>0</v>
      </c>
      <c r="F141" s="30">
        <f>VLOOKUP(B141,'[1]Raport_ Stany magazynowe skła'!$A$1:$F$3416,6,0)</f>
        <v>0</v>
      </c>
      <c r="G141" s="30">
        <f>VLOOKUP(B141,'[1]Raport_ Stany magazynowe skła'!$A$1:$G$3416,7,0)</f>
        <v>0</v>
      </c>
      <c r="H141" s="30">
        <f>VLOOKUP(B141,'[1]Raport_ Stany magazynowe skła'!$A$1:$H$3416,8,0)</f>
        <v>0</v>
      </c>
      <c r="I141" s="30">
        <f>VLOOKUP(B141,'[1]Raport_ Stany magazynowe skła'!$A$1:$I$3416,9,0)</f>
        <v>0</v>
      </c>
      <c r="J141" s="30">
        <f>VLOOKUP(B141,'[1]Raport_ Stany magazynowe skła'!$A$1:$J$3416,10,0)</f>
        <v>0</v>
      </c>
      <c r="K141" s="30">
        <f>VLOOKUP(B141,'[1]Raport_ Stany magazynowe skła'!$A$1:$K$3416,11,0)</f>
        <v>0</v>
      </c>
      <c r="L141" s="30">
        <f>VLOOKUP(B141,'[1]Raport_ Stany magazynowe skła'!$A$1:$L$3416,12,0)</f>
        <v>0</v>
      </c>
      <c r="M141" s="30">
        <f>VLOOKUP(B141,'[1]Raport_ Stany magazynowe skła'!$A$1:$M$3416,13,0)</f>
        <v>0</v>
      </c>
      <c r="N141" s="30">
        <f>VLOOKUP(B141,'[1]Raport_ Stany magazynowe skła'!$A$1:$N$3416,14,0)</f>
        <v>0</v>
      </c>
      <c r="O141" s="30">
        <f>VLOOKUP(B141,'[1]Raport_ Stany magazynowe skła'!$A$1:$O$3416,15,0)</f>
        <v>0</v>
      </c>
      <c r="P141" s="30">
        <f>VLOOKUP(B141,'[1]Raport_ Stany magazynowe skła'!$A$1:$P$3416,16,0)</f>
        <v>0</v>
      </c>
      <c r="Q141" s="30">
        <f>VLOOKUP(B141,'[1]Raport_ Stany magazynowe skła'!$A$1:$Q$3416,17,0)</f>
        <v>0</v>
      </c>
      <c r="R141" s="30">
        <f>VLOOKUP(B141,'[1]Raport_ Stany magazynowe skła'!$A$1:$R$3416,18,0)</f>
        <v>0</v>
      </c>
      <c r="S141" s="30">
        <f>VLOOKUP(B141,'[1]Raport_ Stany magazynowe skła'!$A$1:$S$3416,19,0)</f>
        <v>0</v>
      </c>
      <c r="T141" s="30">
        <f>VLOOKUP(B141,'[1]Raport_ Stany magazynowe skła'!$A$1:$T$3416,20,0)</f>
        <v>0</v>
      </c>
      <c r="U141" s="6">
        <f>VLOOKUP(B141,'[1]Raport_ Stany magazynowe skła'!$A$1:$U$3416,21,0)</f>
        <v>0</v>
      </c>
      <c r="V141" s="6">
        <f>VLOOKUP(B141,'[1]Raport_ Stany magazynowe skła'!$A$1:$V$3416,22,0)</f>
        <v>0</v>
      </c>
      <c r="W141" s="6">
        <f>VLOOKUP(B141,'[1]Raport_ Stany magazynowe skła'!$A$1:$W$3416,23,0)</f>
        <v>0</v>
      </c>
      <c r="X141" s="6">
        <f>VLOOKUP(B141,'[1]Raport_ Stany magazynowe skła'!$A$1:$X$3416,24,0)</f>
        <v>0</v>
      </c>
      <c r="Y141" s="36">
        <f>VLOOKUP(B141,'[1]Raport_ Stany magazynowe skła'!$A$1:$Y$3416,25,0)</f>
        <v>0</v>
      </c>
      <c r="Z141" s="36">
        <f>VLOOKUP(B141,'[1]Raport_ Stany magazynowe skła'!$A$1:$Z$3416,26,0)</f>
        <v>0</v>
      </c>
      <c r="AA141" s="36">
        <f>VLOOKUP(B141,'[1]Raport_ Stany magazynowe skła'!$A$1:$AA$3416,27,0)</f>
        <v>0</v>
      </c>
      <c r="AB141" s="36">
        <f>VLOOKUP(B141,'[1]Raport_ Stany magazynowe skła'!$A$1:$AB$3416,28,0)</f>
        <v>0</v>
      </c>
      <c r="AC141" s="36">
        <f>VLOOKUP(B141,'[1]Raport_ Stany magazynowe skła'!$A$1:$AC$3416,29,0)</f>
        <v>0</v>
      </c>
      <c r="AD141" s="36">
        <f>VLOOKUP(B141,'[1]Raport_ Stany magazynowe skła'!$A$1:$AD$3416,30,0)</f>
        <v>0</v>
      </c>
      <c r="AE141" s="36">
        <f>VLOOKUP(B141,'[1]Raport_ Stany magazynowe skła'!$A$1:$AE$3416,31,0)</f>
        <v>0</v>
      </c>
    </row>
    <row r="142" spans="1:31" s="4" customFormat="1" ht="14.25" customHeight="1">
      <c r="A142" s="10" t="s">
        <v>454</v>
      </c>
      <c r="B142" s="16" t="s">
        <v>450</v>
      </c>
      <c r="C142" s="13" t="s">
        <v>18</v>
      </c>
      <c r="D142" s="32">
        <f>VLOOKUP(B142,'[1]Raport_ Stany magazynowe skła'!$A$1:$D$3416,4,0)</f>
        <v>4</v>
      </c>
      <c r="E142" s="31">
        <f>VLOOKUP(B142,'[1]Raport_ Stany magazynowe skła'!$A$1:$E$3416,5,0)</f>
        <v>0</v>
      </c>
      <c r="F142" s="30">
        <f>VLOOKUP(B142,'[1]Raport_ Stany magazynowe skła'!$A$1:$F$3416,6,0)</f>
        <v>0</v>
      </c>
      <c r="G142" s="30">
        <f>VLOOKUP(B142,'[1]Raport_ Stany magazynowe skła'!$A$1:$G$3416,7,0)</f>
        <v>0</v>
      </c>
      <c r="H142" s="30">
        <f>VLOOKUP(B142,'[1]Raport_ Stany magazynowe skła'!$A$1:$H$3416,8,0)</f>
        <v>0</v>
      </c>
      <c r="I142" s="30">
        <f>VLOOKUP(B142,'[1]Raport_ Stany magazynowe skła'!$A$1:$I$3416,9,0)</f>
        <v>0</v>
      </c>
      <c r="J142" s="30">
        <f>VLOOKUP(B142,'[1]Raport_ Stany magazynowe skła'!$A$1:$J$3416,10,0)</f>
        <v>0</v>
      </c>
      <c r="K142" s="30">
        <f>VLOOKUP(B142,'[1]Raport_ Stany magazynowe skła'!$A$1:$K$3416,11,0)</f>
        <v>0</v>
      </c>
      <c r="L142" s="30">
        <f>VLOOKUP(B142,'[1]Raport_ Stany magazynowe skła'!$A$1:$L$3416,12,0)</f>
        <v>0</v>
      </c>
      <c r="M142" s="30">
        <f>VLOOKUP(B142,'[1]Raport_ Stany magazynowe skła'!$A$1:$M$3416,13,0)</f>
        <v>0</v>
      </c>
      <c r="N142" s="30">
        <f>VLOOKUP(B142,'[1]Raport_ Stany magazynowe skła'!$A$1:$N$3416,14,0)</f>
        <v>0</v>
      </c>
      <c r="O142" s="30">
        <f>VLOOKUP(B142,'[1]Raport_ Stany magazynowe skła'!$A$1:$O$3416,15,0)</f>
        <v>0</v>
      </c>
      <c r="P142" s="30">
        <f>VLOOKUP(B142,'[1]Raport_ Stany magazynowe skła'!$A$1:$P$3416,16,0)</f>
        <v>0</v>
      </c>
      <c r="Q142" s="30">
        <f>VLOOKUP(B142,'[1]Raport_ Stany magazynowe skła'!$A$1:$Q$3416,17,0)</f>
        <v>0</v>
      </c>
      <c r="R142" s="30">
        <f>VLOOKUP(B142,'[1]Raport_ Stany magazynowe skła'!$A$1:$R$3416,18,0)</f>
        <v>0</v>
      </c>
      <c r="S142" s="30">
        <f>VLOOKUP(B142,'[1]Raport_ Stany magazynowe skła'!$A$1:$S$3416,19,0)</f>
        <v>0</v>
      </c>
      <c r="T142" s="30">
        <f>VLOOKUP(B142,'[1]Raport_ Stany magazynowe skła'!$A$1:$T$3416,20,0)</f>
        <v>0</v>
      </c>
      <c r="U142" s="6">
        <f>VLOOKUP(B142,'[1]Raport_ Stany magazynowe skła'!$A$1:$U$3416,21,0)</f>
        <v>0</v>
      </c>
      <c r="V142" s="6">
        <f>VLOOKUP(B142,'[1]Raport_ Stany magazynowe skła'!$A$1:$V$3416,22,0)</f>
        <v>0</v>
      </c>
      <c r="W142" s="6">
        <f>VLOOKUP(B142,'[1]Raport_ Stany magazynowe skła'!$A$1:$W$3416,23,0)</f>
        <v>0</v>
      </c>
      <c r="X142" s="6">
        <f>VLOOKUP(B142,'[1]Raport_ Stany magazynowe skła'!$A$1:$X$3416,24,0)</f>
        <v>0</v>
      </c>
      <c r="Y142" s="36">
        <f>VLOOKUP(B142,'[1]Raport_ Stany magazynowe skła'!$A$1:$Y$3416,25,0)</f>
        <v>0</v>
      </c>
      <c r="Z142" s="36">
        <f>VLOOKUP(B142,'[1]Raport_ Stany magazynowe skła'!$A$1:$Z$3416,26,0)</f>
        <v>0</v>
      </c>
      <c r="AA142" s="36">
        <f>VLOOKUP(B142,'[1]Raport_ Stany magazynowe skła'!$A$1:$AA$3416,27,0)</f>
        <v>0</v>
      </c>
      <c r="AB142" s="36">
        <f>VLOOKUP(B142,'[1]Raport_ Stany magazynowe skła'!$A$1:$AB$3416,28,0)</f>
        <v>0</v>
      </c>
      <c r="AC142" s="36">
        <f>VLOOKUP(B142,'[1]Raport_ Stany magazynowe skła'!$A$1:$AC$3416,29,0)</f>
        <v>0</v>
      </c>
      <c r="AD142" s="36">
        <f>VLOOKUP(B142,'[1]Raport_ Stany magazynowe skła'!$A$1:$AD$3416,30,0)</f>
        <v>0</v>
      </c>
      <c r="AE142" s="36">
        <f>VLOOKUP(B142,'[1]Raport_ Stany magazynowe skła'!$A$1:$AE$3416,31,0)</f>
        <v>0</v>
      </c>
    </row>
    <row r="143" spans="1:31" s="4" customFormat="1" ht="14.25" customHeight="1">
      <c r="A143" s="10" t="s">
        <v>454</v>
      </c>
      <c r="B143" s="16" t="s">
        <v>451</v>
      </c>
      <c r="C143" s="13" t="s">
        <v>32</v>
      </c>
      <c r="D143" s="32">
        <f>VLOOKUP(B143,'[1]Raport_ Stany magazynowe skła'!$A$1:$D$3416,4,0)</f>
        <v>10</v>
      </c>
      <c r="E143" s="31">
        <f>VLOOKUP(B143,'[1]Raport_ Stany magazynowe skła'!$A$1:$E$3416,5,0)</f>
        <v>0</v>
      </c>
      <c r="F143" s="30">
        <f>VLOOKUP(B143,'[1]Raport_ Stany magazynowe skła'!$A$1:$F$3416,6,0)</f>
        <v>0</v>
      </c>
      <c r="G143" s="30">
        <f>VLOOKUP(B143,'[1]Raport_ Stany magazynowe skła'!$A$1:$G$3416,7,0)</f>
        <v>0</v>
      </c>
      <c r="H143" s="30">
        <f>VLOOKUP(B143,'[1]Raport_ Stany magazynowe skła'!$A$1:$H$3416,8,0)</f>
        <v>0</v>
      </c>
      <c r="I143" s="30">
        <f>VLOOKUP(B143,'[1]Raport_ Stany magazynowe skła'!$A$1:$I$3416,9,0)</f>
        <v>0</v>
      </c>
      <c r="J143" s="30">
        <f>VLOOKUP(B143,'[1]Raport_ Stany magazynowe skła'!$A$1:$J$3416,10,0)</f>
        <v>0</v>
      </c>
      <c r="K143" s="30">
        <f>VLOOKUP(B143,'[1]Raport_ Stany magazynowe skła'!$A$1:$K$3416,11,0)</f>
        <v>0</v>
      </c>
      <c r="L143" s="30">
        <f>VLOOKUP(B143,'[1]Raport_ Stany magazynowe skła'!$A$1:$L$3416,12,0)</f>
        <v>0</v>
      </c>
      <c r="M143" s="30">
        <f>VLOOKUP(B143,'[1]Raport_ Stany magazynowe skła'!$A$1:$M$3416,13,0)</f>
        <v>0</v>
      </c>
      <c r="N143" s="30">
        <f>VLOOKUP(B143,'[1]Raport_ Stany magazynowe skła'!$A$1:$N$3416,14,0)</f>
        <v>0</v>
      </c>
      <c r="O143" s="30">
        <f>VLOOKUP(B143,'[1]Raport_ Stany magazynowe skła'!$A$1:$O$3416,15,0)</f>
        <v>0</v>
      </c>
      <c r="P143" s="30">
        <f>VLOOKUP(B143,'[1]Raport_ Stany magazynowe skła'!$A$1:$P$3416,16,0)</f>
        <v>0</v>
      </c>
      <c r="Q143" s="30">
        <f>VLOOKUP(B143,'[1]Raport_ Stany magazynowe skła'!$A$1:$Q$3416,17,0)</f>
        <v>0</v>
      </c>
      <c r="R143" s="30">
        <f>VLOOKUP(B143,'[1]Raport_ Stany magazynowe skła'!$A$1:$R$3416,18,0)</f>
        <v>0</v>
      </c>
      <c r="S143" s="30">
        <f>VLOOKUP(B143,'[1]Raport_ Stany magazynowe skła'!$A$1:$S$3416,19,0)</f>
        <v>0</v>
      </c>
      <c r="T143" s="30">
        <f>VLOOKUP(B143,'[1]Raport_ Stany magazynowe skła'!$A$1:$T$3416,20,0)</f>
        <v>0</v>
      </c>
      <c r="U143" s="6">
        <f>VLOOKUP(B143,'[1]Raport_ Stany magazynowe skła'!$A$1:$U$3416,21,0)</f>
        <v>0</v>
      </c>
      <c r="V143" s="6">
        <f>VLOOKUP(B143,'[1]Raport_ Stany magazynowe skła'!$A$1:$V$3416,22,0)</f>
        <v>0</v>
      </c>
      <c r="W143" s="6">
        <f>VLOOKUP(B143,'[1]Raport_ Stany magazynowe skła'!$A$1:$W$3416,23,0)</f>
        <v>0</v>
      </c>
      <c r="X143" s="6">
        <f>VLOOKUP(B143,'[1]Raport_ Stany magazynowe skła'!$A$1:$X$3416,24,0)</f>
        <v>0</v>
      </c>
      <c r="Y143" s="36">
        <f>VLOOKUP(B143,'[1]Raport_ Stany magazynowe skła'!$A$1:$Y$3416,25,0)</f>
        <v>0</v>
      </c>
      <c r="Z143" s="36">
        <f>VLOOKUP(B143,'[1]Raport_ Stany magazynowe skła'!$A$1:$Z$3416,26,0)</f>
        <v>0</v>
      </c>
      <c r="AA143" s="36">
        <f>VLOOKUP(B143,'[1]Raport_ Stany magazynowe skła'!$A$1:$AA$3416,27,0)</f>
        <v>0</v>
      </c>
      <c r="AB143" s="36">
        <f>VLOOKUP(B143,'[1]Raport_ Stany magazynowe skła'!$A$1:$AB$3416,28,0)</f>
        <v>0</v>
      </c>
      <c r="AC143" s="36">
        <f>VLOOKUP(B143,'[1]Raport_ Stany magazynowe skła'!$A$1:$AC$3416,29,0)</f>
        <v>0</v>
      </c>
      <c r="AD143" s="36">
        <f>VLOOKUP(B143,'[1]Raport_ Stany magazynowe skła'!$A$1:$AD$3416,30,0)</f>
        <v>0</v>
      </c>
      <c r="AE143" s="36">
        <f>VLOOKUP(B143,'[1]Raport_ Stany magazynowe skła'!$A$1:$AE$3416,31,0)</f>
        <v>0</v>
      </c>
    </row>
    <row r="144" spans="1:31" s="4" customFormat="1" ht="14.25" customHeight="1">
      <c r="A144" s="10" t="s">
        <v>454</v>
      </c>
      <c r="B144" s="16" t="s">
        <v>452</v>
      </c>
      <c r="C144" s="13" t="s">
        <v>13</v>
      </c>
      <c r="D144" s="32">
        <f>VLOOKUP(B144,'[1]Raport_ Stany magazynowe skła'!$A$1:$D$3416,4,0)</f>
        <v>73</v>
      </c>
      <c r="E144" s="31">
        <f>VLOOKUP(B144,'[1]Raport_ Stany magazynowe skła'!$A$1:$E$3416,5,0)</f>
        <v>0</v>
      </c>
      <c r="F144" s="30">
        <f>VLOOKUP(B144,'[1]Raport_ Stany magazynowe skła'!$A$1:$F$3416,6,0)</f>
        <v>0</v>
      </c>
      <c r="G144" s="30">
        <f>VLOOKUP(B144,'[1]Raport_ Stany magazynowe skła'!$A$1:$G$3416,7,0)</f>
        <v>0</v>
      </c>
      <c r="H144" s="30">
        <f>VLOOKUP(B144,'[1]Raport_ Stany magazynowe skła'!$A$1:$H$3416,8,0)</f>
        <v>0</v>
      </c>
      <c r="I144" s="30">
        <f>VLOOKUP(B144,'[1]Raport_ Stany magazynowe skła'!$A$1:$I$3416,9,0)</f>
        <v>0</v>
      </c>
      <c r="J144" s="30">
        <f>VLOOKUP(B144,'[1]Raport_ Stany magazynowe skła'!$A$1:$J$3416,10,0)</f>
        <v>0</v>
      </c>
      <c r="K144" s="30">
        <f>VLOOKUP(B144,'[1]Raport_ Stany magazynowe skła'!$A$1:$K$3416,11,0)</f>
        <v>0</v>
      </c>
      <c r="L144" s="30">
        <f>VLOOKUP(B144,'[1]Raport_ Stany magazynowe skła'!$A$1:$L$3416,12,0)</f>
        <v>0</v>
      </c>
      <c r="M144" s="30">
        <f>VLOOKUP(B144,'[1]Raport_ Stany magazynowe skła'!$A$1:$M$3416,13,0)</f>
        <v>0</v>
      </c>
      <c r="N144" s="30">
        <f>VLOOKUP(B144,'[1]Raport_ Stany magazynowe skła'!$A$1:$N$3416,14,0)</f>
        <v>0</v>
      </c>
      <c r="O144" s="30">
        <f>VLOOKUP(B144,'[1]Raport_ Stany magazynowe skła'!$A$1:$O$3416,15,0)</f>
        <v>0</v>
      </c>
      <c r="P144" s="30">
        <f>VLOOKUP(B144,'[1]Raport_ Stany magazynowe skła'!$A$1:$P$3416,16,0)</f>
        <v>0</v>
      </c>
      <c r="Q144" s="30">
        <f>VLOOKUP(B144,'[1]Raport_ Stany magazynowe skła'!$A$1:$Q$3416,17,0)</f>
        <v>0</v>
      </c>
      <c r="R144" s="30">
        <f>VLOOKUP(B144,'[1]Raport_ Stany magazynowe skła'!$A$1:$R$3416,18,0)</f>
        <v>0</v>
      </c>
      <c r="S144" s="30">
        <f>VLOOKUP(B144,'[1]Raport_ Stany magazynowe skła'!$A$1:$S$3416,19,0)</f>
        <v>0</v>
      </c>
      <c r="T144" s="30">
        <f>VLOOKUP(B144,'[1]Raport_ Stany magazynowe skła'!$A$1:$T$3416,20,0)</f>
        <v>0</v>
      </c>
      <c r="U144" s="6">
        <f>VLOOKUP(B144,'[1]Raport_ Stany magazynowe skła'!$A$1:$U$3416,21,0)</f>
        <v>0</v>
      </c>
      <c r="V144" s="6">
        <f>VLOOKUP(B144,'[1]Raport_ Stany magazynowe skła'!$A$1:$V$3416,22,0)</f>
        <v>0</v>
      </c>
      <c r="W144" s="6">
        <f>VLOOKUP(B144,'[1]Raport_ Stany magazynowe skła'!$A$1:$W$3416,23,0)</f>
        <v>0</v>
      </c>
      <c r="X144" s="6">
        <f>VLOOKUP(B144,'[1]Raport_ Stany magazynowe skła'!$A$1:$X$3416,24,0)</f>
        <v>0</v>
      </c>
      <c r="Y144" s="36">
        <f>VLOOKUP(B144,'[1]Raport_ Stany magazynowe skła'!$A$1:$Y$3416,25,0)</f>
        <v>0</v>
      </c>
      <c r="Z144" s="36">
        <f>VLOOKUP(B144,'[1]Raport_ Stany magazynowe skła'!$A$1:$Z$3416,26,0)</f>
        <v>0</v>
      </c>
      <c r="AA144" s="36">
        <f>VLOOKUP(B144,'[1]Raport_ Stany magazynowe skła'!$A$1:$AA$3416,27,0)</f>
        <v>0</v>
      </c>
      <c r="AB144" s="36">
        <f>VLOOKUP(B144,'[1]Raport_ Stany magazynowe skła'!$A$1:$AB$3416,28,0)</f>
        <v>0</v>
      </c>
      <c r="AC144" s="36">
        <f>VLOOKUP(B144,'[1]Raport_ Stany magazynowe skła'!$A$1:$AC$3416,29,0)</f>
        <v>0</v>
      </c>
      <c r="AD144" s="36">
        <f>VLOOKUP(B144,'[1]Raport_ Stany magazynowe skła'!$A$1:$AD$3416,30,0)</f>
        <v>0</v>
      </c>
      <c r="AE144" s="36">
        <f>VLOOKUP(B144,'[1]Raport_ Stany magazynowe skła'!$A$1:$AE$3416,31,0)</f>
        <v>0</v>
      </c>
    </row>
    <row r="145" spans="1:31" s="4" customFormat="1" ht="14.25" customHeight="1">
      <c r="A145" s="10" t="s">
        <v>454</v>
      </c>
      <c r="B145" s="16" t="s">
        <v>453</v>
      </c>
      <c r="C145" s="13" t="s">
        <v>15</v>
      </c>
      <c r="D145" s="32">
        <f>VLOOKUP(B145,'[1]Raport_ Stany magazynowe skła'!$A$1:$D$3416,4,0)</f>
        <v>2</v>
      </c>
      <c r="E145" s="31">
        <f>VLOOKUP(B145,'[1]Raport_ Stany magazynowe skła'!$A$1:$E$3416,5,0)</f>
        <v>0</v>
      </c>
      <c r="F145" s="30">
        <f>VLOOKUP(B145,'[1]Raport_ Stany magazynowe skła'!$A$1:$F$3416,6,0)</f>
        <v>0</v>
      </c>
      <c r="G145" s="30">
        <f>VLOOKUP(B145,'[1]Raport_ Stany magazynowe skła'!$A$1:$G$3416,7,0)</f>
        <v>0</v>
      </c>
      <c r="H145" s="30">
        <f>VLOOKUP(B145,'[1]Raport_ Stany magazynowe skła'!$A$1:$H$3416,8,0)</f>
        <v>0</v>
      </c>
      <c r="I145" s="30">
        <f>VLOOKUP(B145,'[1]Raport_ Stany magazynowe skła'!$A$1:$I$3416,9,0)</f>
        <v>0</v>
      </c>
      <c r="J145" s="30">
        <f>VLOOKUP(B145,'[1]Raport_ Stany magazynowe skła'!$A$1:$J$3416,10,0)</f>
        <v>0</v>
      </c>
      <c r="K145" s="30">
        <f>VLOOKUP(B145,'[1]Raport_ Stany magazynowe skła'!$A$1:$K$3416,11,0)</f>
        <v>0</v>
      </c>
      <c r="L145" s="30">
        <f>VLOOKUP(B145,'[1]Raport_ Stany magazynowe skła'!$A$1:$L$3416,12,0)</f>
        <v>0</v>
      </c>
      <c r="M145" s="30">
        <f>VLOOKUP(B145,'[1]Raport_ Stany magazynowe skła'!$A$1:$M$3416,13,0)</f>
        <v>0</v>
      </c>
      <c r="N145" s="30">
        <f>VLOOKUP(B145,'[1]Raport_ Stany magazynowe skła'!$A$1:$N$3416,14,0)</f>
        <v>0</v>
      </c>
      <c r="O145" s="30">
        <f>VLOOKUP(B145,'[1]Raport_ Stany magazynowe skła'!$A$1:$O$3416,15,0)</f>
        <v>0</v>
      </c>
      <c r="P145" s="30">
        <f>VLOOKUP(B145,'[1]Raport_ Stany magazynowe skła'!$A$1:$P$3416,16,0)</f>
        <v>0</v>
      </c>
      <c r="Q145" s="30">
        <f>VLOOKUP(B145,'[1]Raport_ Stany magazynowe skła'!$A$1:$Q$3416,17,0)</f>
        <v>0</v>
      </c>
      <c r="R145" s="30">
        <f>VLOOKUP(B145,'[1]Raport_ Stany magazynowe skła'!$A$1:$R$3416,18,0)</f>
        <v>0</v>
      </c>
      <c r="S145" s="30">
        <f>VLOOKUP(B145,'[1]Raport_ Stany magazynowe skła'!$A$1:$S$3416,19,0)</f>
        <v>0</v>
      </c>
      <c r="T145" s="30">
        <f>VLOOKUP(B145,'[1]Raport_ Stany magazynowe skła'!$A$1:$T$3416,20,0)</f>
        <v>0</v>
      </c>
      <c r="U145" s="6">
        <f>VLOOKUP(B145,'[1]Raport_ Stany magazynowe skła'!$A$1:$U$3416,21,0)</f>
        <v>0</v>
      </c>
      <c r="V145" s="6">
        <f>VLOOKUP(B145,'[1]Raport_ Stany magazynowe skła'!$A$1:$V$3416,22,0)</f>
        <v>0</v>
      </c>
      <c r="W145" s="6">
        <f>VLOOKUP(B145,'[1]Raport_ Stany magazynowe skła'!$A$1:$W$3416,23,0)</f>
        <v>0</v>
      </c>
      <c r="X145" s="6">
        <f>VLOOKUP(B145,'[1]Raport_ Stany magazynowe skła'!$A$1:$X$3416,24,0)</f>
        <v>0</v>
      </c>
      <c r="Y145" s="36">
        <f>VLOOKUP(B145,'[1]Raport_ Stany magazynowe skła'!$A$1:$Y$3416,25,0)</f>
        <v>0</v>
      </c>
      <c r="Z145" s="36">
        <f>VLOOKUP(B145,'[1]Raport_ Stany magazynowe skła'!$A$1:$Z$3416,26,0)</f>
        <v>0</v>
      </c>
      <c r="AA145" s="36">
        <f>VLOOKUP(B145,'[1]Raport_ Stany magazynowe skła'!$A$1:$AA$3416,27,0)</f>
        <v>0</v>
      </c>
      <c r="AB145" s="36">
        <f>VLOOKUP(B145,'[1]Raport_ Stany magazynowe skła'!$A$1:$AB$3416,28,0)</f>
        <v>0</v>
      </c>
      <c r="AC145" s="36">
        <f>VLOOKUP(B145,'[1]Raport_ Stany magazynowe skła'!$A$1:$AC$3416,29,0)</f>
        <v>0</v>
      </c>
      <c r="AD145" s="36">
        <f>VLOOKUP(B145,'[1]Raport_ Stany magazynowe skła'!$A$1:$AD$3416,30,0)</f>
        <v>0</v>
      </c>
      <c r="AE145" s="36">
        <f>VLOOKUP(B145,'[1]Raport_ Stany magazynowe skła'!$A$1:$AE$3416,31,0)</f>
        <v>0</v>
      </c>
    </row>
    <row r="146" spans="1:31" s="4" customFormat="1" ht="14.25" customHeight="1">
      <c r="A146" s="10" t="s">
        <v>454</v>
      </c>
      <c r="B146" s="16" t="s">
        <v>510</v>
      </c>
      <c r="C146" s="13"/>
      <c r="D146" s="32">
        <f>VLOOKUP(B146,'[1]Raport_ Stany magazynowe skła'!$A$1:$D$3416,4,0)</f>
        <v>815</v>
      </c>
      <c r="E146" s="31">
        <f>VLOOKUP(B146,'[1]Raport_ Stany magazynowe skła'!$A$1:$E$3416,5,0)</f>
        <v>0</v>
      </c>
      <c r="F146" s="30">
        <f>VLOOKUP(B146,'[1]Raport_ Stany magazynowe skła'!$A$1:$F$3416,6,0)</f>
        <v>0</v>
      </c>
      <c r="G146" s="30">
        <f>VLOOKUP(B146,'[1]Raport_ Stany magazynowe skła'!$A$1:$G$3416,7,0)</f>
        <v>0</v>
      </c>
      <c r="H146" s="30">
        <f>VLOOKUP(B146,'[1]Raport_ Stany magazynowe skła'!$A$1:$H$3416,8,0)</f>
        <v>0</v>
      </c>
      <c r="I146" s="30">
        <f>VLOOKUP(B146,'[1]Raport_ Stany magazynowe skła'!$A$1:$I$3416,9,0)</f>
        <v>0</v>
      </c>
      <c r="J146" s="30">
        <f>VLOOKUP(B146,'[1]Raport_ Stany magazynowe skła'!$A$1:$J$3416,10,0)</f>
        <v>0</v>
      </c>
      <c r="K146" s="30">
        <f>VLOOKUP(B146,'[1]Raport_ Stany magazynowe skła'!$A$1:$K$3416,11,0)</f>
        <v>0</v>
      </c>
      <c r="L146" s="30">
        <f>VLOOKUP(B146,'[1]Raport_ Stany magazynowe skła'!$A$1:$L$3416,12,0)</f>
        <v>0</v>
      </c>
      <c r="M146" s="30">
        <f>VLOOKUP(B146,'[1]Raport_ Stany magazynowe skła'!$A$1:$M$3416,13,0)</f>
        <v>0</v>
      </c>
      <c r="N146" s="30">
        <f>VLOOKUP(B146,'[1]Raport_ Stany magazynowe skła'!$A$1:$N$3416,14,0)</f>
        <v>0</v>
      </c>
      <c r="O146" s="30">
        <f>VLOOKUP(B146,'[1]Raport_ Stany magazynowe skła'!$A$1:$O$3416,15,0)</f>
        <v>0</v>
      </c>
      <c r="P146" s="30">
        <f>VLOOKUP(B146,'[1]Raport_ Stany magazynowe skła'!$A$1:$P$3416,16,0)</f>
        <v>0</v>
      </c>
      <c r="Q146" s="30">
        <f>VLOOKUP(B146,'[1]Raport_ Stany magazynowe skła'!$A$1:$Q$3416,17,0)</f>
        <v>0</v>
      </c>
      <c r="R146" s="30">
        <f>VLOOKUP(B146,'[1]Raport_ Stany magazynowe skła'!$A$1:$R$3416,18,0)</f>
        <v>0</v>
      </c>
      <c r="S146" s="30">
        <f>VLOOKUP(B146,'[1]Raport_ Stany magazynowe skła'!$A$1:$S$3416,19,0)</f>
        <v>0</v>
      </c>
      <c r="T146" s="30">
        <f>VLOOKUP(B146,'[1]Raport_ Stany magazynowe skła'!$A$1:$T$3416,20,0)</f>
        <v>0</v>
      </c>
      <c r="U146" s="6">
        <f>VLOOKUP(B146,'[1]Raport_ Stany magazynowe skła'!$A$1:$U$3416,21,0)</f>
        <v>0</v>
      </c>
      <c r="V146" s="6">
        <f>VLOOKUP(B146,'[1]Raport_ Stany magazynowe skła'!$A$1:$V$3416,22,0)</f>
        <v>0</v>
      </c>
      <c r="W146" s="6">
        <f>VLOOKUP(B146,'[1]Raport_ Stany magazynowe skła'!$A$1:$W$3416,23,0)</f>
        <v>0</v>
      </c>
      <c r="X146" s="6">
        <f>VLOOKUP(B146,'[1]Raport_ Stany magazynowe skła'!$A$1:$X$3416,24,0)</f>
        <v>0</v>
      </c>
      <c r="Y146" s="36">
        <f>VLOOKUP(B146,'[1]Raport_ Stany magazynowe skła'!$A$1:$Y$3416,25,0)</f>
        <v>0</v>
      </c>
      <c r="Z146" s="36">
        <f>VLOOKUP(B146,'[1]Raport_ Stany magazynowe skła'!$A$1:$Z$3416,26,0)</f>
        <v>0</v>
      </c>
      <c r="AA146" s="36">
        <f>VLOOKUP(B146,'[1]Raport_ Stany magazynowe skła'!$A$1:$AA$3416,27,0)</f>
        <v>0</v>
      </c>
      <c r="AB146" s="36">
        <f>VLOOKUP(B146,'[1]Raport_ Stany magazynowe skła'!$A$1:$AB$3416,28,0)</f>
        <v>0</v>
      </c>
      <c r="AC146" s="36">
        <f>VLOOKUP(B146,'[1]Raport_ Stany magazynowe skła'!$A$1:$AC$3416,29,0)</f>
        <v>0</v>
      </c>
      <c r="AD146" s="36">
        <f>VLOOKUP(B146,'[1]Raport_ Stany magazynowe skła'!$A$1:$AD$3416,30,0)</f>
        <v>0</v>
      </c>
      <c r="AE146" s="36">
        <f>VLOOKUP(B146,'[1]Raport_ Stany magazynowe skła'!$A$1:$AE$3416,31,0)</f>
        <v>0</v>
      </c>
    </row>
    <row r="147" spans="1:31" s="4" customFormat="1" ht="14.25" customHeight="1">
      <c r="A147" s="10" t="s">
        <v>454</v>
      </c>
      <c r="B147" s="16" t="s">
        <v>528</v>
      </c>
      <c r="C147" s="13" t="s">
        <v>12</v>
      </c>
      <c r="D147" s="32">
        <f>VLOOKUP(B147,'[1]Raport_ Stany magazynowe skła'!$A$1:$D$3416,4,0)</f>
        <v>749</v>
      </c>
      <c r="E147" s="31">
        <f>VLOOKUP(B147,'[1]Raport_ Stany magazynowe skła'!$A$1:$E$3416,5,0)</f>
        <v>0</v>
      </c>
      <c r="F147" s="30">
        <f>VLOOKUP(B147,'[1]Raport_ Stany magazynowe skła'!$A$1:$F$3416,6,0)</f>
        <v>0</v>
      </c>
      <c r="G147" s="30">
        <f>VLOOKUP(B147,'[1]Raport_ Stany magazynowe skła'!$A$1:$G$3416,7,0)</f>
        <v>0</v>
      </c>
      <c r="H147" s="30">
        <f>VLOOKUP(B147,'[1]Raport_ Stany magazynowe skła'!$A$1:$H$3416,8,0)</f>
        <v>0</v>
      </c>
      <c r="I147" s="30">
        <f>VLOOKUP(B147,'[1]Raport_ Stany magazynowe skła'!$A$1:$I$3416,9,0)</f>
        <v>0</v>
      </c>
      <c r="J147" s="30">
        <f>VLOOKUP(B147,'[1]Raport_ Stany magazynowe skła'!$A$1:$J$3416,10,0)</f>
        <v>0</v>
      </c>
      <c r="K147" s="30">
        <f>VLOOKUP(B147,'[1]Raport_ Stany magazynowe skła'!$A$1:$K$3416,11,0)</f>
        <v>0</v>
      </c>
      <c r="L147" s="30">
        <f>VLOOKUP(B147,'[1]Raport_ Stany magazynowe skła'!$A$1:$L$3416,12,0)</f>
        <v>0</v>
      </c>
      <c r="M147" s="30">
        <f>VLOOKUP(B147,'[1]Raport_ Stany magazynowe skła'!$A$1:$M$3416,13,0)</f>
        <v>0</v>
      </c>
      <c r="N147" s="30">
        <f>VLOOKUP(B147,'[1]Raport_ Stany magazynowe skła'!$A$1:$N$3416,14,0)</f>
        <v>0</v>
      </c>
      <c r="O147" s="30">
        <f>VLOOKUP(B147,'[1]Raport_ Stany magazynowe skła'!$A$1:$O$3416,15,0)</f>
        <v>0</v>
      </c>
      <c r="P147" s="30">
        <f>VLOOKUP(B147,'[1]Raport_ Stany magazynowe skła'!$A$1:$P$3416,16,0)</f>
        <v>0</v>
      </c>
      <c r="Q147" s="30">
        <f>VLOOKUP(B147,'[1]Raport_ Stany magazynowe skła'!$A$1:$Q$3416,17,0)</f>
        <v>0</v>
      </c>
      <c r="R147" s="30">
        <f>VLOOKUP(B147,'[1]Raport_ Stany magazynowe skła'!$A$1:$R$3416,18,0)</f>
        <v>0</v>
      </c>
      <c r="S147" s="30">
        <f>VLOOKUP(B147,'[1]Raport_ Stany magazynowe skła'!$A$1:$S$3416,19,0)</f>
        <v>0</v>
      </c>
      <c r="T147" s="30">
        <f>VLOOKUP(B147,'[1]Raport_ Stany magazynowe skła'!$A$1:$T$3416,20,0)</f>
        <v>0</v>
      </c>
      <c r="U147" s="6">
        <f>VLOOKUP(B147,'[1]Raport_ Stany magazynowe skła'!$A$1:$U$3416,21,0)</f>
        <v>0</v>
      </c>
      <c r="V147" s="6">
        <f>VLOOKUP(B147,'[1]Raport_ Stany magazynowe skła'!$A$1:$V$3416,22,0)</f>
        <v>0</v>
      </c>
      <c r="W147" s="6">
        <f>VLOOKUP(B147,'[1]Raport_ Stany magazynowe skła'!$A$1:$W$3416,23,0)</f>
        <v>0</v>
      </c>
      <c r="X147" s="6">
        <f>VLOOKUP(B147,'[1]Raport_ Stany magazynowe skła'!$A$1:$X$3416,24,0)</f>
        <v>0</v>
      </c>
      <c r="Y147" s="36">
        <f>VLOOKUP(B147,'[1]Raport_ Stany magazynowe skła'!$A$1:$Y$3416,25,0)</f>
        <v>0</v>
      </c>
      <c r="Z147" s="36">
        <f>VLOOKUP(B147,'[1]Raport_ Stany magazynowe skła'!$A$1:$Z$3416,26,0)</f>
        <v>0</v>
      </c>
      <c r="AA147" s="36">
        <f>VLOOKUP(B147,'[1]Raport_ Stany magazynowe skła'!$A$1:$AA$3416,27,0)</f>
        <v>0</v>
      </c>
      <c r="AB147" s="36">
        <f>VLOOKUP(B147,'[1]Raport_ Stany magazynowe skła'!$A$1:$AB$3416,28,0)</f>
        <v>0</v>
      </c>
      <c r="AC147" s="36">
        <f>VLOOKUP(B147,'[1]Raport_ Stany magazynowe skła'!$A$1:$AC$3416,29,0)</f>
        <v>0</v>
      </c>
      <c r="AD147" s="36">
        <f>VLOOKUP(B147,'[1]Raport_ Stany magazynowe skła'!$A$1:$AD$3416,30,0)</f>
        <v>0</v>
      </c>
      <c r="AE147" s="36">
        <f>VLOOKUP(B147,'[1]Raport_ Stany magazynowe skła'!$A$1:$AE$3416,31,0)</f>
        <v>0</v>
      </c>
    </row>
    <row r="148" spans="1:31" s="4" customFormat="1" ht="14.25" customHeight="1">
      <c r="A148" s="10" t="s">
        <v>536</v>
      </c>
      <c r="B148" s="16" t="s">
        <v>529</v>
      </c>
      <c r="C148" s="16" t="s">
        <v>11</v>
      </c>
      <c r="D148" s="32">
        <f>VLOOKUP(B148,'[1]Raport_ Stany magazynowe skła'!$A$1:$D$3416,4,0)</f>
        <v>378</v>
      </c>
      <c r="E148" s="31">
        <f>VLOOKUP(B148,'[1]Raport_ Stany magazynowe skła'!$A$1:$E$3416,5,0)</f>
        <v>0</v>
      </c>
      <c r="F148" s="30">
        <f>VLOOKUP(B148,'[1]Raport_ Stany magazynowe skła'!$A$1:$F$3416,6,0)</f>
        <v>0</v>
      </c>
      <c r="G148" s="30">
        <f>VLOOKUP(B148,'[1]Raport_ Stany magazynowe skła'!$A$1:$G$3416,7,0)</f>
        <v>0</v>
      </c>
      <c r="H148" s="30">
        <f>VLOOKUP(B148,'[1]Raport_ Stany magazynowe skła'!$A$1:$H$3416,8,0)</f>
        <v>0</v>
      </c>
      <c r="I148" s="30">
        <f>VLOOKUP(B148,'[1]Raport_ Stany magazynowe skła'!$A$1:$I$3416,9,0)</f>
        <v>0</v>
      </c>
      <c r="J148" s="30">
        <f>VLOOKUP(B148,'[1]Raport_ Stany magazynowe skła'!$A$1:$J$3416,10,0)</f>
        <v>0</v>
      </c>
      <c r="K148" s="30">
        <f>VLOOKUP(B148,'[1]Raport_ Stany magazynowe skła'!$A$1:$K$3416,11,0)</f>
        <v>0</v>
      </c>
      <c r="L148" s="30">
        <f>VLOOKUP(B148,'[1]Raport_ Stany magazynowe skła'!$A$1:$L$3416,12,0)</f>
        <v>0</v>
      </c>
      <c r="M148" s="30">
        <f>VLOOKUP(B148,'[1]Raport_ Stany magazynowe skła'!$A$1:$M$3416,13,0)</f>
        <v>0</v>
      </c>
      <c r="N148" s="30">
        <f>VLOOKUP(B148,'[1]Raport_ Stany magazynowe skła'!$A$1:$N$3416,14,0)</f>
        <v>0</v>
      </c>
      <c r="O148" s="30">
        <f>VLOOKUP(B148,'[1]Raport_ Stany magazynowe skła'!$A$1:$O$3416,15,0)</f>
        <v>0</v>
      </c>
      <c r="P148" s="30">
        <f>VLOOKUP(B148,'[1]Raport_ Stany magazynowe skła'!$A$1:$P$3416,16,0)</f>
        <v>0</v>
      </c>
      <c r="Q148" s="30">
        <f>VLOOKUP(B148,'[1]Raport_ Stany magazynowe skła'!$A$1:$Q$3416,17,0)</f>
        <v>0</v>
      </c>
      <c r="R148" s="30">
        <f>VLOOKUP(B148,'[1]Raport_ Stany magazynowe skła'!$A$1:$R$3416,18,0)</f>
        <v>0</v>
      </c>
      <c r="S148" s="30">
        <f>VLOOKUP(B148,'[1]Raport_ Stany magazynowe skła'!$A$1:$S$3416,19,0)</f>
        <v>0</v>
      </c>
      <c r="T148" s="30">
        <f>VLOOKUP(B148,'[1]Raport_ Stany magazynowe skła'!$A$1:$T$3416,20,0)</f>
        <v>0</v>
      </c>
      <c r="U148" s="6">
        <f>VLOOKUP(B148,'[1]Raport_ Stany magazynowe skła'!$A$1:$U$3416,21,0)</f>
        <v>0</v>
      </c>
      <c r="V148" s="6">
        <f>VLOOKUP(B148,'[1]Raport_ Stany magazynowe skła'!$A$1:$V$3416,22,0)</f>
        <v>0</v>
      </c>
      <c r="W148" s="6">
        <f>VLOOKUP(B148,'[1]Raport_ Stany magazynowe skła'!$A$1:$W$3416,23,0)</f>
        <v>0</v>
      </c>
      <c r="X148" s="6">
        <f>VLOOKUP(B148,'[1]Raport_ Stany magazynowe skła'!$A$1:$X$3416,24,0)</f>
        <v>0</v>
      </c>
      <c r="Y148" s="36">
        <f>VLOOKUP(B148,'[1]Raport_ Stany magazynowe skła'!$A$1:$Y$3416,25,0)</f>
        <v>0</v>
      </c>
      <c r="Z148" s="36">
        <f>VLOOKUP(B148,'[1]Raport_ Stany magazynowe skła'!$A$1:$Z$3416,26,0)</f>
        <v>0</v>
      </c>
      <c r="AA148" s="36">
        <f>VLOOKUP(B148,'[1]Raport_ Stany magazynowe skła'!$A$1:$AA$3416,27,0)</f>
        <v>0</v>
      </c>
      <c r="AB148" s="36">
        <f>VLOOKUP(B148,'[1]Raport_ Stany magazynowe skła'!$A$1:$AB$3416,28,0)</f>
        <v>0</v>
      </c>
      <c r="AC148" s="36">
        <f>VLOOKUP(B148,'[1]Raport_ Stany magazynowe skła'!$A$1:$AC$3416,29,0)</f>
        <v>0</v>
      </c>
      <c r="AD148" s="36">
        <f>VLOOKUP(B148,'[1]Raport_ Stany magazynowe skła'!$A$1:$AD$3416,30,0)</f>
        <v>0</v>
      </c>
      <c r="AE148" s="36">
        <f>VLOOKUP(B148,'[1]Raport_ Stany magazynowe skła'!$A$1:$AE$3416,31,0)</f>
        <v>0</v>
      </c>
    </row>
    <row r="149" spans="1:31" s="4" customFormat="1" ht="14.25" customHeight="1">
      <c r="A149" s="10" t="s">
        <v>536</v>
      </c>
      <c r="B149" s="16" t="s">
        <v>530</v>
      </c>
      <c r="C149" s="13" t="s">
        <v>18</v>
      </c>
      <c r="D149" s="32">
        <f>VLOOKUP(B149,'[1]Raport_ Stany magazynowe skła'!$A$1:$D$3416,4,0)</f>
        <v>347</v>
      </c>
      <c r="E149" s="31">
        <f>VLOOKUP(B149,'[1]Raport_ Stany magazynowe skła'!$A$1:$E$3416,5,0)</f>
        <v>990</v>
      </c>
      <c r="F149" s="30">
        <f>VLOOKUP(B149,'[1]Raport_ Stany magazynowe skła'!$A$1:$F$3416,6,0)</f>
        <v>0</v>
      </c>
      <c r="G149" s="30">
        <f>VLOOKUP(B149,'[1]Raport_ Stany magazynowe skła'!$A$1:$G$3416,7,0)</f>
        <v>0</v>
      </c>
      <c r="H149" s="30">
        <f>VLOOKUP(B149,'[1]Raport_ Stany magazynowe skła'!$A$1:$H$3416,8,0)</f>
        <v>0</v>
      </c>
      <c r="I149" s="30">
        <f>VLOOKUP(B149,'[1]Raport_ Stany magazynowe skła'!$A$1:$I$3416,9,0)</f>
        <v>0</v>
      </c>
      <c r="J149" s="30">
        <f>VLOOKUP(B149,'[1]Raport_ Stany magazynowe skła'!$A$1:$J$3416,10,0)</f>
        <v>0</v>
      </c>
      <c r="K149" s="30">
        <f>VLOOKUP(B149,'[1]Raport_ Stany magazynowe skła'!$A$1:$K$3416,11,0)</f>
        <v>0</v>
      </c>
      <c r="L149" s="30">
        <f>VLOOKUP(B149,'[1]Raport_ Stany magazynowe skła'!$A$1:$L$3416,12,0)</f>
        <v>0</v>
      </c>
      <c r="M149" s="30">
        <f>VLOOKUP(B149,'[1]Raport_ Stany magazynowe skła'!$A$1:$M$3416,13,0)</f>
        <v>990</v>
      </c>
      <c r="N149" s="30">
        <f>VLOOKUP(B149,'[1]Raport_ Stany magazynowe skła'!$A$1:$N$3416,14,0)</f>
        <v>0</v>
      </c>
      <c r="O149" s="30">
        <f>VLOOKUP(B149,'[1]Raport_ Stany magazynowe skła'!$A$1:$O$3416,15,0)</f>
        <v>0</v>
      </c>
      <c r="P149" s="30">
        <f>VLOOKUP(B149,'[1]Raport_ Stany magazynowe skła'!$A$1:$P$3416,16,0)</f>
        <v>0</v>
      </c>
      <c r="Q149" s="30">
        <f>VLOOKUP(B149,'[1]Raport_ Stany magazynowe skła'!$A$1:$Q$3416,17,0)</f>
        <v>0</v>
      </c>
      <c r="R149" s="30">
        <f>VLOOKUP(B149,'[1]Raport_ Stany magazynowe skła'!$A$1:$R$3416,18,0)</f>
        <v>0</v>
      </c>
      <c r="S149" s="30">
        <f>VLOOKUP(B149,'[1]Raport_ Stany magazynowe skła'!$A$1:$S$3416,19,0)</f>
        <v>0</v>
      </c>
      <c r="T149" s="30">
        <f>VLOOKUP(B149,'[1]Raport_ Stany magazynowe skła'!$A$1:$T$3416,20,0)</f>
        <v>0</v>
      </c>
      <c r="U149" s="6">
        <f>VLOOKUP(B149,'[1]Raport_ Stany magazynowe skła'!$A$1:$U$3416,21,0)</f>
        <v>0</v>
      </c>
      <c r="V149" s="6">
        <f>VLOOKUP(B149,'[1]Raport_ Stany magazynowe skła'!$A$1:$V$3416,22,0)</f>
        <v>0</v>
      </c>
      <c r="W149" s="6">
        <f>VLOOKUP(B149,'[1]Raport_ Stany magazynowe skła'!$A$1:$W$3416,23,0)</f>
        <v>0</v>
      </c>
      <c r="X149" s="6">
        <f>VLOOKUP(B149,'[1]Raport_ Stany magazynowe skła'!$A$1:$X$3416,24,0)</f>
        <v>0</v>
      </c>
      <c r="Y149" s="36">
        <f>VLOOKUP(B149,'[1]Raport_ Stany magazynowe skła'!$A$1:$Y$3416,25,0)</f>
        <v>0</v>
      </c>
      <c r="Z149" s="36">
        <f>VLOOKUP(B149,'[1]Raport_ Stany magazynowe skła'!$A$1:$Z$3416,26,0)</f>
        <v>0</v>
      </c>
      <c r="AA149" s="36">
        <f>VLOOKUP(B149,'[1]Raport_ Stany magazynowe skła'!$A$1:$AA$3416,27,0)</f>
        <v>0</v>
      </c>
      <c r="AB149" s="36">
        <f>VLOOKUP(B149,'[1]Raport_ Stany magazynowe skła'!$A$1:$AB$3416,28,0)</f>
        <v>0</v>
      </c>
      <c r="AC149" s="36">
        <f>VLOOKUP(B149,'[1]Raport_ Stany magazynowe skła'!$A$1:$AC$3416,29,0)</f>
        <v>0</v>
      </c>
      <c r="AD149" s="36">
        <f>VLOOKUP(B149,'[1]Raport_ Stany magazynowe skła'!$A$1:$AD$3416,30,0)</f>
        <v>0</v>
      </c>
      <c r="AE149" s="36">
        <f>VLOOKUP(B149,'[1]Raport_ Stany magazynowe skła'!$A$1:$AE$3416,31,0)</f>
        <v>0</v>
      </c>
    </row>
    <row r="150" spans="1:31" s="4" customFormat="1" ht="14.25" customHeight="1">
      <c r="A150" s="10" t="s">
        <v>536</v>
      </c>
      <c r="B150" s="16" t="s">
        <v>531</v>
      </c>
      <c r="C150" s="13" t="s">
        <v>32</v>
      </c>
      <c r="D150" s="32">
        <f>VLOOKUP(B150,'[1]Raport_ Stany magazynowe skła'!$A$1:$D$3416,4,0)</f>
        <v>491</v>
      </c>
      <c r="E150" s="31">
        <f>VLOOKUP(B150,'[1]Raport_ Stany magazynowe skła'!$A$1:$E$3416,5,0)</f>
        <v>990</v>
      </c>
      <c r="F150" s="30">
        <f>VLOOKUP(B150,'[1]Raport_ Stany magazynowe skła'!$A$1:$F$3416,6,0)</f>
        <v>0</v>
      </c>
      <c r="G150" s="30">
        <f>VLOOKUP(B150,'[1]Raport_ Stany magazynowe skła'!$A$1:$G$3416,7,0)</f>
        <v>0</v>
      </c>
      <c r="H150" s="30">
        <f>VLOOKUP(B150,'[1]Raport_ Stany magazynowe skła'!$A$1:$H$3416,8,0)</f>
        <v>0</v>
      </c>
      <c r="I150" s="30">
        <f>VLOOKUP(B150,'[1]Raport_ Stany magazynowe skła'!$A$1:$I$3416,9,0)</f>
        <v>0</v>
      </c>
      <c r="J150" s="30">
        <f>VLOOKUP(B150,'[1]Raport_ Stany magazynowe skła'!$A$1:$J$3416,10,0)</f>
        <v>0</v>
      </c>
      <c r="K150" s="30">
        <f>VLOOKUP(B150,'[1]Raport_ Stany magazynowe skła'!$A$1:$K$3416,11,0)</f>
        <v>0</v>
      </c>
      <c r="L150" s="30">
        <f>VLOOKUP(B150,'[1]Raport_ Stany magazynowe skła'!$A$1:$L$3416,12,0)</f>
        <v>0</v>
      </c>
      <c r="M150" s="30">
        <f>VLOOKUP(B150,'[1]Raport_ Stany magazynowe skła'!$A$1:$M$3416,13,0)</f>
        <v>990</v>
      </c>
      <c r="N150" s="30">
        <f>VLOOKUP(B150,'[1]Raport_ Stany magazynowe skła'!$A$1:$N$3416,14,0)</f>
        <v>0</v>
      </c>
      <c r="O150" s="30">
        <f>VLOOKUP(B150,'[1]Raport_ Stany magazynowe skła'!$A$1:$O$3416,15,0)</f>
        <v>0</v>
      </c>
      <c r="P150" s="30">
        <f>VLOOKUP(B150,'[1]Raport_ Stany magazynowe skła'!$A$1:$P$3416,16,0)</f>
        <v>0</v>
      </c>
      <c r="Q150" s="30">
        <f>VLOOKUP(B150,'[1]Raport_ Stany magazynowe skła'!$A$1:$Q$3416,17,0)</f>
        <v>0</v>
      </c>
      <c r="R150" s="30">
        <f>VLOOKUP(B150,'[1]Raport_ Stany magazynowe skła'!$A$1:$R$3416,18,0)</f>
        <v>0</v>
      </c>
      <c r="S150" s="30">
        <f>VLOOKUP(B150,'[1]Raport_ Stany magazynowe skła'!$A$1:$S$3416,19,0)</f>
        <v>0</v>
      </c>
      <c r="T150" s="30">
        <f>VLOOKUP(B150,'[1]Raport_ Stany magazynowe skła'!$A$1:$T$3416,20,0)</f>
        <v>0</v>
      </c>
      <c r="U150" s="6">
        <f>VLOOKUP(B150,'[1]Raport_ Stany magazynowe skła'!$A$1:$U$3416,21,0)</f>
        <v>0</v>
      </c>
      <c r="V150" s="6">
        <f>VLOOKUP(B150,'[1]Raport_ Stany magazynowe skła'!$A$1:$V$3416,22,0)</f>
        <v>0</v>
      </c>
      <c r="W150" s="6">
        <f>VLOOKUP(B150,'[1]Raport_ Stany magazynowe skła'!$A$1:$W$3416,23,0)</f>
        <v>0</v>
      </c>
      <c r="X150" s="6">
        <f>VLOOKUP(B150,'[1]Raport_ Stany magazynowe skła'!$A$1:$X$3416,24,0)</f>
        <v>0</v>
      </c>
      <c r="Y150" s="36">
        <f>VLOOKUP(B150,'[1]Raport_ Stany magazynowe skła'!$A$1:$Y$3416,25,0)</f>
        <v>0</v>
      </c>
      <c r="Z150" s="36">
        <f>VLOOKUP(B150,'[1]Raport_ Stany magazynowe skła'!$A$1:$Z$3416,26,0)</f>
        <v>0</v>
      </c>
      <c r="AA150" s="36">
        <f>VLOOKUP(B150,'[1]Raport_ Stany magazynowe skła'!$A$1:$AA$3416,27,0)</f>
        <v>0</v>
      </c>
      <c r="AB150" s="36">
        <f>VLOOKUP(B150,'[1]Raport_ Stany magazynowe skła'!$A$1:$AB$3416,28,0)</f>
        <v>0</v>
      </c>
      <c r="AC150" s="36">
        <f>VLOOKUP(B150,'[1]Raport_ Stany magazynowe skła'!$A$1:$AC$3416,29,0)</f>
        <v>0</v>
      </c>
      <c r="AD150" s="36">
        <f>VLOOKUP(B150,'[1]Raport_ Stany magazynowe skła'!$A$1:$AD$3416,30,0)</f>
        <v>0</v>
      </c>
      <c r="AE150" s="36">
        <f>VLOOKUP(B150,'[1]Raport_ Stany magazynowe skła'!$A$1:$AE$3416,31,0)</f>
        <v>0</v>
      </c>
    </row>
    <row r="151" spans="1:31" s="4" customFormat="1" ht="14.25" customHeight="1">
      <c r="A151" s="10" t="s">
        <v>536</v>
      </c>
      <c r="B151" s="16" t="s">
        <v>532</v>
      </c>
      <c r="C151" s="13" t="s">
        <v>13</v>
      </c>
      <c r="D151" s="32">
        <f>VLOOKUP(B151,'[1]Raport_ Stany magazynowe skła'!$A$1:$D$3416,4,0)</f>
        <v>0</v>
      </c>
      <c r="E151" s="31">
        <f>VLOOKUP(B151,'[1]Raport_ Stany magazynowe skła'!$A$1:$E$3416,5,0)</f>
        <v>990</v>
      </c>
      <c r="F151" s="30">
        <f>VLOOKUP(B151,'[1]Raport_ Stany magazynowe skła'!$A$1:$F$3416,6,0)</f>
        <v>0</v>
      </c>
      <c r="G151" s="30">
        <f>VLOOKUP(B151,'[1]Raport_ Stany magazynowe skła'!$A$1:$G$3416,7,0)</f>
        <v>0</v>
      </c>
      <c r="H151" s="30">
        <f>VLOOKUP(B151,'[1]Raport_ Stany magazynowe skła'!$A$1:$H$3416,8,0)</f>
        <v>0</v>
      </c>
      <c r="I151" s="30">
        <f>VLOOKUP(B151,'[1]Raport_ Stany magazynowe skła'!$A$1:$I$3416,9,0)</f>
        <v>0</v>
      </c>
      <c r="J151" s="30">
        <f>VLOOKUP(B151,'[1]Raport_ Stany magazynowe skła'!$A$1:$J$3416,10,0)</f>
        <v>0</v>
      </c>
      <c r="K151" s="30">
        <f>VLOOKUP(B151,'[1]Raport_ Stany magazynowe skła'!$A$1:$K$3416,11,0)</f>
        <v>0</v>
      </c>
      <c r="L151" s="30">
        <f>VLOOKUP(B151,'[1]Raport_ Stany magazynowe skła'!$A$1:$L$3416,12,0)</f>
        <v>0</v>
      </c>
      <c r="M151" s="30">
        <f>VLOOKUP(B151,'[1]Raport_ Stany magazynowe skła'!$A$1:$M$3416,13,0)</f>
        <v>0</v>
      </c>
      <c r="N151" s="30">
        <f>VLOOKUP(B151,'[1]Raport_ Stany magazynowe skła'!$A$1:$N$3416,14,0)</f>
        <v>0</v>
      </c>
      <c r="O151" s="30">
        <f>VLOOKUP(B151,'[1]Raport_ Stany magazynowe skła'!$A$1:$O$3416,15,0)</f>
        <v>0</v>
      </c>
      <c r="P151" s="30">
        <f>VLOOKUP(B151,'[1]Raport_ Stany magazynowe skła'!$A$1:$P$3416,16,0)</f>
        <v>0</v>
      </c>
      <c r="Q151" s="30">
        <f>VLOOKUP(B151,'[1]Raport_ Stany magazynowe skła'!$A$1:$Q$3416,17,0)</f>
        <v>0</v>
      </c>
      <c r="R151" s="30">
        <f>VLOOKUP(B151,'[1]Raport_ Stany magazynowe skła'!$A$1:$R$3416,18,0)</f>
        <v>0</v>
      </c>
      <c r="S151" s="30">
        <f>VLOOKUP(B151,'[1]Raport_ Stany magazynowe skła'!$A$1:$S$3416,19,0)</f>
        <v>0</v>
      </c>
      <c r="T151" s="30">
        <f>VLOOKUP(B151,'[1]Raport_ Stany magazynowe skła'!$A$1:$T$3416,20,0)</f>
        <v>0</v>
      </c>
      <c r="U151" s="6">
        <f>VLOOKUP(B151,'[1]Raport_ Stany magazynowe skła'!$A$1:$U$3416,21,0)</f>
        <v>0</v>
      </c>
      <c r="V151" s="6">
        <f>VLOOKUP(B151,'[1]Raport_ Stany magazynowe skła'!$A$1:$V$3416,22,0)</f>
        <v>0</v>
      </c>
      <c r="W151" s="6">
        <f>VLOOKUP(B151,'[1]Raport_ Stany magazynowe skła'!$A$1:$W$3416,23,0)</f>
        <v>0</v>
      </c>
      <c r="X151" s="6">
        <f>VLOOKUP(B151,'[1]Raport_ Stany magazynowe skła'!$A$1:$X$3416,24,0)</f>
        <v>0</v>
      </c>
      <c r="Y151" s="36">
        <f>VLOOKUP(B151,'[1]Raport_ Stany magazynowe skła'!$A$1:$Y$3416,25,0)</f>
        <v>0</v>
      </c>
      <c r="Z151" s="36">
        <f>VLOOKUP(B151,'[1]Raport_ Stany magazynowe skła'!$A$1:$Z$3416,26,0)</f>
        <v>0</v>
      </c>
      <c r="AA151" s="36">
        <f>VLOOKUP(B151,'[1]Raport_ Stany magazynowe skła'!$A$1:$AA$3416,27,0)</f>
        <v>0</v>
      </c>
      <c r="AB151" s="36">
        <f>VLOOKUP(B151,'[1]Raport_ Stany magazynowe skła'!$A$1:$AB$3416,28,0)</f>
        <v>0</v>
      </c>
      <c r="AC151" s="36">
        <f>VLOOKUP(B151,'[1]Raport_ Stany magazynowe skła'!$A$1:$AC$3416,29,0)</f>
        <v>0</v>
      </c>
      <c r="AD151" s="36">
        <f>VLOOKUP(B151,'[1]Raport_ Stany magazynowe skła'!$A$1:$AD$3416,30,0)</f>
        <v>990</v>
      </c>
      <c r="AE151" s="36">
        <f>VLOOKUP(B151,'[1]Raport_ Stany magazynowe skła'!$A$1:$AE$3416,31,0)</f>
        <v>0</v>
      </c>
    </row>
    <row r="152" spans="1:31" s="4" customFormat="1" ht="14.25" customHeight="1">
      <c r="A152" s="10" t="s">
        <v>536</v>
      </c>
      <c r="B152" s="16" t="s">
        <v>533</v>
      </c>
      <c r="C152" s="13" t="s">
        <v>15</v>
      </c>
      <c r="D152" s="32">
        <f>VLOOKUP(B152,'[1]Raport_ Stany magazynowe skła'!$A$1:$D$3416,4,0)</f>
        <v>12</v>
      </c>
      <c r="E152" s="31">
        <f>VLOOKUP(B152,'[1]Raport_ Stany magazynowe skła'!$A$1:$E$3416,5,0)</f>
        <v>1980</v>
      </c>
      <c r="F152" s="30">
        <f>VLOOKUP(B152,'[1]Raport_ Stany magazynowe skła'!$A$1:$F$3416,6,0)</f>
        <v>0</v>
      </c>
      <c r="G152" s="30">
        <f>VLOOKUP(B152,'[1]Raport_ Stany magazynowe skła'!$A$1:$G$3416,7,0)</f>
        <v>0</v>
      </c>
      <c r="H152" s="30">
        <f>VLOOKUP(B152,'[1]Raport_ Stany magazynowe skła'!$A$1:$H$3416,8,0)</f>
        <v>0</v>
      </c>
      <c r="I152" s="30">
        <f>VLOOKUP(B152,'[1]Raport_ Stany magazynowe skła'!$A$1:$I$3416,9,0)</f>
        <v>0</v>
      </c>
      <c r="J152" s="30">
        <f>VLOOKUP(B152,'[1]Raport_ Stany magazynowe skła'!$A$1:$J$3416,10,0)</f>
        <v>0</v>
      </c>
      <c r="K152" s="30">
        <f>VLOOKUP(B152,'[1]Raport_ Stany magazynowe skła'!$A$1:$K$3416,11,0)</f>
        <v>0</v>
      </c>
      <c r="L152" s="30">
        <f>VLOOKUP(B152,'[1]Raport_ Stany magazynowe skła'!$A$1:$L$3416,12,0)</f>
        <v>0</v>
      </c>
      <c r="M152" s="30">
        <f>VLOOKUP(B152,'[1]Raport_ Stany magazynowe skła'!$A$1:$M$3416,13,0)</f>
        <v>0</v>
      </c>
      <c r="N152" s="30">
        <f>VLOOKUP(B152,'[1]Raport_ Stany magazynowe skła'!$A$1:$N$3416,14,0)</f>
        <v>0</v>
      </c>
      <c r="O152" s="30">
        <f>VLOOKUP(B152,'[1]Raport_ Stany magazynowe skła'!$A$1:$O$3416,15,0)</f>
        <v>0</v>
      </c>
      <c r="P152" s="30">
        <f>VLOOKUP(B152,'[1]Raport_ Stany magazynowe skła'!$A$1:$P$3416,16,0)</f>
        <v>0</v>
      </c>
      <c r="Q152" s="30">
        <f>VLOOKUP(B152,'[1]Raport_ Stany magazynowe skła'!$A$1:$Q$3416,17,0)</f>
        <v>0</v>
      </c>
      <c r="R152" s="30">
        <f>VLOOKUP(B152,'[1]Raport_ Stany magazynowe skła'!$A$1:$R$3416,18,0)</f>
        <v>0</v>
      </c>
      <c r="S152" s="30">
        <f>VLOOKUP(B152,'[1]Raport_ Stany magazynowe skła'!$A$1:$S$3416,19,0)</f>
        <v>0</v>
      </c>
      <c r="T152" s="30">
        <f>VLOOKUP(B152,'[1]Raport_ Stany magazynowe skła'!$A$1:$T$3416,20,0)</f>
        <v>990</v>
      </c>
      <c r="U152" s="6">
        <f>VLOOKUP(B152,'[1]Raport_ Stany magazynowe skła'!$A$1:$U$3416,21,0)</f>
        <v>0</v>
      </c>
      <c r="V152" s="6">
        <f>VLOOKUP(B152,'[1]Raport_ Stany magazynowe skła'!$A$1:$V$3416,22,0)</f>
        <v>0</v>
      </c>
      <c r="W152" s="6">
        <f>VLOOKUP(B152,'[1]Raport_ Stany magazynowe skła'!$A$1:$W$3416,23,0)</f>
        <v>0</v>
      </c>
      <c r="X152" s="6">
        <f>VLOOKUP(B152,'[1]Raport_ Stany magazynowe skła'!$A$1:$X$3416,24,0)</f>
        <v>0</v>
      </c>
      <c r="Y152" s="36">
        <f>VLOOKUP(B152,'[1]Raport_ Stany magazynowe skła'!$A$1:$Y$3416,25,0)</f>
        <v>0</v>
      </c>
      <c r="Z152" s="36">
        <f>VLOOKUP(B152,'[1]Raport_ Stany magazynowe skła'!$A$1:$Z$3416,26,0)</f>
        <v>0</v>
      </c>
      <c r="AA152" s="36">
        <f>VLOOKUP(B152,'[1]Raport_ Stany magazynowe skła'!$A$1:$AA$3416,27,0)</f>
        <v>0</v>
      </c>
      <c r="AB152" s="36">
        <f>VLOOKUP(B152,'[1]Raport_ Stany magazynowe skła'!$A$1:$AB$3416,28,0)</f>
        <v>0</v>
      </c>
      <c r="AC152" s="36">
        <f>VLOOKUP(B152,'[1]Raport_ Stany magazynowe skła'!$A$1:$AC$3416,29,0)</f>
        <v>0</v>
      </c>
      <c r="AD152" s="36">
        <f>VLOOKUP(B152,'[1]Raport_ Stany magazynowe skła'!$A$1:$AD$3416,30,0)</f>
        <v>990</v>
      </c>
      <c r="AE152" s="36">
        <f>VLOOKUP(B152,'[1]Raport_ Stany magazynowe skła'!$A$1:$AE$3416,31,0)</f>
        <v>0</v>
      </c>
    </row>
    <row r="153" spans="1:31" s="4" customFormat="1" ht="14.25" customHeight="1">
      <c r="A153" s="10" t="s">
        <v>536</v>
      </c>
      <c r="B153" s="16" t="s">
        <v>534</v>
      </c>
      <c r="C153" s="13" t="s">
        <v>19</v>
      </c>
      <c r="D153" s="32">
        <f>VLOOKUP(B153,'[1]Raport_ Stany magazynowe skła'!$A$1:$D$3416,4,0)</f>
        <v>272</v>
      </c>
      <c r="E153" s="31">
        <f>VLOOKUP(B153,'[1]Raport_ Stany magazynowe skła'!$A$1:$E$3416,5,0)</f>
        <v>990</v>
      </c>
      <c r="F153" s="30">
        <f>VLOOKUP(B153,'[1]Raport_ Stany magazynowe skła'!$A$1:$F$3416,6,0)</f>
        <v>0</v>
      </c>
      <c r="G153" s="30">
        <f>VLOOKUP(B153,'[1]Raport_ Stany magazynowe skła'!$A$1:$G$3416,7,0)</f>
        <v>0</v>
      </c>
      <c r="H153" s="30">
        <f>VLOOKUP(B153,'[1]Raport_ Stany magazynowe skła'!$A$1:$H$3416,8,0)</f>
        <v>0</v>
      </c>
      <c r="I153" s="30">
        <f>VLOOKUP(B153,'[1]Raport_ Stany magazynowe skła'!$A$1:$I$3416,9,0)</f>
        <v>0</v>
      </c>
      <c r="J153" s="30">
        <f>VLOOKUP(B153,'[1]Raport_ Stany magazynowe skła'!$A$1:$J$3416,10,0)</f>
        <v>0</v>
      </c>
      <c r="K153" s="30">
        <f>VLOOKUP(B153,'[1]Raport_ Stany magazynowe skła'!$A$1:$K$3416,11,0)</f>
        <v>0</v>
      </c>
      <c r="L153" s="30">
        <f>VLOOKUP(B153,'[1]Raport_ Stany magazynowe skła'!$A$1:$L$3416,12,0)</f>
        <v>0</v>
      </c>
      <c r="M153" s="30">
        <f>VLOOKUP(B153,'[1]Raport_ Stany magazynowe skła'!$A$1:$M$3416,13,0)</f>
        <v>990</v>
      </c>
      <c r="N153" s="30">
        <f>VLOOKUP(B153,'[1]Raport_ Stany magazynowe skła'!$A$1:$N$3416,14,0)</f>
        <v>0</v>
      </c>
      <c r="O153" s="30">
        <f>VLOOKUP(B153,'[1]Raport_ Stany magazynowe skła'!$A$1:$O$3416,15,0)</f>
        <v>0</v>
      </c>
      <c r="P153" s="30">
        <f>VLOOKUP(B153,'[1]Raport_ Stany magazynowe skła'!$A$1:$P$3416,16,0)</f>
        <v>0</v>
      </c>
      <c r="Q153" s="30">
        <f>VLOOKUP(B153,'[1]Raport_ Stany magazynowe skła'!$A$1:$Q$3416,17,0)</f>
        <v>0</v>
      </c>
      <c r="R153" s="30">
        <f>VLOOKUP(B153,'[1]Raport_ Stany magazynowe skła'!$A$1:$R$3416,18,0)</f>
        <v>0</v>
      </c>
      <c r="S153" s="30">
        <f>VLOOKUP(B153,'[1]Raport_ Stany magazynowe skła'!$A$1:$S$3416,19,0)</f>
        <v>0</v>
      </c>
      <c r="T153" s="30">
        <f>VLOOKUP(B153,'[1]Raport_ Stany magazynowe skła'!$A$1:$T$3416,20,0)</f>
        <v>0</v>
      </c>
      <c r="U153" s="6">
        <f>VLOOKUP(B153,'[1]Raport_ Stany magazynowe skła'!$A$1:$U$3416,21,0)</f>
        <v>0</v>
      </c>
      <c r="V153" s="6">
        <f>VLOOKUP(B153,'[1]Raport_ Stany magazynowe skła'!$A$1:$V$3416,22,0)</f>
        <v>0</v>
      </c>
      <c r="W153" s="6">
        <f>VLOOKUP(B153,'[1]Raport_ Stany magazynowe skła'!$A$1:$W$3416,23,0)</f>
        <v>0</v>
      </c>
      <c r="X153" s="6">
        <f>VLOOKUP(B153,'[1]Raport_ Stany magazynowe skła'!$A$1:$X$3416,24,0)</f>
        <v>0</v>
      </c>
      <c r="Y153" s="36">
        <f>VLOOKUP(B153,'[1]Raport_ Stany magazynowe skła'!$A$1:$Y$3416,25,0)</f>
        <v>0</v>
      </c>
      <c r="Z153" s="36">
        <f>VLOOKUP(B153,'[1]Raport_ Stany magazynowe skła'!$A$1:$Z$3416,26,0)</f>
        <v>0</v>
      </c>
      <c r="AA153" s="36">
        <f>VLOOKUP(B153,'[1]Raport_ Stany magazynowe skła'!$A$1:$AA$3416,27,0)</f>
        <v>0</v>
      </c>
      <c r="AB153" s="36">
        <f>VLOOKUP(B153,'[1]Raport_ Stany magazynowe skła'!$A$1:$AB$3416,28,0)</f>
        <v>0</v>
      </c>
      <c r="AC153" s="36">
        <f>VLOOKUP(B153,'[1]Raport_ Stany magazynowe skła'!$A$1:$AC$3416,29,0)</f>
        <v>0</v>
      </c>
      <c r="AD153" s="36">
        <f>VLOOKUP(B153,'[1]Raport_ Stany magazynowe skła'!$A$1:$AD$3416,30,0)</f>
        <v>0</v>
      </c>
      <c r="AE153" s="36">
        <f>VLOOKUP(B153,'[1]Raport_ Stany magazynowe skła'!$A$1:$AE$3416,31,0)</f>
        <v>0</v>
      </c>
    </row>
    <row r="154" spans="1:31" s="4" customFormat="1" ht="14.25" customHeight="1">
      <c r="A154" s="10" t="s">
        <v>536</v>
      </c>
      <c r="B154" s="16" t="s">
        <v>535</v>
      </c>
      <c r="C154" s="16" t="s">
        <v>204</v>
      </c>
      <c r="D154" s="32">
        <f>VLOOKUP(B154,'[1]Raport_ Stany magazynowe skła'!$A$1:$D$3416,4,0)</f>
        <v>556</v>
      </c>
      <c r="E154" s="31">
        <f>VLOOKUP(B154,'[1]Raport_ Stany magazynowe skła'!$A$1:$E$3416,5,0)</f>
        <v>0</v>
      </c>
      <c r="F154" s="30">
        <f>VLOOKUP(B154,'[1]Raport_ Stany magazynowe skła'!$A$1:$F$3416,6,0)</f>
        <v>0</v>
      </c>
      <c r="G154" s="30">
        <f>VLOOKUP(B154,'[1]Raport_ Stany magazynowe skła'!$A$1:$G$3416,7,0)</f>
        <v>0</v>
      </c>
      <c r="H154" s="30">
        <f>VLOOKUP(B154,'[1]Raport_ Stany magazynowe skła'!$A$1:$H$3416,8,0)</f>
        <v>0</v>
      </c>
      <c r="I154" s="30">
        <f>VLOOKUP(B154,'[1]Raport_ Stany magazynowe skła'!$A$1:$I$3416,9,0)</f>
        <v>0</v>
      </c>
      <c r="J154" s="30">
        <f>VLOOKUP(B154,'[1]Raport_ Stany magazynowe skła'!$A$1:$J$3416,10,0)</f>
        <v>0</v>
      </c>
      <c r="K154" s="30">
        <f>VLOOKUP(B154,'[1]Raport_ Stany magazynowe skła'!$A$1:$K$3416,11,0)</f>
        <v>0</v>
      </c>
      <c r="L154" s="30">
        <f>VLOOKUP(B154,'[1]Raport_ Stany magazynowe skła'!$A$1:$L$3416,12,0)</f>
        <v>0</v>
      </c>
      <c r="M154" s="30">
        <f>VLOOKUP(B154,'[1]Raport_ Stany magazynowe skła'!$A$1:$M$3416,13,0)</f>
        <v>0</v>
      </c>
      <c r="N154" s="30">
        <f>VLOOKUP(B154,'[1]Raport_ Stany magazynowe skła'!$A$1:$N$3416,14,0)</f>
        <v>0</v>
      </c>
      <c r="O154" s="30">
        <f>VLOOKUP(B154,'[1]Raport_ Stany magazynowe skła'!$A$1:$O$3416,15,0)</f>
        <v>0</v>
      </c>
      <c r="P154" s="30">
        <f>VLOOKUP(B154,'[1]Raport_ Stany magazynowe skła'!$A$1:$P$3416,16,0)</f>
        <v>0</v>
      </c>
      <c r="Q154" s="30">
        <f>VLOOKUP(B154,'[1]Raport_ Stany magazynowe skła'!$A$1:$Q$3416,17,0)</f>
        <v>0</v>
      </c>
      <c r="R154" s="30">
        <f>VLOOKUP(B154,'[1]Raport_ Stany magazynowe skła'!$A$1:$R$3416,18,0)</f>
        <v>0</v>
      </c>
      <c r="S154" s="30">
        <f>VLOOKUP(B154,'[1]Raport_ Stany magazynowe skła'!$A$1:$S$3416,19,0)</f>
        <v>0</v>
      </c>
      <c r="T154" s="30">
        <f>VLOOKUP(B154,'[1]Raport_ Stany magazynowe skła'!$A$1:$T$3416,20,0)</f>
        <v>0</v>
      </c>
      <c r="U154" s="6">
        <f>VLOOKUP(B154,'[1]Raport_ Stany magazynowe skła'!$A$1:$U$3416,21,0)</f>
        <v>0</v>
      </c>
      <c r="V154" s="6">
        <f>VLOOKUP(B154,'[1]Raport_ Stany magazynowe skła'!$A$1:$V$3416,22,0)</f>
        <v>0</v>
      </c>
      <c r="W154" s="6">
        <f>VLOOKUP(B154,'[1]Raport_ Stany magazynowe skła'!$A$1:$W$3416,23,0)</f>
        <v>0</v>
      </c>
      <c r="X154" s="6">
        <f>VLOOKUP(B154,'[1]Raport_ Stany magazynowe skła'!$A$1:$X$3416,24,0)</f>
        <v>0</v>
      </c>
      <c r="Y154" s="36">
        <f>VLOOKUP(B154,'[1]Raport_ Stany magazynowe skła'!$A$1:$Y$3416,25,0)</f>
        <v>0</v>
      </c>
      <c r="Z154" s="36">
        <f>VLOOKUP(B154,'[1]Raport_ Stany magazynowe skła'!$A$1:$Z$3416,26,0)</f>
        <v>0</v>
      </c>
      <c r="AA154" s="36">
        <f>VLOOKUP(B154,'[1]Raport_ Stany magazynowe skła'!$A$1:$AA$3416,27,0)</f>
        <v>0</v>
      </c>
      <c r="AB154" s="36">
        <f>VLOOKUP(B154,'[1]Raport_ Stany magazynowe skła'!$A$1:$AB$3416,28,0)</f>
        <v>0</v>
      </c>
      <c r="AC154" s="36">
        <f>VLOOKUP(B154,'[1]Raport_ Stany magazynowe skła'!$A$1:$AC$3416,29,0)</f>
        <v>0</v>
      </c>
      <c r="AD154" s="36">
        <f>VLOOKUP(B154,'[1]Raport_ Stany magazynowe skła'!$A$1:$AD$3416,30,0)</f>
        <v>0</v>
      </c>
      <c r="AE154" s="36">
        <f>VLOOKUP(B154,'[1]Raport_ Stany magazynowe skła'!$A$1:$AE$3416,31,0)</f>
        <v>0</v>
      </c>
    </row>
    <row r="155" spans="1:31" s="4" customFormat="1" ht="14.25" customHeight="1">
      <c r="A155" s="10" t="s">
        <v>536</v>
      </c>
      <c r="B155" s="13" t="s">
        <v>181</v>
      </c>
      <c r="C155" s="13" t="s">
        <v>19</v>
      </c>
      <c r="D155" s="32">
        <f>VLOOKUP(B155,'[1]Raport_ Stany magazynowe skła'!$A$1:$D$3416,4,0)</f>
        <v>0</v>
      </c>
      <c r="E155" s="31">
        <f>VLOOKUP(B155,'[1]Raport_ Stany magazynowe skła'!$A$1:$E$3416,5,0)</f>
        <v>0</v>
      </c>
      <c r="F155" s="30">
        <f>VLOOKUP(B155,'[1]Raport_ Stany magazynowe skła'!$A$1:$F$3416,6,0)</f>
        <v>0</v>
      </c>
      <c r="G155" s="30">
        <f>VLOOKUP(B155,'[1]Raport_ Stany magazynowe skła'!$A$1:$G$3416,7,0)</f>
        <v>0</v>
      </c>
      <c r="H155" s="30">
        <f>VLOOKUP(B155,'[1]Raport_ Stany magazynowe skła'!$A$1:$H$3416,8,0)</f>
        <v>0</v>
      </c>
      <c r="I155" s="30">
        <f>VLOOKUP(B155,'[1]Raport_ Stany magazynowe skła'!$A$1:$I$3416,9,0)</f>
        <v>0</v>
      </c>
      <c r="J155" s="30">
        <f>VLOOKUP(B155,'[1]Raport_ Stany magazynowe skła'!$A$1:$J$3416,10,0)</f>
        <v>0</v>
      </c>
      <c r="K155" s="30">
        <f>VLOOKUP(B155,'[1]Raport_ Stany magazynowe skła'!$A$1:$K$3416,11,0)</f>
        <v>0</v>
      </c>
      <c r="L155" s="30">
        <f>VLOOKUP(B155,'[1]Raport_ Stany magazynowe skła'!$A$1:$L$3416,12,0)</f>
        <v>0</v>
      </c>
      <c r="M155" s="30">
        <f>VLOOKUP(B155,'[1]Raport_ Stany magazynowe skła'!$A$1:$M$3416,13,0)</f>
        <v>0</v>
      </c>
      <c r="N155" s="30">
        <f>VLOOKUP(B155,'[1]Raport_ Stany magazynowe skła'!$A$1:$N$3416,14,0)</f>
        <v>0</v>
      </c>
      <c r="O155" s="30">
        <f>VLOOKUP(B155,'[1]Raport_ Stany magazynowe skła'!$A$1:$O$3416,15,0)</f>
        <v>0</v>
      </c>
      <c r="P155" s="30">
        <f>VLOOKUP(B155,'[1]Raport_ Stany magazynowe skła'!$A$1:$P$3416,16,0)</f>
        <v>0</v>
      </c>
      <c r="Q155" s="30">
        <f>VLOOKUP(B155,'[1]Raport_ Stany magazynowe skła'!$A$1:$Q$3416,17,0)</f>
        <v>0</v>
      </c>
      <c r="R155" s="30">
        <f>VLOOKUP(B155,'[1]Raport_ Stany magazynowe skła'!$A$1:$R$3416,18,0)</f>
        <v>0</v>
      </c>
      <c r="S155" s="30">
        <f>VLOOKUP(B155,'[1]Raport_ Stany magazynowe skła'!$A$1:$S$3416,19,0)</f>
        <v>0</v>
      </c>
      <c r="T155" s="30">
        <f>VLOOKUP(B155,'[1]Raport_ Stany magazynowe skła'!$A$1:$T$3416,20,0)</f>
        <v>0</v>
      </c>
      <c r="U155" s="6">
        <f>VLOOKUP(B155,'[1]Raport_ Stany magazynowe skła'!$A$1:$U$3416,21,0)</f>
        <v>0</v>
      </c>
      <c r="V155" s="6">
        <f>VLOOKUP(B155,'[1]Raport_ Stany magazynowe skła'!$A$1:$V$3416,22,0)</f>
        <v>0</v>
      </c>
      <c r="W155" s="6">
        <f>VLOOKUP(B155,'[1]Raport_ Stany magazynowe skła'!$A$1:$W$3416,23,0)</f>
        <v>0</v>
      </c>
      <c r="X155" s="6">
        <f>VLOOKUP(B155,'[1]Raport_ Stany magazynowe skła'!$A$1:$X$3416,24,0)</f>
        <v>0</v>
      </c>
      <c r="Y155" s="36">
        <f>VLOOKUP(B155,'[1]Raport_ Stany magazynowe skła'!$A$1:$Y$3416,25,0)</f>
        <v>0</v>
      </c>
      <c r="Z155" s="36">
        <f>VLOOKUP(B155,'[1]Raport_ Stany magazynowe skła'!$A$1:$Z$3416,26,0)</f>
        <v>0</v>
      </c>
      <c r="AA155" s="36">
        <f>VLOOKUP(B155,'[1]Raport_ Stany magazynowe skła'!$A$1:$AA$3416,27,0)</f>
        <v>0</v>
      </c>
      <c r="AB155" s="36">
        <f>VLOOKUP(B155,'[1]Raport_ Stany magazynowe skła'!$A$1:$AB$3416,28,0)</f>
        <v>0</v>
      </c>
      <c r="AC155" s="36">
        <f>VLOOKUP(B155,'[1]Raport_ Stany magazynowe skła'!$A$1:$AC$3416,29,0)</f>
        <v>0</v>
      </c>
      <c r="AD155" s="36">
        <f>VLOOKUP(B155,'[1]Raport_ Stany magazynowe skła'!$A$1:$AD$3416,30,0)</f>
        <v>0</v>
      </c>
      <c r="AE155" s="36">
        <f>VLOOKUP(B155,'[1]Raport_ Stany magazynowe skła'!$A$1:$AE$3416,31,0)</f>
        <v>0</v>
      </c>
    </row>
    <row r="156" spans="1:31" s="4" customFormat="1" ht="14.25" customHeight="1">
      <c r="A156" s="7" t="s">
        <v>69</v>
      </c>
      <c r="B156" s="19" t="s">
        <v>34</v>
      </c>
      <c r="C156" s="19" t="s">
        <v>15</v>
      </c>
      <c r="D156" s="32">
        <f>VLOOKUP(B156,'[1]Raport_ Stany magazynowe skła'!$A$1:$D$3416,4,0)</f>
        <v>7814</v>
      </c>
      <c r="E156" s="31">
        <f>VLOOKUP(B156,'[1]Raport_ Stany magazynowe skła'!$A$1:$E$3416,5,0)</f>
        <v>0</v>
      </c>
      <c r="F156" s="30">
        <f>VLOOKUP(B156,'[1]Raport_ Stany magazynowe skła'!$A$1:$F$3416,6,0)</f>
        <v>0</v>
      </c>
      <c r="G156" s="30">
        <f>VLOOKUP(B156,'[1]Raport_ Stany magazynowe skła'!$A$1:$G$3416,7,0)</f>
        <v>0</v>
      </c>
      <c r="H156" s="30">
        <f>VLOOKUP(B156,'[1]Raport_ Stany magazynowe skła'!$A$1:$H$3416,8,0)</f>
        <v>0</v>
      </c>
      <c r="I156" s="30">
        <f>VLOOKUP(B156,'[1]Raport_ Stany magazynowe skła'!$A$1:$I$3416,9,0)</f>
        <v>0</v>
      </c>
      <c r="J156" s="30">
        <f>VLOOKUP(B156,'[1]Raport_ Stany magazynowe skła'!$A$1:$J$3416,10,0)</f>
        <v>0</v>
      </c>
      <c r="K156" s="30">
        <f>VLOOKUP(B156,'[1]Raport_ Stany magazynowe skła'!$A$1:$K$3416,11,0)</f>
        <v>0</v>
      </c>
      <c r="L156" s="30">
        <f>VLOOKUP(B156,'[1]Raport_ Stany magazynowe skła'!$A$1:$L$3416,12,0)</f>
        <v>0</v>
      </c>
      <c r="M156" s="30">
        <f>VLOOKUP(B156,'[1]Raport_ Stany magazynowe skła'!$A$1:$M$3416,13,0)</f>
        <v>0</v>
      </c>
      <c r="N156" s="30">
        <f>VLOOKUP(B156,'[1]Raport_ Stany magazynowe skła'!$A$1:$N$3416,14,0)</f>
        <v>0</v>
      </c>
      <c r="O156" s="30">
        <f>VLOOKUP(B156,'[1]Raport_ Stany magazynowe skła'!$A$1:$O$3416,15,0)</f>
        <v>0</v>
      </c>
      <c r="P156" s="30">
        <f>VLOOKUP(B156,'[1]Raport_ Stany magazynowe skła'!$A$1:$P$3416,16,0)</f>
        <v>0</v>
      </c>
      <c r="Q156" s="30">
        <f>VLOOKUP(B156,'[1]Raport_ Stany magazynowe skła'!$A$1:$Q$3416,17,0)</f>
        <v>0</v>
      </c>
      <c r="R156" s="30">
        <f>VLOOKUP(B156,'[1]Raport_ Stany magazynowe skła'!$A$1:$R$3416,18,0)</f>
        <v>0</v>
      </c>
      <c r="S156" s="30">
        <f>VLOOKUP(B156,'[1]Raport_ Stany magazynowe skła'!$A$1:$S$3416,19,0)</f>
        <v>0</v>
      </c>
      <c r="T156" s="30">
        <f>VLOOKUP(B156,'[1]Raport_ Stany magazynowe skła'!$A$1:$T$3416,20,0)</f>
        <v>0</v>
      </c>
      <c r="U156" s="6">
        <f>VLOOKUP(B156,'[1]Raport_ Stany magazynowe skła'!$A$1:$U$3416,21,0)</f>
        <v>0</v>
      </c>
      <c r="V156" s="6">
        <f>VLOOKUP(B156,'[1]Raport_ Stany magazynowe skła'!$A$1:$V$3416,22,0)</f>
        <v>0</v>
      </c>
      <c r="W156" s="6">
        <f>VLOOKUP(B156,'[1]Raport_ Stany magazynowe skła'!$A$1:$W$3416,23,0)</f>
        <v>0</v>
      </c>
      <c r="X156" s="6">
        <f>VLOOKUP(B156,'[1]Raport_ Stany magazynowe skła'!$A$1:$X$3416,24,0)</f>
        <v>0</v>
      </c>
      <c r="Y156" s="36">
        <f>VLOOKUP(B156,'[1]Raport_ Stany magazynowe skła'!$A$1:$Y$3416,25,0)</f>
        <v>0</v>
      </c>
      <c r="Z156" s="36">
        <f>VLOOKUP(B156,'[1]Raport_ Stany magazynowe skła'!$A$1:$Z$3416,26,0)</f>
        <v>0</v>
      </c>
      <c r="AA156" s="36">
        <f>VLOOKUP(B156,'[1]Raport_ Stany magazynowe skła'!$A$1:$AA$3416,27,0)</f>
        <v>0</v>
      </c>
      <c r="AB156" s="36">
        <f>VLOOKUP(B156,'[1]Raport_ Stany magazynowe skła'!$A$1:$AB$3416,28,0)</f>
        <v>0</v>
      </c>
      <c r="AC156" s="36">
        <f>VLOOKUP(B156,'[1]Raport_ Stany magazynowe skła'!$A$1:$AC$3416,29,0)</f>
        <v>0</v>
      </c>
      <c r="AD156" s="36">
        <f>VLOOKUP(B156,'[1]Raport_ Stany magazynowe skła'!$A$1:$AD$3416,30,0)</f>
        <v>0</v>
      </c>
      <c r="AE156" s="36">
        <f>VLOOKUP(B156,'[1]Raport_ Stany magazynowe skła'!$A$1:$AE$3416,31,0)</f>
        <v>0</v>
      </c>
    </row>
    <row r="157" spans="1:31" s="4" customFormat="1" ht="14.25" customHeight="1">
      <c r="A157" s="18" t="s">
        <v>208</v>
      </c>
      <c r="B157" s="19" t="s">
        <v>35</v>
      </c>
      <c r="C157" s="19" t="s">
        <v>13</v>
      </c>
      <c r="D157" s="32">
        <f>VLOOKUP(B157,'[1]Raport_ Stany magazynowe skła'!$A$1:$D$3416,4,0)</f>
        <v>6106</v>
      </c>
      <c r="E157" s="31">
        <f>VLOOKUP(B157,'[1]Raport_ Stany magazynowe skła'!$A$1:$E$3416,5,0)</f>
        <v>0</v>
      </c>
      <c r="F157" s="30">
        <f>VLOOKUP(B157,'[1]Raport_ Stany magazynowe skła'!$A$1:$F$3416,6,0)</f>
        <v>0</v>
      </c>
      <c r="G157" s="30">
        <f>VLOOKUP(B157,'[1]Raport_ Stany magazynowe skła'!$A$1:$G$3416,7,0)</f>
        <v>0</v>
      </c>
      <c r="H157" s="30">
        <f>VLOOKUP(B157,'[1]Raport_ Stany magazynowe skła'!$A$1:$H$3416,8,0)</f>
        <v>0</v>
      </c>
      <c r="I157" s="30">
        <f>VLOOKUP(B157,'[1]Raport_ Stany magazynowe skła'!$A$1:$I$3416,9,0)</f>
        <v>0</v>
      </c>
      <c r="J157" s="30">
        <f>VLOOKUP(B157,'[1]Raport_ Stany magazynowe skła'!$A$1:$J$3416,10,0)</f>
        <v>0</v>
      </c>
      <c r="K157" s="30">
        <f>VLOOKUP(B157,'[1]Raport_ Stany magazynowe skła'!$A$1:$K$3416,11,0)</f>
        <v>0</v>
      </c>
      <c r="L157" s="30">
        <f>VLOOKUP(B157,'[1]Raport_ Stany magazynowe skła'!$A$1:$L$3416,12,0)</f>
        <v>0</v>
      </c>
      <c r="M157" s="30">
        <f>VLOOKUP(B157,'[1]Raport_ Stany magazynowe skła'!$A$1:$M$3416,13,0)</f>
        <v>0</v>
      </c>
      <c r="N157" s="30">
        <f>VLOOKUP(B157,'[1]Raport_ Stany magazynowe skła'!$A$1:$N$3416,14,0)</f>
        <v>0</v>
      </c>
      <c r="O157" s="30">
        <f>VLOOKUP(B157,'[1]Raport_ Stany magazynowe skła'!$A$1:$O$3416,15,0)</f>
        <v>0</v>
      </c>
      <c r="P157" s="30">
        <f>VLOOKUP(B157,'[1]Raport_ Stany magazynowe skła'!$A$1:$P$3416,16,0)</f>
        <v>0</v>
      </c>
      <c r="Q157" s="30">
        <f>VLOOKUP(B157,'[1]Raport_ Stany magazynowe skła'!$A$1:$Q$3416,17,0)</f>
        <v>0</v>
      </c>
      <c r="R157" s="30">
        <f>VLOOKUP(B157,'[1]Raport_ Stany magazynowe skła'!$A$1:$R$3416,18,0)</f>
        <v>0</v>
      </c>
      <c r="S157" s="30">
        <f>VLOOKUP(B157,'[1]Raport_ Stany magazynowe skła'!$A$1:$S$3416,19,0)</f>
        <v>0</v>
      </c>
      <c r="T157" s="30">
        <f>VLOOKUP(B157,'[1]Raport_ Stany magazynowe skła'!$A$1:$T$3416,20,0)</f>
        <v>0</v>
      </c>
      <c r="U157" s="6">
        <f>VLOOKUP(B157,'[1]Raport_ Stany magazynowe skła'!$A$1:$U$3416,21,0)</f>
        <v>0</v>
      </c>
      <c r="V157" s="6">
        <f>VLOOKUP(B157,'[1]Raport_ Stany magazynowe skła'!$A$1:$V$3416,22,0)</f>
        <v>0</v>
      </c>
      <c r="W157" s="6">
        <f>VLOOKUP(B157,'[1]Raport_ Stany magazynowe skła'!$A$1:$W$3416,23,0)</f>
        <v>0</v>
      </c>
      <c r="X157" s="6">
        <f>VLOOKUP(B157,'[1]Raport_ Stany magazynowe skła'!$A$1:$X$3416,24,0)</f>
        <v>0</v>
      </c>
      <c r="Y157" s="36">
        <f>VLOOKUP(B157,'[1]Raport_ Stany magazynowe skła'!$A$1:$Y$3416,25,0)</f>
        <v>0</v>
      </c>
      <c r="Z157" s="36">
        <f>VLOOKUP(B157,'[1]Raport_ Stany magazynowe skła'!$A$1:$Z$3416,26,0)</f>
        <v>0</v>
      </c>
      <c r="AA157" s="36">
        <f>VLOOKUP(B157,'[1]Raport_ Stany magazynowe skła'!$A$1:$AA$3416,27,0)</f>
        <v>0</v>
      </c>
      <c r="AB157" s="36">
        <f>VLOOKUP(B157,'[1]Raport_ Stany magazynowe skła'!$A$1:$AB$3416,28,0)</f>
        <v>0</v>
      </c>
      <c r="AC157" s="36">
        <f>VLOOKUP(B157,'[1]Raport_ Stany magazynowe skła'!$A$1:$AC$3416,29,0)</f>
        <v>0</v>
      </c>
      <c r="AD157" s="36">
        <f>VLOOKUP(B157,'[1]Raport_ Stany magazynowe skła'!$A$1:$AD$3416,30,0)</f>
        <v>0</v>
      </c>
      <c r="AE157" s="36">
        <f>VLOOKUP(B157,'[1]Raport_ Stany magazynowe skła'!$A$1:$AE$3416,31,0)</f>
        <v>0</v>
      </c>
    </row>
    <row r="158" spans="1:31" s="4" customFormat="1" ht="14.25" customHeight="1">
      <c r="A158" s="18" t="s">
        <v>208</v>
      </c>
      <c r="B158" s="19" t="s">
        <v>36</v>
      </c>
      <c r="C158" s="19" t="s">
        <v>11</v>
      </c>
      <c r="D158" s="32">
        <f>VLOOKUP(B158,'[1]Raport_ Stany magazynowe skła'!$A$1:$D$3416,4,0)</f>
        <v>4467</v>
      </c>
      <c r="E158" s="31">
        <f>VLOOKUP(B158,'[1]Raport_ Stany magazynowe skła'!$A$1:$E$3416,5,0)</f>
        <v>0</v>
      </c>
      <c r="F158" s="30">
        <f>VLOOKUP(B158,'[1]Raport_ Stany magazynowe skła'!$A$1:$F$3416,6,0)</f>
        <v>0</v>
      </c>
      <c r="G158" s="30">
        <f>VLOOKUP(B158,'[1]Raport_ Stany magazynowe skła'!$A$1:$G$3416,7,0)</f>
        <v>0</v>
      </c>
      <c r="H158" s="30">
        <f>VLOOKUP(B158,'[1]Raport_ Stany magazynowe skła'!$A$1:$H$3416,8,0)</f>
        <v>0</v>
      </c>
      <c r="I158" s="30">
        <f>VLOOKUP(B158,'[1]Raport_ Stany magazynowe skła'!$A$1:$I$3416,9,0)</f>
        <v>0</v>
      </c>
      <c r="J158" s="30">
        <f>VLOOKUP(B158,'[1]Raport_ Stany magazynowe skła'!$A$1:$J$3416,10,0)</f>
        <v>0</v>
      </c>
      <c r="K158" s="30">
        <f>VLOOKUP(B158,'[1]Raport_ Stany magazynowe skła'!$A$1:$K$3416,11,0)</f>
        <v>0</v>
      </c>
      <c r="L158" s="30">
        <f>VLOOKUP(B158,'[1]Raport_ Stany magazynowe skła'!$A$1:$L$3416,12,0)</f>
        <v>0</v>
      </c>
      <c r="M158" s="30">
        <f>VLOOKUP(B158,'[1]Raport_ Stany magazynowe skła'!$A$1:$M$3416,13,0)</f>
        <v>0</v>
      </c>
      <c r="N158" s="30">
        <f>VLOOKUP(B158,'[1]Raport_ Stany magazynowe skła'!$A$1:$N$3416,14,0)</f>
        <v>0</v>
      </c>
      <c r="O158" s="30">
        <f>VLOOKUP(B158,'[1]Raport_ Stany magazynowe skła'!$A$1:$O$3416,15,0)</f>
        <v>0</v>
      </c>
      <c r="P158" s="30">
        <f>VLOOKUP(B158,'[1]Raport_ Stany magazynowe skła'!$A$1:$P$3416,16,0)</f>
        <v>0</v>
      </c>
      <c r="Q158" s="30">
        <f>VLOOKUP(B158,'[1]Raport_ Stany magazynowe skła'!$A$1:$Q$3416,17,0)</f>
        <v>0</v>
      </c>
      <c r="R158" s="30">
        <f>VLOOKUP(B158,'[1]Raport_ Stany magazynowe skła'!$A$1:$R$3416,18,0)</f>
        <v>0</v>
      </c>
      <c r="S158" s="30">
        <f>VLOOKUP(B158,'[1]Raport_ Stany magazynowe skła'!$A$1:$S$3416,19,0)</f>
        <v>0</v>
      </c>
      <c r="T158" s="30">
        <f>VLOOKUP(B158,'[1]Raport_ Stany magazynowe skła'!$A$1:$T$3416,20,0)</f>
        <v>0</v>
      </c>
      <c r="U158" s="6">
        <f>VLOOKUP(B158,'[1]Raport_ Stany magazynowe skła'!$A$1:$U$3416,21,0)</f>
        <v>0</v>
      </c>
      <c r="V158" s="6">
        <f>VLOOKUP(B158,'[1]Raport_ Stany magazynowe skła'!$A$1:$V$3416,22,0)</f>
        <v>0</v>
      </c>
      <c r="W158" s="6">
        <f>VLOOKUP(B158,'[1]Raport_ Stany magazynowe skła'!$A$1:$W$3416,23,0)</f>
        <v>0</v>
      </c>
      <c r="X158" s="6">
        <f>VLOOKUP(B158,'[1]Raport_ Stany magazynowe skła'!$A$1:$X$3416,24,0)</f>
        <v>0</v>
      </c>
      <c r="Y158" s="36">
        <f>VLOOKUP(B158,'[1]Raport_ Stany magazynowe skła'!$A$1:$Y$3416,25,0)</f>
        <v>0</v>
      </c>
      <c r="Z158" s="36">
        <f>VLOOKUP(B158,'[1]Raport_ Stany magazynowe skła'!$A$1:$Z$3416,26,0)</f>
        <v>0</v>
      </c>
      <c r="AA158" s="36">
        <f>VLOOKUP(B158,'[1]Raport_ Stany magazynowe skła'!$A$1:$AA$3416,27,0)</f>
        <v>0</v>
      </c>
      <c r="AB158" s="36">
        <f>VLOOKUP(B158,'[1]Raport_ Stany magazynowe skła'!$A$1:$AB$3416,28,0)</f>
        <v>0</v>
      </c>
      <c r="AC158" s="36">
        <f>VLOOKUP(B158,'[1]Raport_ Stany magazynowe skła'!$A$1:$AC$3416,29,0)</f>
        <v>0</v>
      </c>
      <c r="AD158" s="36">
        <f>VLOOKUP(B158,'[1]Raport_ Stany magazynowe skła'!$A$1:$AD$3416,30,0)</f>
        <v>0</v>
      </c>
      <c r="AE158" s="36">
        <f>VLOOKUP(B158,'[1]Raport_ Stany magazynowe skła'!$A$1:$AE$3416,31,0)</f>
        <v>0</v>
      </c>
    </row>
    <row r="159" spans="1:31" s="4" customFormat="1" ht="14.25" customHeight="1">
      <c r="A159" s="18" t="s">
        <v>208</v>
      </c>
      <c r="B159" s="19" t="s">
        <v>37</v>
      </c>
      <c r="C159" s="19" t="s">
        <v>33</v>
      </c>
      <c r="D159" s="32">
        <f>VLOOKUP(B159,'[1]Raport_ Stany magazynowe skła'!$A$1:$D$3416,4,0)</f>
        <v>7318</v>
      </c>
      <c r="E159" s="31">
        <f>VLOOKUP(B159,'[1]Raport_ Stany magazynowe skła'!$A$1:$E$3416,5,0)</f>
        <v>0</v>
      </c>
      <c r="F159" s="30">
        <f>VLOOKUP(B159,'[1]Raport_ Stany magazynowe skła'!$A$1:$F$3416,6,0)</f>
        <v>0</v>
      </c>
      <c r="G159" s="30">
        <f>VLOOKUP(B159,'[1]Raport_ Stany magazynowe skła'!$A$1:$G$3416,7,0)</f>
        <v>0</v>
      </c>
      <c r="H159" s="30">
        <f>VLOOKUP(B159,'[1]Raport_ Stany magazynowe skła'!$A$1:$H$3416,8,0)</f>
        <v>0</v>
      </c>
      <c r="I159" s="30">
        <f>VLOOKUP(B159,'[1]Raport_ Stany magazynowe skła'!$A$1:$I$3416,9,0)</f>
        <v>0</v>
      </c>
      <c r="J159" s="30">
        <f>VLOOKUP(B159,'[1]Raport_ Stany magazynowe skła'!$A$1:$J$3416,10,0)</f>
        <v>0</v>
      </c>
      <c r="K159" s="30">
        <f>VLOOKUP(B159,'[1]Raport_ Stany magazynowe skła'!$A$1:$K$3416,11,0)</f>
        <v>0</v>
      </c>
      <c r="L159" s="30">
        <f>VLOOKUP(B159,'[1]Raport_ Stany magazynowe skła'!$A$1:$L$3416,12,0)</f>
        <v>0</v>
      </c>
      <c r="M159" s="30">
        <f>VLOOKUP(B159,'[1]Raport_ Stany magazynowe skła'!$A$1:$M$3416,13,0)</f>
        <v>0</v>
      </c>
      <c r="N159" s="30">
        <f>VLOOKUP(B159,'[1]Raport_ Stany magazynowe skła'!$A$1:$N$3416,14,0)</f>
        <v>0</v>
      </c>
      <c r="O159" s="30">
        <f>VLOOKUP(B159,'[1]Raport_ Stany magazynowe skła'!$A$1:$O$3416,15,0)</f>
        <v>0</v>
      </c>
      <c r="P159" s="30">
        <f>VLOOKUP(B159,'[1]Raport_ Stany magazynowe skła'!$A$1:$P$3416,16,0)</f>
        <v>0</v>
      </c>
      <c r="Q159" s="30">
        <f>VLOOKUP(B159,'[1]Raport_ Stany magazynowe skła'!$A$1:$Q$3416,17,0)</f>
        <v>0</v>
      </c>
      <c r="R159" s="30">
        <f>VLOOKUP(B159,'[1]Raport_ Stany magazynowe skła'!$A$1:$R$3416,18,0)</f>
        <v>0</v>
      </c>
      <c r="S159" s="30">
        <f>VLOOKUP(B159,'[1]Raport_ Stany magazynowe skła'!$A$1:$S$3416,19,0)</f>
        <v>0</v>
      </c>
      <c r="T159" s="30">
        <f>VLOOKUP(B159,'[1]Raport_ Stany magazynowe skła'!$A$1:$T$3416,20,0)</f>
        <v>0</v>
      </c>
      <c r="U159" s="6">
        <f>VLOOKUP(B159,'[1]Raport_ Stany magazynowe skła'!$A$1:$U$3416,21,0)</f>
        <v>0</v>
      </c>
      <c r="V159" s="6">
        <f>VLOOKUP(B159,'[1]Raport_ Stany magazynowe skła'!$A$1:$V$3416,22,0)</f>
        <v>0</v>
      </c>
      <c r="W159" s="6">
        <f>VLOOKUP(B159,'[1]Raport_ Stany magazynowe skła'!$A$1:$W$3416,23,0)</f>
        <v>0</v>
      </c>
      <c r="X159" s="6">
        <f>VLOOKUP(B159,'[1]Raport_ Stany magazynowe skła'!$A$1:$X$3416,24,0)</f>
        <v>0</v>
      </c>
      <c r="Y159" s="36">
        <f>VLOOKUP(B159,'[1]Raport_ Stany magazynowe skła'!$A$1:$Y$3416,25,0)</f>
        <v>0</v>
      </c>
      <c r="Z159" s="36">
        <f>VLOOKUP(B159,'[1]Raport_ Stany magazynowe skła'!$A$1:$Z$3416,26,0)</f>
        <v>0</v>
      </c>
      <c r="AA159" s="36">
        <f>VLOOKUP(B159,'[1]Raport_ Stany magazynowe skła'!$A$1:$AA$3416,27,0)</f>
        <v>0</v>
      </c>
      <c r="AB159" s="36">
        <f>VLOOKUP(B159,'[1]Raport_ Stany magazynowe skła'!$A$1:$AB$3416,28,0)</f>
        <v>0</v>
      </c>
      <c r="AC159" s="36">
        <f>VLOOKUP(B159,'[1]Raport_ Stany magazynowe skła'!$A$1:$AC$3416,29,0)</f>
        <v>0</v>
      </c>
      <c r="AD159" s="36">
        <f>VLOOKUP(B159,'[1]Raport_ Stany magazynowe skła'!$A$1:$AD$3416,30,0)</f>
        <v>0</v>
      </c>
      <c r="AE159" s="36">
        <f>VLOOKUP(B159,'[1]Raport_ Stany magazynowe skła'!$A$1:$AE$3416,31,0)</f>
        <v>0</v>
      </c>
    </row>
    <row r="160" spans="1:31" s="4" customFormat="1" ht="14.25" customHeight="1">
      <c r="A160" s="18" t="s">
        <v>208</v>
      </c>
      <c r="B160" s="19" t="s">
        <v>38</v>
      </c>
      <c r="C160" s="19" t="s">
        <v>18</v>
      </c>
      <c r="D160" s="32">
        <f>VLOOKUP(B160,'[1]Raport_ Stany magazynowe skła'!$A$1:$D$3416,4,0)</f>
        <v>7899</v>
      </c>
      <c r="E160" s="31">
        <f>VLOOKUP(B160,'[1]Raport_ Stany magazynowe skła'!$A$1:$E$3416,5,0)</f>
        <v>0</v>
      </c>
      <c r="F160" s="30">
        <f>VLOOKUP(B160,'[1]Raport_ Stany magazynowe skła'!$A$1:$F$3416,6,0)</f>
        <v>0</v>
      </c>
      <c r="G160" s="30">
        <f>VLOOKUP(B160,'[1]Raport_ Stany magazynowe skła'!$A$1:$G$3416,7,0)</f>
        <v>0</v>
      </c>
      <c r="H160" s="30">
        <f>VLOOKUP(B160,'[1]Raport_ Stany magazynowe skła'!$A$1:$H$3416,8,0)</f>
        <v>0</v>
      </c>
      <c r="I160" s="30">
        <f>VLOOKUP(B160,'[1]Raport_ Stany magazynowe skła'!$A$1:$I$3416,9,0)</f>
        <v>0</v>
      </c>
      <c r="J160" s="30">
        <f>VLOOKUP(B160,'[1]Raport_ Stany magazynowe skła'!$A$1:$J$3416,10,0)</f>
        <v>0</v>
      </c>
      <c r="K160" s="30">
        <f>VLOOKUP(B160,'[1]Raport_ Stany magazynowe skła'!$A$1:$K$3416,11,0)</f>
        <v>0</v>
      </c>
      <c r="L160" s="30">
        <f>VLOOKUP(B160,'[1]Raport_ Stany magazynowe skła'!$A$1:$L$3416,12,0)</f>
        <v>0</v>
      </c>
      <c r="M160" s="30">
        <f>VLOOKUP(B160,'[1]Raport_ Stany magazynowe skła'!$A$1:$M$3416,13,0)</f>
        <v>0</v>
      </c>
      <c r="N160" s="30">
        <f>VLOOKUP(B160,'[1]Raport_ Stany magazynowe skła'!$A$1:$N$3416,14,0)</f>
        <v>0</v>
      </c>
      <c r="O160" s="30">
        <f>VLOOKUP(B160,'[1]Raport_ Stany magazynowe skła'!$A$1:$O$3416,15,0)</f>
        <v>0</v>
      </c>
      <c r="P160" s="30">
        <f>VLOOKUP(B160,'[1]Raport_ Stany magazynowe skła'!$A$1:$P$3416,16,0)</f>
        <v>0</v>
      </c>
      <c r="Q160" s="30">
        <f>VLOOKUP(B160,'[1]Raport_ Stany magazynowe skła'!$A$1:$Q$3416,17,0)</f>
        <v>0</v>
      </c>
      <c r="R160" s="30">
        <f>VLOOKUP(B160,'[1]Raport_ Stany magazynowe skła'!$A$1:$R$3416,18,0)</f>
        <v>0</v>
      </c>
      <c r="S160" s="30">
        <f>VLOOKUP(B160,'[1]Raport_ Stany magazynowe skła'!$A$1:$S$3416,19,0)</f>
        <v>0</v>
      </c>
      <c r="T160" s="30">
        <f>VLOOKUP(B160,'[1]Raport_ Stany magazynowe skła'!$A$1:$T$3416,20,0)</f>
        <v>0</v>
      </c>
      <c r="U160" s="6">
        <f>VLOOKUP(B160,'[1]Raport_ Stany magazynowe skła'!$A$1:$U$3416,21,0)</f>
        <v>0</v>
      </c>
      <c r="V160" s="6">
        <f>VLOOKUP(B160,'[1]Raport_ Stany magazynowe skła'!$A$1:$V$3416,22,0)</f>
        <v>0</v>
      </c>
      <c r="W160" s="6">
        <f>VLOOKUP(B160,'[1]Raport_ Stany magazynowe skła'!$A$1:$W$3416,23,0)</f>
        <v>0</v>
      </c>
      <c r="X160" s="6">
        <f>VLOOKUP(B160,'[1]Raport_ Stany magazynowe skła'!$A$1:$X$3416,24,0)</f>
        <v>0</v>
      </c>
      <c r="Y160" s="36">
        <f>VLOOKUP(B160,'[1]Raport_ Stany magazynowe skła'!$A$1:$Y$3416,25,0)</f>
        <v>0</v>
      </c>
      <c r="Z160" s="36">
        <f>VLOOKUP(B160,'[1]Raport_ Stany magazynowe skła'!$A$1:$Z$3416,26,0)</f>
        <v>0</v>
      </c>
      <c r="AA160" s="36">
        <f>VLOOKUP(B160,'[1]Raport_ Stany magazynowe skła'!$A$1:$AA$3416,27,0)</f>
        <v>0</v>
      </c>
      <c r="AB160" s="36">
        <f>VLOOKUP(B160,'[1]Raport_ Stany magazynowe skła'!$A$1:$AB$3416,28,0)</f>
        <v>0</v>
      </c>
      <c r="AC160" s="36">
        <f>VLOOKUP(B160,'[1]Raport_ Stany magazynowe skła'!$A$1:$AC$3416,29,0)</f>
        <v>0</v>
      </c>
      <c r="AD160" s="36">
        <f>VLOOKUP(B160,'[1]Raport_ Stany magazynowe skła'!$A$1:$AD$3416,30,0)</f>
        <v>0</v>
      </c>
      <c r="AE160" s="36">
        <f>VLOOKUP(B160,'[1]Raport_ Stany magazynowe skła'!$A$1:$AE$3416,31,0)</f>
        <v>0</v>
      </c>
    </row>
    <row r="161" spans="1:31" s="4" customFormat="1" ht="14.25" customHeight="1">
      <c r="A161" s="18" t="s">
        <v>208</v>
      </c>
      <c r="B161" s="19" t="s">
        <v>39</v>
      </c>
      <c r="C161" s="19" t="s">
        <v>16</v>
      </c>
      <c r="D161" s="32">
        <f>VLOOKUP(B161,'[1]Raport_ Stany magazynowe skła'!$A$1:$D$3416,4,0)</f>
        <v>4978</v>
      </c>
      <c r="E161" s="31">
        <f>VLOOKUP(B161,'[1]Raport_ Stany magazynowe skła'!$A$1:$E$3416,5,0)</f>
        <v>0</v>
      </c>
      <c r="F161" s="30">
        <f>VLOOKUP(B161,'[1]Raport_ Stany magazynowe skła'!$A$1:$F$3416,6,0)</f>
        <v>0</v>
      </c>
      <c r="G161" s="30">
        <f>VLOOKUP(B161,'[1]Raport_ Stany magazynowe skła'!$A$1:$G$3416,7,0)</f>
        <v>0</v>
      </c>
      <c r="H161" s="30">
        <f>VLOOKUP(B161,'[1]Raport_ Stany magazynowe skła'!$A$1:$H$3416,8,0)</f>
        <v>0</v>
      </c>
      <c r="I161" s="30">
        <f>VLOOKUP(B161,'[1]Raport_ Stany magazynowe skła'!$A$1:$I$3416,9,0)</f>
        <v>0</v>
      </c>
      <c r="J161" s="30">
        <f>VLOOKUP(B161,'[1]Raport_ Stany magazynowe skła'!$A$1:$J$3416,10,0)</f>
        <v>0</v>
      </c>
      <c r="K161" s="30">
        <f>VLOOKUP(B161,'[1]Raport_ Stany magazynowe skła'!$A$1:$K$3416,11,0)</f>
        <v>0</v>
      </c>
      <c r="L161" s="30">
        <f>VLOOKUP(B161,'[1]Raport_ Stany magazynowe skła'!$A$1:$L$3416,12,0)</f>
        <v>0</v>
      </c>
      <c r="M161" s="30">
        <f>VLOOKUP(B161,'[1]Raport_ Stany magazynowe skła'!$A$1:$M$3416,13,0)</f>
        <v>0</v>
      </c>
      <c r="N161" s="30">
        <f>VLOOKUP(B161,'[1]Raport_ Stany magazynowe skła'!$A$1:$N$3416,14,0)</f>
        <v>0</v>
      </c>
      <c r="O161" s="30">
        <f>VLOOKUP(B161,'[1]Raport_ Stany magazynowe skła'!$A$1:$O$3416,15,0)</f>
        <v>0</v>
      </c>
      <c r="P161" s="30">
        <f>VLOOKUP(B161,'[1]Raport_ Stany magazynowe skła'!$A$1:$P$3416,16,0)</f>
        <v>0</v>
      </c>
      <c r="Q161" s="30">
        <f>VLOOKUP(B161,'[1]Raport_ Stany magazynowe skła'!$A$1:$Q$3416,17,0)</f>
        <v>0</v>
      </c>
      <c r="R161" s="30">
        <f>VLOOKUP(B161,'[1]Raport_ Stany magazynowe skła'!$A$1:$R$3416,18,0)</f>
        <v>0</v>
      </c>
      <c r="S161" s="30">
        <f>VLOOKUP(B161,'[1]Raport_ Stany magazynowe skła'!$A$1:$S$3416,19,0)</f>
        <v>0</v>
      </c>
      <c r="T161" s="30">
        <f>VLOOKUP(B161,'[1]Raport_ Stany magazynowe skła'!$A$1:$T$3416,20,0)</f>
        <v>0</v>
      </c>
      <c r="U161" s="6">
        <f>VLOOKUP(B161,'[1]Raport_ Stany magazynowe skła'!$A$1:$U$3416,21,0)</f>
        <v>0</v>
      </c>
      <c r="V161" s="6">
        <f>VLOOKUP(B161,'[1]Raport_ Stany magazynowe skła'!$A$1:$V$3416,22,0)</f>
        <v>0</v>
      </c>
      <c r="W161" s="6">
        <f>VLOOKUP(B161,'[1]Raport_ Stany magazynowe skła'!$A$1:$W$3416,23,0)</f>
        <v>0</v>
      </c>
      <c r="X161" s="6">
        <f>VLOOKUP(B161,'[1]Raport_ Stany magazynowe skła'!$A$1:$X$3416,24,0)</f>
        <v>0</v>
      </c>
      <c r="Y161" s="36">
        <f>VLOOKUP(B161,'[1]Raport_ Stany magazynowe skła'!$A$1:$Y$3416,25,0)</f>
        <v>0</v>
      </c>
      <c r="Z161" s="36">
        <f>VLOOKUP(B161,'[1]Raport_ Stany magazynowe skła'!$A$1:$Z$3416,26,0)</f>
        <v>0</v>
      </c>
      <c r="AA161" s="36">
        <f>VLOOKUP(B161,'[1]Raport_ Stany magazynowe skła'!$A$1:$AA$3416,27,0)</f>
        <v>0</v>
      </c>
      <c r="AB161" s="36">
        <f>VLOOKUP(B161,'[1]Raport_ Stany magazynowe skła'!$A$1:$AB$3416,28,0)</f>
        <v>0</v>
      </c>
      <c r="AC161" s="36">
        <f>VLOOKUP(B161,'[1]Raport_ Stany magazynowe skła'!$A$1:$AC$3416,29,0)</f>
        <v>0</v>
      </c>
      <c r="AD161" s="36">
        <f>VLOOKUP(B161,'[1]Raport_ Stany magazynowe skła'!$A$1:$AD$3416,30,0)</f>
        <v>0</v>
      </c>
      <c r="AE161" s="36">
        <f>VLOOKUP(B161,'[1]Raport_ Stany magazynowe skła'!$A$1:$AE$3416,31,0)</f>
        <v>0</v>
      </c>
    </row>
    <row r="162" spans="1:31" s="4" customFormat="1" ht="14.25" customHeight="1">
      <c r="A162" s="18" t="s">
        <v>208</v>
      </c>
      <c r="B162" s="19" t="s">
        <v>40</v>
      </c>
      <c r="C162" s="19" t="s">
        <v>12</v>
      </c>
      <c r="D162" s="32">
        <f>VLOOKUP(B162,'[1]Raport_ Stany magazynowe skła'!$A$1:$D$3416,4,0)</f>
        <v>6156</v>
      </c>
      <c r="E162" s="31">
        <f>VLOOKUP(B162,'[1]Raport_ Stany magazynowe skła'!$A$1:$E$3416,5,0)</f>
        <v>0</v>
      </c>
      <c r="F162" s="30">
        <f>VLOOKUP(B162,'[1]Raport_ Stany magazynowe skła'!$A$1:$F$3416,6,0)</f>
        <v>0</v>
      </c>
      <c r="G162" s="30">
        <f>VLOOKUP(B162,'[1]Raport_ Stany magazynowe skła'!$A$1:$G$3416,7,0)</f>
        <v>0</v>
      </c>
      <c r="H162" s="30">
        <f>VLOOKUP(B162,'[1]Raport_ Stany magazynowe skła'!$A$1:$H$3416,8,0)</f>
        <v>0</v>
      </c>
      <c r="I162" s="30">
        <f>VLOOKUP(B162,'[1]Raport_ Stany magazynowe skła'!$A$1:$I$3416,9,0)</f>
        <v>0</v>
      </c>
      <c r="J162" s="30">
        <f>VLOOKUP(B162,'[1]Raport_ Stany magazynowe skła'!$A$1:$J$3416,10,0)</f>
        <v>0</v>
      </c>
      <c r="K162" s="30">
        <f>VLOOKUP(B162,'[1]Raport_ Stany magazynowe skła'!$A$1:$K$3416,11,0)</f>
        <v>0</v>
      </c>
      <c r="L162" s="30">
        <f>VLOOKUP(B162,'[1]Raport_ Stany magazynowe skła'!$A$1:$L$3416,12,0)</f>
        <v>0</v>
      </c>
      <c r="M162" s="30">
        <f>VLOOKUP(B162,'[1]Raport_ Stany magazynowe skła'!$A$1:$M$3416,13,0)</f>
        <v>0</v>
      </c>
      <c r="N162" s="30">
        <f>VLOOKUP(B162,'[1]Raport_ Stany magazynowe skła'!$A$1:$N$3416,14,0)</f>
        <v>0</v>
      </c>
      <c r="O162" s="30">
        <f>VLOOKUP(B162,'[1]Raport_ Stany magazynowe skła'!$A$1:$O$3416,15,0)</f>
        <v>0</v>
      </c>
      <c r="P162" s="30">
        <f>VLOOKUP(B162,'[1]Raport_ Stany magazynowe skła'!$A$1:$P$3416,16,0)</f>
        <v>0</v>
      </c>
      <c r="Q162" s="30">
        <f>VLOOKUP(B162,'[1]Raport_ Stany magazynowe skła'!$A$1:$Q$3416,17,0)</f>
        <v>0</v>
      </c>
      <c r="R162" s="30">
        <f>VLOOKUP(B162,'[1]Raport_ Stany magazynowe skła'!$A$1:$R$3416,18,0)</f>
        <v>0</v>
      </c>
      <c r="S162" s="30">
        <f>VLOOKUP(B162,'[1]Raport_ Stany magazynowe skła'!$A$1:$S$3416,19,0)</f>
        <v>0</v>
      </c>
      <c r="T162" s="30">
        <f>VLOOKUP(B162,'[1]Raport_ Stany magazynowe skła'!$A$1:$T$3416,20,0)</f>
        <v>0</v>
      </c>
      <c r="U162" s="6">
        <f>VLOOKUP(B162,'[1]Raport_ Stany magazynowe skła'!$A$1:$U$3416,21,0)</f>
        <v>0</v>
      </c>
      <c r="V162" s="6">
        <f>VLOOKUP(B162,'[1]Raport_ Stany magazynowe skła'!$A$1:$V$3416,22,0)</f>
        <v>0</v>
      </c>
      <c r="W162" s="6">
        <f>VLOOKUP(B162,'[1]Raport_ Stany magazynowe skła'!$A$1:$W$3416,23,0)</f>
        <v>0</v>
      </c>
      <c r="X162" s="6">
        <f>VLOOKUP(B162,'[1]Raport_ Stany magazynowe skła'!$A$1:$X$3416,24,0)</f>
        <v>0</v>
      </c>
      <c r="Y162" s="36">
        <f>VLOOKUP(B162,'[1]Raport_ Stany magazynowe skła'!$A$1:$Y$3416,25,0)</f>
        <v>0</v>
      </c>
      <c r="Z162" s="36">
        <f>VLOOKUP(B162,'[1]Raport_ Stany magazynowe skła'!$A$1:$Z$3416,26,0)</f>
        <v>0</v>
      </c>
      <c r="AA162" s="36">
        <f>VLOOKUP(B162,'[1]Raport_ Stany magazynowe skła'!$A$1:$AA$3416,27,0)</f>
        <v>0</v>
      </c>
      <c r="AB162" s="36">
        <f>VLOOKUP(B162,'[1]Raport_ Stany magazynowe skła'!$A$1:$AB$3416,28,0)</f>
        <v>0</v>
      </c>
      <c r="AC162" s="36">
        <f>VLOOKUP(B162,'[1]Raport_ Stany magazynowe skła'!$A$1:$AC$3416,29,0)</f>
        <v>0</v>
      </c>
      <c r="AD162" s="36">
        <f>VLOOKUP(B162,'[1]Raport_ Stany magazynowe skła'!$A$1:$AD$3416,30,0)</f>
        <v>0</v>
      </c>
      <c r="AE162" s="36">
        <f>VLOOKUP(B162,'[1]Raport_ Stany magazynowe skła'!$A$1:$AE$3416,31,0)</f>
        <v>0</v>
      </c>
    </row>
    <row r="163" spans="1:31" s="4" customFormat="1" ht="14.25" customHeight="1">
      <c r="A163" s="18" t="s">
        <v>208</v>
      </c>
      <c r="B163" s="19" t="s">
        <v>187</v>
      </c>
      <c r="C163" s="19" t="s">
        <v>182</v>
      </c>
      <c r="D163" s="32">
        <f>VLOOKUP(B163,'[1]Raport_ Stany magazynowe skła'!$A$1:$D$3416,4,0)</f>
        <v>11183</v>
      </c>
      <c r="E163" s="31">
        <f>VLOOKUP(B163,'[1]Raport_ Stany magazynowe skła'!$A$1:$E$3416,5,0)</f>
        <v>0</v>
      </c>
      <c r="F163" s="30">
        <f>VLOOKUP(B163,'[1]Raport_ Stany magazynowe skła'!$A$1:$F$3416,6,0)</f>
        <v>0</v>
      </c>
      <c r="G163" s="30">
        <f>VLOOKUP(B163,'[1]Raport_ Stany magazynowe skła'!$A$1:$G$3416,7,0)</f>
        <v>0</v>
      </c>
      <c r="H163" s="30">
        <f>VLOOKUP(B163,'[1]Raport_ Stany magazynowe skła'!$A$1:$H$3416,8,0)</f>
        <v>0</v>
      </c>
      <c r="I163" s="30">
        <f>VLOOKUP(B163,'[1]Raport_ Stany magazynowe skła'!$A$1:$I$3416,9,0)</f>
        <v>0</v>
      </c>
      <c r="J163" s="30">
        <f>VLOOKUP(B163,'[1]Raport_ Stany magazynowe skła'!$A$1:$J$3416,10,0)</f>
        <v>0</v>
      </c>
      <c r="K163" s="30">
        <f>VLOOKUP(B163,'[1]Raport_ Stany magazynowe skła'!$A$1:$K$3416,11,0)</f>
        <v>0</v>
      </c>
      <c r="L163" s="30">
        <f>VLOOKUP(B163,'[1]Raport_ Stany magazynowe skła'!$A$1:$L$3416,12,0)</f>
        <v>0</v>
      </c>
      <c r="M163" s="30">
        <f>VLOOKUP(B163,'[1]Raport_ Stany magazynowe skła'!$A$1:$M$3416,13,0)</f>
        <v>0</v>
      </c>
      <c r="N163" s="30">
        <f>VLOOKUP(B163,'[1]Raport_ Stany magazynowe skła'!$A$1:$N$3416,14,0)</f>
        <v>0</v>
      </c>
      <c r="O163" s="30">
        <f>VLOOKUP(B163,'[1]Raport_ Stany magazynowe skła'!$A$1:$O$3416,15,0)</f>
        <v>0</v>
      </c>
      <c r="P163" s="30">
        <f>VLOOKUP(B163,'[1]Raport_ Stany magazynowe skła'!$A$1:$P$3416,16,0)</f>
        <v>0</v>
      </c>
      <c r="Q163" s="30">
        <f>VLOOKUP(B163,'[1]Raport_ Stany magazynowe skła'!$A$1:$Q$3416,17,0)</f>
        <v>0</v>
      </c>
      <c r="R163" s="30">
        <f>VLOOKUP(B163,'[1]Raport_ Stany magazynowe skła'!$A$1:$R$3416,18,0)</f>
        <v>0</v>
      </c>
      <c r="S163" s="30">
        <f>VLOOKUP(B163,'[1]Raport_ Stany magazynowe skła'!$A$1:$S$3416,19,0)</f>
        <v>0</v>
      </c>
      <c r="T163" s="30">
        <f>VLOOKUP(B163,'[1]Raport_ Stany magazynowe skła'!$A$1:$T$3416,20,0)</f>
        <v>0</v>
      </c>
      <c r="U163" s="6">
        <f>VLOOKUP(B163,'[1]Raport_ Stany magazynowe skła'!$A$1:$U$3416,21,0)</f>
        <v>0</v>
      </c>
      <c r="V163" s="6">
        <f>VLOOKUP(B163,'[1]Raport_ Stany magazynowe skła'!$A$1:$V$3416,22,0)</f>
        <v>0</v>
      </c>
      <c r="W163" s="6">
        <f>VLOOKUP(B163,'[1]Raport_ Stany magazynowe skła'!$A$1:$W$3416,23,0)</f>
        <v>0</v>
      </c>
      <c r="X163" s="6">
        <f>VLOOKUP(B163,'[1]Raport_ Stany magazynowe skła'!$A$1:$X$3416,24,0)</f>
        <v>0</v>
      </c>
      <c r="Y163" s="36">
        <f>VLOOKUP(B163,'[1]Raport_ Stany magazynowe skła'!$A$1:$Y$3416,25,0)</f>
        <v>0</v>
      </c>
      <c r="Z163" s="36">
        <f>VLOOKUP(B163,'[1]Raport_ Stany magazynowe skła'!$A$1:$Z$3416,26,0)</f>
        <v>0</v>
      </c>
      <c r="AA163" s="36">
        <f>VLOOKUP(B163,'[1]Raport_ Stany magazynowe skła'!$A$1:$AA$3416,27,0)</f>
        <v>0</v>
      </c>
      <c r="AB163" s="36">
        <f>VLOOKUP(B163,'[1]Raport_ Stany magazynowe skła'!$A$1:$AB$3416,28,0)</f>
        <v>0</v>
      </c>
      <c r="AC163" s="36">
        <f>VLOOKUP(B163,'[1]Raport_ Stany magazynowe skła'!$A$1:$AC$3416,29,0)</f>
        <v>0</v>
      </c>
      <c r="AD163" s="36">
        <f>VLOOKUP(B163,'[1]Raport_ Stany magazynowe skła'!$A$1:$AD$3416,30,0)</f>
        <v>0</v>
      </c>
      <c r="AE163" s="36">
        <f>VLOOKUP(B163,'[1]Raport_ Stany magazynowe skła'!$A$1:$AE$3416,31,0)</f>
        <v>0</v>
      </c>
    </row>
    <row r="164" spans="1:31" s="4" customFormat="1" ht="14.25" customHeight="1">
      <c r="A164" s="18" t="s">
        <v>208</v>
      </c>
      <c r="B164" s="19" t="s">
        <v>251</v>
      </c>
      <c r="C164" s="16" t="s">
        <v>204</v>
      </c>
      <c r="D164" s="32">
        <f>VLOOKUP(B164,'[1]Raport_ Stany magazynowe skła'!$A$1:$D$3416,4,0)</f>
        <v>2101</v>
      </c>
      <c r="E164" s="31">
        <f>VLOOKUP(B164,'[1]Raport_ Stany magazynowe skła'!$A$1:$E$3416,5,0)</f>
        <v>0</v>
      </c>
      <c r="F164" s="30">
        <f>VLOOKUP(B164,'[1]Raport_ Stany magazynowe skła'!$A$1:$F$3416,6,0)</f>
        <v>0</v>
      </c>
      <c r="G164" s="30">
        <f>VLOOKUP(B164,'[1]Raport_ Stany magazynowe skła'!$A$1:$G$3416,7,0)</f>
        <v>0</v>
      </c>
      <c r="H164" s="30">
        <f>VLOOKUP(B164,'[1]Raport_ Stany magazynowe skła'!$A$1:$H$3416,8,0)</f>
        <v>0</v>
      </c>
      <c r="I164" s="30">
        <f>VLOOKUP(B164,'[1]Raport_ Stany magazynowe skła'!$A$1:$I$3416,9,0)</f>
        <v>0</v>
      </c>
      <c r="J164" s="30">
        <f>VLOOKUP(B164,'[1]Raport_ Stany magazynowe skła'!$A$1:$J$3416,10,0)</f>
        <v>0</v>
      </c>
      <c r="K164" s="30">
        <f>VLOOKUP(B164,'[1]Raport_ Stany magazynowe skła'!$A$1:$K$3416,11,0)</f>
        <v>0</v>
      </c>
      <c r="L164" s="30">
        <f>VLOOKUP(B164,'[1]Raport_ Stany magazynowe skła'!$A$1:$L$3416,12,0)</f>
        <v>0</v>
      </c>
      <c r="M164" s="30">
        <f>VLOOKUP(B164,'[1]Raport_ Stany magazynowe skła'!$A$1:$M$3416,13,0)</f>
        <v>0</v>
      </c>
      <c r="N164" s="30">
        <f>VLOOKUP(B164,'[1]Raport_ Stany magazynowe skła'!$A$1:$N$3416,14,0)</f>
        <v>0</v>
      </c>
      <c r="O164" s="30">
        <f>VLOOKUP(B164,'[1]Raport_ Stany magazynowe skła'!$A$1:$O$3416,15,0)</f>
        <v>0</v>
      </c>
      <c r="P164" s="30">
        <f>VLOOKUP(B164,'[1]Raport_ Stany magazynowe skła'!$A$1:$P$3416,16,0)</f>
        <v>0</v>
      </c>
      <c r="Q164" s="30">
        <f>VLOOKUP(B164,'[1]Raport_ Stany magazynowe skła'!$A$1:$Q$3416,17,0)</f>
        <v>0</v>
      </c>
      <c r="R164" s="30">
        <f>VLOOKUP(B164,'[1]Raport_ Stany magazynowe skła'!$A$1:$R$3416,18,0)</f>
        <v>0</v>
      </c>
      <c r="S164" s="30">
        <f>VLOOKUP(B164,'[1]Raport_ Stany magazynowe skła'!$A$1:$S$3416,19,0)</f>
        <v>0</v>
      </c>
      <c r="T164" s="30">
        <f>VLOOKUP(B164,'[1]Raport_ Stany magazynowe skła'!$A$1:$T$3416,20,0)</f>
        <v>0</v>
      </c>
      <c r="U164" s="6">
        <f>VLOOKUP(B164,'[1]Raport_ Stany magazynowe skła'!$A$1:$U$3416,21,0)</f>
        <v>0</v>
      </c>
      <c r="V164" s="6">
        <f>VLOOKUP(B164,'[1]Raport_ Stany magazynowe skła'!$A$1:$V$3416,22,0)</f>
        <v>0</v>
      </c>
      <c r="W164" s="6">
        <f>VLOOKUP(B164,'[1]Raport_ Stany magazynowe skła'!$A$1:$W$3416,23,0)</f>
        <v>0</v>
      </c>
      <c r="X164" s="6">
        <f>VLOOKUP(B164,'[1]Raport_ Stany magazynowe skła'!$A$1:$X$3416,24,0)</f>
        <v>0</v>
      </c>
      <c r="Y164" s="36">
        <f>VLOOKUP(B164,'[1]Raport_ Stany magazynowe skła'!$A$1:$Y$3416,25,0)</f>
        <v>0</v>
      </c>
      <c r="Z164" s="36">
        <f>VLOOKUP(B164,'[1]Raport_ Stany magazynowe skła'!$A$1:$Z$3416,26,0)</f>
        <v>0</v>
      </c>
      <c r="AA164" s="36">
        <f>VLOOKUP(B164,'[1]Raport_ Stany magazynowe skła'!$A$1:$AA$3416,27,0)</f>
        <v>0</v>
      </c>
      <c r="AB164" s="36">
        <f>VLOOKUP(B164,'[1]Raport_ Stany magazynowe skła'!$A$1:$AB$3416,28,0)</f>
        <v>0</v>
      </c>
      <c r="AC164" s="36">
        <f>VLOOKUP(B164,'[1]Raport_ Stany magazynowe skła'!$A$1:$AC$3416,29,0)</f>
        <v>0</v>
      </c>
      <c r="AD164" s="36">
        <f>VLOOKUP(B164,'[1]Raport_ Stany magazynowe skła'!$A$1:$AD$3416,30,0)</f>
        <v>0</v>
      </c>
      <c r="AE164" s="36">
        <f>VLOOKUP(B164,'[1]Raport_ Stany magazynowe skła'!$A$1:$AE$3416,31,0)</f>
        <v>0</v>
      </c>
    </row>
    <row r="165" spans="1:31" s="4" customFormat="1" ht="14.25" customHeight="1">
      <c r="A165" s="18" t="s">
        <v>208</v>
      </c>
      <c r="B165" s="16" t="s">
        <v>0</v>
      </c>
      <c r="C165" s="5" t="s">
        <v>19</v>
      </c>
      <c r="D165" s="32">
        <f>VLOOKUP(B165,'[1]Raport_ Stany magazynowe skła'!$A$1:$D$3416,4,0)</f>
        <v>4579</v>
      </c>
      <c r="E165" s="31">
        <f>VLOOKUP(B165,'[1]Raport_ Stany magazynowe skła'!$A$1:$E$3416,5,0)</f>
        <v>0</v>
      </c>
      <c r="F165" s="30">
        <f>VLOOKUP(B165,'[1]Raport_ Stany magazynowe skła'!$A$1:$F$3416,6,0)</f>
        <v>0</v>
      </c>
      <c r="G165" s="30">
        <f>VLOOKUP(B165,'[1]Raport_ Stany magazynowe skła'!$A$1:$G$3416,7,0)</f>
        <v>0</v>
      </c>
      <c r="H165" s="30">
        <f>VLOOKUP(B165,'[1]Raport_ Stany magazynowe skła'!$A$1:$H$3416,8,0)</f>
        <v>0</v>
      </c>
      <c r="I165" s="30">
        <f>VLOOKUP(B165,'[1]Raport_ Stany magazynowe skła'!$A$1:$I$3416,9,0)</f>
        <v>0</v>
      </c>
      <c r="J165" s="30">
        <f>VLOOKUP(B165,'[1]Raport_ Stany magazynowe skła'!$A$1:$J$3416,10,0)</f>
        <v>0</v>
      </c>
      <c r="K165" s="30">
        <f>VLOOKUP(B165,'[1]Raport_ Stany magazynowe skła'!$A$1:$K$3416,11,0)</f>
        <v>0</v>
      </c>
      <c r="L165" s="30">
        <f>VLOOKUP(B165,'[1]Raport_ Stany magazynowe skła'!$A$1:$L$3416,12,0)</f>
        <v>0</v>
      </c>
      <c r="M165" s="30">
        <f>VLOOKUP(B165,'[1]Raport_ Stany magazynowe skła'!$A$1:$M$3416,13,0)</f>
        <v>0</v>
      </c>
      <c r="N165" s="30">
        <f>VLOOKUP(B165,'[1]Raport_ Stany magazynowe skła'!$A$1:$N$3416,14,0)</f>
        <v>0</v>
      </c>
      <c r="O165" s="30">
        <f>VLOOKUP(B165,'[1]Raport_ Stany magazynowe skła'!$A$1:$O$3416,15,0)</f>
        <v>0</v>
      </c>
      <c r="P165" s="30">
        <f>VLOOKUP(B165,'[1]Raport_ Stany magazynowe skła'!$A$1:$P$3416,16,0)</f>
        <v>0</v>
      </c>
      <c r="Q165" s="30">
        <f>VLOOKUP(B165,'[1]Raport_ Stany magazynowe skła'!$A$1:$Q$3416,17,0)</f>
        <v>0</v>
      </c>
      <c r="R165" s="30">
        <f>VLOOKUP(B165,'[1]Raport_ Stany magazynowe skła'!$A$1:$R$3416,18,0)</f>
        <v>0</v>
      </c>
      <c r="S165" s="30">
        <f>VLOOKUP(B165,'[1]Raport_ Stany magazynowe skła'!$A$1:$S$3416,19,0)</f>
        <v>0</v>
      </c>
      <c r="T165" s="30">
        <f>VLOOKUP(B165,'[1]Raport_ Stany magazynowe skła'!$A$1:$T$3416,20,0)</f>
        <v>0</v>
      </c>
      <c r="U165" s="6">
        <f>VLOOKUP(B165,'[1]Raport_ Stany magazynowe skła'!$A$1:$U$3416,21,0)</f>
        <v>0</v>
      </c>
      <c r="V165" s="6">
        <f>VLOOKUP(B165,'[1]Raport_ Stany magazynowe skła'!$A$1:$V$3416,22,0)</f>
        <v>0</v>
      </c>
      <c r="W165" s="6">
        <f>VLOOKUP(B165,'[1]Raport_ Stany magazynowe skła'!$A$1:$W$3416,23,0)</f>
        <v>0</v>
      </c>
      <c r="X165" s="6">
        <f>VLOOKUP(B165,'[1]Raport_ Stany magazynowe skła'!$A$1:$X$3416,24,0)</f>
        <v>0</v>
      </c>
      <c r="Y165" s="36">
        <f>VLOOKUP(B165,'[1]Raport_ Stany magazynowe skła'!$A$1:$Y$3416,25,0)</f>
        <v>0</v>
      </c>
      <c r="Z165" s="36">
        <f>VLOOKUP(B165,'[1]Raport_ Stany magazynowe skła'!$A$1:$Z$3416,26,0)</f>
        <v>0</v>
      </c>
      <c r="AA165" s="36">
        <f>VLOOKUP(B165,'[1]Raport_ Stany magazynowe skła'!$A$1:$AA$3416,27,0)</f>
        <v>0</v>
      </c>
      <c r="AB165" s="36">
        <f>VLOOKUP(B165,'[1]Raport_ Stany magazynowe skła'!$A$1:$AB$3416,28,0)</f>
        <v>0</v>
      </c>
      <c r="AC165" s="36">
        <f>VLOOKUP(B165,'[1]Raport_ Stany magazynowe skła'!$A$1:$AC$3416,29,0)</f>
        <v>0</v>
      </c>
      <c r="AD165" s="36">
        <f>VLOOKUP(B165,'[1]Raport_ Stany magazynowe skła'!$A$1:$AD$3416,30,0)</f>
        <v>0</v>
      </c>
      <c r="AE165" s="36">
        <f>VLOOKUP(B165,'[1]Raport_ Stany magazynowe skła'!$A$1:$AE$3416,31,0)</f>
        <v>0</v>
      </c>
    </row>
    <row r="166" spans="1:31" s="4" customFormat="1" ht="14.25" customHeight="1">
      <c r="A166" s="9" t="s">
        <v>168</v>
      </c>
      <c r="B166" s="16" t="s">
        <v>8</v>
      </c>
      <c r="C166" s="5" t="s">
        <v>15</v>
      </c>
      <c r="D166" s="32">
        <f>VLOOKUP(B166,'[1]Raport_ Stany magazynowe skła'!$A$1:$D$3416,4,0)</f>
        <v>5</v>
      </c>
      <c r="E166" s="31">
        <f>VLOOKUP(B166,'[1]Raport_ Stany magazynowe skła'!$A$1:$E$3416,5,0)</f>
        <v>4990</v>
      </c>
      <c r="F166" s="30">
        <f>VLOOKUP(B166,'[1]Raport_ Stany magazynowe skła'!$A$1:$F$3416,6,0)</f>
        <v>0</v>
      </c>
      <c r="G166" s="30">
        <f>VLOOKUP(B166,'[1]Raport_ Stany magazynowe skła'!$A$1:$G$3416,7,0)</f>
        <v>0</v>
      </c>
      <c r="H166" s="30">
        <f>VLOOKUP(B166,'[1]Raport_ Stany magazynowe skła'!$A$1:$H$3416,8,0)</f>
        <v>0</v>
      </c>
      <c r="I166" s="30">
        <f>VLOOKUP(B166,'[1]Raport_ Stany magazynowe skła'!$A$1:$I$3416,9,0)</f>
        <v>0</v>
      </c>
      <c r="J166" s="30">
        <f>VLOOKUP(B166,'[1]Raport_ Stany magazynowe skła'!$A$1:$J$3416,10,0)</f>
        <v>0</v>
      </c>
      <c r="K166" s="30">
        <f>VLOOKUP(B166,'[1]Raport_ Stany magazynowe skła'!$A$1:$K$3416,11,0)</f>
        <v>0</v>
      </c>
      <c r="L166" s="30">
        <f>VLOOKUP(B166,'[1]Raport_ Stany magazynowe skła'!$A$1:$L$3416,12,0)</f>
        <v>0</v>
      </c>
      <c r="M166" s="30">
        <f>VLOOKUP(B166,'[1]Raport_ Stany magazynowe skła'!$A$1:$M$3416,13,0)</f>
        <v>0</v>
      </c>
      <c r="N166" s="30">
        <f>VLOOKUP(B166,'[1]Raport_ Stany magazynowe skła'!$A$1:$N$3416,14,0)</f>
        <v>0</v>
      </c>
      <c r="O166" s="30">
        <f>VLOOKUP(B166,'[1]Raport_ Stany magazynowe skła'!$A$1:$O$3416,15,0)</f>
        <v>0</v>
      </c>
      <c r="P166" s="30">
        <f>VLOOKUP(B166,'[1]Raport_ Stany magazynowe skła'!$A$1:$P$3416,16,0)</f>
        <v>0</v>
      </c>
      <c r="Q166" s="30">
        <f>VLOOKUP(B166,'[1]Raport_ Stany magazynowe skła'!$A$1:$Q$3416,17,0)</f>
        <v>0</v>
      </c>
      <c r="R166" s="30">
        <f>VLOOKUP(B166,'[1]Raport_ Stany magazynowe skła'!$A$1:$R$3416,18,0)</f>
        <v>0</v>
      </c>
      <c r="S166" s="30">
        <f>VLOOKUP(B166,'[1]Raport_ Stany magazynowe skła'!$A$1:$S$3416,19,0)</f>
        <v>0</v>
      </c>
      <c r="T166" s="30">
        <f>VLOOKUP(B166,'[1]Raport_ Stany magazynowe skła'!$A$1:$T$3416,20,0)</f>
        <v>0</v>
      </c>
      <c r="U166" s="6">
        <f>VLOOKUP(B166,'[1]Raport_ Stany magazynowe skła'!$A$1:$U$3416,21,0)</f>
        <v>0</v>
      </c>
      <c r="V166" s="6">
        <f>VLOOKUP(B166,'[1]Raport_ Stany magazynowe skła'!$A$1:$V$3416,22,0)</f>
        <v>0</v>
      </c>
      <c r="W166" s="6">
        <f>VLOOKUP(B166,'[1]Raport_ Stany magazynowe skła'!$A$1:$W$3416,23,0)</f>
        <v>0</v>
      </c>
      <c r="X166" s="6">
        <f>VLOOKUP(B166,'[1]Raport_ Stany magazynowe skła'!$A$1:$X$3416,24,0)</f>
        <v>0</v>
      </c>
      <c r="Y166" s="36">
        <f>VLOOKUP(B166,'[1]Raport_ Stany magazynowe skła'!$A$1:$Y$3416,25,0)</f>
        <v>0</v>
      </c>
      <c r="Z166" s="36">
        <f>VLOOKUP(B166,'[1]Raport_ Stany magazynowe skła'!$A$1:$Z$3416,26,0)</f>
        <v>0</v>
      </c>
      <c r="AA166" s="36">
        <f>VLOOKUP(B166,'[1]Raport_ Stany magazynowe skła'!$A$1:$AA$3416,27,0)</f>
        <v>0</v>
      </c>
      <c r="AB166" s="36">
        <f>VLOOKUP(B166,'[1]Raport_ Stany magazynowe skła'!$A$1:$AB$3416,28,0)</f>
        <v>0</v>
      </c>
      <c r="AC166" s="36">
        <f>VLOOKUP(B166,'[1]Raport_ Stany magazynowe skła'!$A$1:$AC$3416,29,0)</f>
        <v>0</v>
      </c>
      <c r="AD166" s="36">
        <f>VLOOKUP(B166,'[1]Raport_ Stany magazynowe skła'!$A$1:$AD$3416,30,0)</f>
        <v>4990</v>
      </c>
      <c r="AE166" s="36">
        <f>VLOOKUP(B166,'[1]Raport_ Stany magazynowe skła'!$A$1:$AE$3416,31,0)</f>
        <v>0</v>
      </c>
    </row>
    <row r="167" spans="1:31" s="4" customFormat="1" ht="14.25" customHeight="1">
      <c r="A167" s="9" t="s">
        <v>168</v>
      </c>
      <c r="B167" s="16" t="s">
        <v>9</v>
      </c>
      <c r="C167" s="5" t="s">
        <v>13</v>
      </c>
      <c r="D167" s="32">
        <f>VLOOKUP(B167,'[1]Raport_ Stany magazynowe skła'!$A$1:$D$3416,4,0)</f>
        <v>1908</v>
      </c>
      <c r="E167" s="31">
        <f>VLOOKUP(B167,'[1]Raport_ Stany magazynowe skła'!$A$1:$E$3416,5,0)</f>
        <v>0</v>
      </c>
      <c r="F167" s="30">
        <f>VLOOKUP(B167,'[1]Raport_ Stany magazynowe skła'!$A$1:$F$3416,6,0)</f>
        <v>0</v>
      </c>
      <c r="G167" s="30">
        <f>VLOOKUP(B167,'[1]Raport_ Stany magazynowe skła'!$A$1:$G$3416,7,0)</f>
        <v>0</v>
      </c>
      <c r="H167" s="30">
        <f>VLOOKUP(B167,'[1]Raport_ Stany magazynowe skła'!$A$1:$H$3416,8,0)</f>
        <v>0</v>
      </c>
      <c r="I167" s="30">
        <f>VLOOKUP(B167,'[1]Raport_ Stany magazynowe skła'!$A$1:$I$3416,9,0)</f>
        <v>0</v>
      </c>
      <c r="J167" s="30">
        <f>VLOOKUP(B167,'[1]Raport_ Stany magazynowe skła'!$A$1:$J$3416,10,0)</f>
        <v>0</v>
      </c>
      <c r="K167" s="30">
        <f>VLOOKUP(B167,'[1]Raport_ Stany magazynowe skła'!$A$1:$K$3416,11,0)</f>
        <v>0</v>
      </c>
      <c r="L167" s="30">
        <f>VLOOKUP(B167,'[1]Raport_ Stany magazynowe skła'!$A$1:$L$3416,12,0)</f>
        <v>0</v>
      </c>
      <c r="M167" s="30">
        <f>VLOOKUP(B167,'[1]Raport_ Stany magazynowe skła'!$A$1:$M$3416,13,0)</f>
        <v>0</v>
      </c>
      <c r="N167" s="30">
        <f>VLOOKUP(B167,'[1]Raport_ Stany magazynowe skła'!$A$1:$N$3416,14,0)</f>
        <v>0</v>
      </c>
      <c r="O167" s="30">
        <f>VLOOKUP(B167,'[1]Raport_ Stany magazynowe skła'!$A$1:$O$3416,15,0)</f>
        <v>0</v>
      </c>
      <c r="P167" s="30">
        <f>VLOOKUP(B167,'[1]Raport_ Stany magazynowe skła'!$A$1:$P$3416,16,0)</f>
        <v>0</v>
      </c>
      <c r="Q167" s="30">
        <f>VLOOKUP(B167,'[1]Raport_ Stany magazynowe skła'!$A$1:$Q$3416,17,0)</f>
        <v>0</v>
      </c>
      <c r="R167" s="30">
        <f>VLOOKUP(B167,'[1]Raport_ Stany magazynowe skła'!$A$1:$R$3416,18,0)</f>
        <v>0</v>
      </c>
      <c r="S167" s="30">
        <f>VLOOKUP(B167,'[1]Raport_ Stany magazynowe skła'!$A$1:$S$3416,19,0)</f>
        <v>0</v>
      </c>
      <c r="T167" s="30">
        <f>VLOOKUP(B167,'[1]Raport_ Stany magazynowe skła'!$A$1:$T$3416,20,0)</f>
        <v>0</v>
      </c>
      <c r="U167" s="6">
        <f>VLOOKUP(B167,'[1]Raport_ Stany magazynowe skła'!$A$1:$U$3416,21,0)</f>
        <v>0</v>
      </c>
      <c r="V167" s="6">
        <f>VLOOKUP(B167,'[1]Raport_ Stany magazynowe skła'!$A$1:$V$3416,22,0)</f>
        <v>0</v>
      </c>
      <c r="W167" s="6">
        <f>VLOOKUP(B167,'[1]Raport_ Stany magazynowe skła'!$A$1:$W$3416,23,0)</f>
        <v>0</v>
      </c>
      <c r="X167" s="6">
        <f>VLOOKUP(B167,'[1]Raport_ Stany magazynowe skła'!$A$1:$X$3416,24,0)</f>
        <v>0</v>
      </c>
      <c r="Y167" s="36">
        <f>VLOOKUP(B167,'[1]Raport_ Stany magazynowe skła'!$A$1:$Y$3416,25,0)</f>
        <v>0</v>
      </c>
      <c r="Z167" s="36">
        <f>VLOOKUP(B167,'[1]Raport_ Stany magazynowe skła'!$A$1:$Z$3416,26,0)</f>
        <v>0</v>
      </c>
      <c r="AA167" s="36">
        <f>VLOOKUP(B167,'[1]Raport_ Stany magazynowe skła'!$A$1:$AA$3416,27,0)</f>
        <v>0</v>
      </c>
      <c r="AB167" s="36">
        <f>VLOOKUP(B167,'[1]Raport_ Stany magazynowe skła'!$A$1:$AB$3416,28,0)</f>
        <v>0</v>
      </c>
      <c r="AC167" s="36">
        <f>VLOOKUP(B167,'[1]Raport_ Stany magazynowe skła'!$A$1:$AC$3416,29,0)</f>
        <v>0</v>
      </c>
      <c r="AD167" s="36">
        <f>VLOOKUP(B167,'[1]Raport_ Stany magazynowe skła'!$A$1:$AD$3416,30,0)</f>
        <v>0</v>
      </c>
      <c r="AE167" s="36">
        <f>VLOOKUP(B167,'[1]Raport_ Stany magazynowe skła'!$A$1:$AE$3416,31,0)</f>
        <v>0</v>
      </c>
    </row>
    <row r="168" spans="1:31" s="4" customFormat="1" ht="14.25" customHeight="1">
      <c r="A168" s="9" t="s">
        <v>168</v>
      </c>
      <c r="B168" s="16" t="s">
        <v>169</v>
      </c>
      <c r="C168" s="13" t="s">
        <v>32</v>
      </c>
      <c r="D168" s="32">
        <f>VLOOKUP(B168,'[1]Raport_ Stany magazynowe skła'!$A$1:$D$3416,4,0)</f>
        <v>2019</v>
      </c>
      <c r="E168" s="31">
        <f>VLOOKUP(B168,'[1]Raport_ Stany magazynowe skła'!$A$1:$E$3416,5,0)</f>
        <v>1990</v>
      </c>
      <c r="F168" s="30">
        <f>VLOOKUP(B168,'[1]Raport_ Stany magazynowe skła'!$A$1:$F$3416,6,0)</f>
        <v>0</v>
      </c>
      <c r="G168" s="30">
        <f>VLOOKUP(B168,'[1]Raport_ Stany magazynowe skła'!$A$1:$G$3416,7,0)</f>
        <v>0</v>
      </c>
      <c r="H168" s="30">
        <f>VLOOKUP(B168,'[1]Raport_ Stany magazynowe skła'!$A$1:$H$3416,8,0)</f>
        <v>0</v>
      </c>
      <c r="I168" s="30">
        <f>VLOOKUP(B168,'[1]Raport_ Stany magazynowe skła'!$A$1:$I$3416,9,0)</f>
        <v>0</v>
      </c>
      <c r="J168" s="30">
        <f>VLOOKUP(B168,'[1]Raport_ Stany magazynowe skła'!$A$1:$J$3416,10,0)</f>
        <v>0</v>
      </c>
      <c r="K168" s="30">
        <f>VLOOKUP(B168,'[1]Raport_ Stany magazynowe skła'!$A$1:$K$3416,11,0)</f>
        <v>0</v>
      </c>
      <c r="L168" s="30">
        <f>VLOOKUP(B168,'[1]Raport_ Stany magazynowe skła'!$A$1:$L$3416,12,0)</f>
        <v>0</v>
      </c>
      <c r="M168" s="30">
        <f>VLOOKUP(B168,'[1]Raport_ Stany magazynowe skła'!$A$1:$M$3416,13,0)</f>
        <v>0</v>
      </c>
      <c r="N168" s="30">
        <f>VLOOKUP(B168,'[1]Raport_ Stany magazynowe skła'!$A$1:$N$3416,14,0)</f>
        <v>0</v>
      </c>
      <c r="O168" s="30">
        <f>VLOOKUP(B168,'[1]Raport_ Stany magazynowe skła'!$A$1:$O$3416,15,0)</f>
        <v>0</v>
      </c>
      <c r="P168" s="30">
        <f>VLOOKUP(B168,'[1]Raport_ Stany magazynowe skła'!$A$1:$P$3416,16,0)</f>
        <v>0</v>
      </c>
      <c r="Q168" s="30">
        <f>VLOOKUP(B168,'[1]Raport_ Stany magazynowe skła'!$A$1:$Q$3416,17,0)</f>
        <v>0</v>
      </c>
      <c r="R168" s="30">
        <f>VLOOKUP(B168,'[1]Raport_ Stany magazynowe skła'!$A$1:$R$3416,18,0)</f>
        <v>0</v>
      </c>
      <c r="S168" s="30">
        <f>VLOOKUP(B168,'[1]Raport_ Stany magazynowe skła'!$A$1:$S$3416,19,0)</f>
        <v>0</v>
      </c>
      <c r="T168" s="30">
        <f>VLOOKUP(B168,'[1]Raport_ Stany magazynowe skła'!$A$1:$T$3416,20,0)</f>
        <v>0</v>
      </c>
      <c r="U168" s="6">
        <f>VLOOKUP(B168,'[1]Raport_ Stany magazynowe skła'!$A$1:$U$3416,21,0)</f>
        <v>0</v>
      </c>
      <c r="V168" s="6">
        <f>VLOOKUP(B168,'[1]Raport_ Stany magazynowe skła'!$A$1:$V$3416,22,0)</f>
        <v>0</v>
      </c>
      <c r="W168" s="6">
        <f>VLOOKUP(B168,'[1]Raport_ Stany magazynowe skła'!$A$1:$W$3416,23,0)</f>
        <v>0</v>
      </c>
      <c r="X168" s="6">
        <f>VLOOKUP(B168,'[1]Raport_ Stany magazynowe skła'!$A$1:$X$3416,24,0)</f>
        <v>0</v>
      </c>
      <c r="Y168" s="36">
        <f>VLOOKUP(B168,'[1]Raport_ Stany magazynowe skła'!$A$1:$Y$3416,25,0)</f>
        <v>0</v>
      </c>
      <c r="Z168" s="36">
        <f>VLOOKUP(B168,'[1]Raport_ Stany magazynowe skła'!$A$1:$Z$3416,26,0)</f>
        <v>0</v>
      </c>
      <c r="AA168" s="36">
        <f>VLOOKUP(B168,'[1]Raport_ Stany magazynowe skła'!$A$1:$AA$3416,27,0)</f>
        <v>0</v>
      </c>
      <c r="AB168" s="36">
        <f>VLOOKUP(B168,'[1]Raport_ Stany magazynowe skła'!$A$1:$AB$3416,28,0)</f>
        <v>0</v>
      </c>
      <c r="AC168" s="36">
        <f>VLOOKUP(B168,'[1]Raport_ Stany magazynowe skła'!$A$1:$AC$3416,29,0)</f>
        <v>0</v>
      </c>
      <c r="AD168" s="36">
        <f>VLOOKUP(B168,'[1]Raport_ Stany magazynowe skła'!$A$1:$AD$3416,30,0)</f>
        <v>1990</v>
      </c>
      <c r="AE168" s="36">
        <f>VLOOKUP(B168,'[1]Raport_ Stany magazynowe skła'!$A$1:$AE$3416,31,0)</f>
        <v>0</v>
      </c>
    </row>
    <row r="169" spans="1:31" s="4" customFormat="1" ht="14.25" customHeight="1">
      <c r="A169" s="9" t="s">
        <v>168</v>
      </c>
      <c r="B169" s="16" t="s">
        <v>170</v>
      </c>
      <c r="C169" s="5" t="s">
        <v>11</v>
      </c>
      <c r="D169" s="32">
        <f>VLOOKUP(B169,'[1]Raport_ Stany magazynowe skła'!$A$1:$D$3416,4,0)</f>
        <v>1850</v>
      </c>
      <c r="E169" s="31">
        <f>VLOOKUP(B169,'[1]Raport_ Stany magazynowe skła'!$A$1:$E$3416,5,0)</f>
        <v>2990</v>
      </c>
      <c r="F169" s="30">
        <f>VLOOKUP(B169,'[1]Raport_ Stany magazynowe skła'!$A$1:$F$3416,6,0)</f>
        <v>0</v>
      </c>
      <c r="G169" s="30">
        <f>VLOOKUP(B169,'[1]Raport_ Stany magazynowe skła'!$A$1:$G$3416,7,0)</f>
        <v>0</v>
      </c>
      <c r="H169" s="30">
        <f>VLOOKUP(B169,'[1]Raport_ Stany magazynowe skła'!$A$1:$H$3416,8,0)</f>
        <v>0</v>
      </c>
      <c r="I169" s="30">
        <f>VLOOKUP(B169,'[1]Raport_ Stany magazynowe skła'!$A$1:$I$3416,9,0)</f>
        <v>0</v>
      </c>
      <c r="J169" s="30">
        <f>VLOOKUP(B169,'[1]Raport_ Stany magazynowe skła'!$A$1:$J$3416,10,0)</f>
        <v>0</v>
      </c>
      <c r="K169" s="30">
        <f>VLOOKUP(B169,'[1]Raport_ Stany magazynowe skła'!$A$1:$K$3416,11,0)</f>
        <v>0</v>
      </c>
      <c r="L169" s="30">
        <f>VLOOKUP(B169,'[1]Raport_ Stany magazynowe skła'!$A$1:$L$3416,12,0)</f>
        <v>0</v>
      </c>
      <c r="M169" s="30">
        <f>VLOOKUP(B169,'[1]Raport_ Stany magazynowe skła'!$A$1:$M$3416,13,0)</f>
        <v>0</v>
      </c>
      <c r="N169" s="30">
        <f>VLOOKUP(B169,'[1]Raport_ Stany magazynowe skła'!$A$1:$N$3416,14,0)</f>
        <v>0</v>
      </c>
      <c r="O169" s="30">
        <f>VLOOKUP(B169,'[1]Raport_ Stany magazynowe skła'!$A$1:$O$3416,15,0)</f>
        <v>0</v>
      </c>
      <c r="P169" s="30">
        <f>VLOOKUP(B169,'[1]Raport_ Stany magazynowe skła'!$A$1:$P$3416,16,0)</f>
        <v>0</v>
      </c>
      <c r="Q169" s="30">
        <f>VLOOKUP(B169,'[1]Raport_ Stany magazynowe skła'!$A$1:$Q$3416,17,0)</f>
        <v>0</v>
      </c>
      <c r="R169" s="30">
        <f>VLOOKUP(B169,'[1]Raport_ Stany magazynowe skła'!$A$1:$R$3416,18,0)</f>
        <v>0</v>
      </c>
      <c r="S169" s="30">
        <f>VLOOKUP(B169,'[1]Raport_ Stany magazynowe skła'!$A$1:$S$3416,19,0)</f>
        <v>0</v>
      </c>
      <c r="T169" s="30">
        <f>VLOOKUP(B169,'[1]Raport_ Stany magazynowe skła'!$A$1:$T$3416,20,0)</f>
        <v>0</v>
      </c>
      <c r="U169" s="6">
        <f>VLOOKUP(B169,'[1]Raport_ Stany magazynowe skła'!$A$1:$U$3416,21,0)</f>
        <v>0</v>
      </c>
      <c r="V169" s="6">
        <f>VLOOKUP(B169,'[1]Raport_ Stany magazynowe skła'!$A$1:$V$3416,22,0)</f>
        <v>0</v>
      </c>
      <c r="W169" s="6">
        <f>VLOOKUP(B169,'[1]Raport_ Stany magazynowe skła'!$A$1:$W$3416,23,0)</f>
        <v>0</v>
      </c>
      <c r="X169" s="6">
        <f>VLOOKUP(B169,'[1]Raport_ Stany magazynowe skła'!$A$1:$X$3416,24,0)</f>
        <v>0</v>
      </c>
      <c r="Y169" s="36">
        <f>VLOOKUP(B169,'[1]Raport_ Stany magazynowe skła'!$A$1:$Y$3416,25,0)</f>
        <v>0</v>
      </c>
      <c r="Z169" s="36">
        <f>VLOOKUP(B169,'[1]Raport_ Stany magazynowe skła'!$A$1:$Z$3416,26,0)</f>
        <v>0</v>
      </c>
      <c r="AA169" s="36">
        <f>VLOOKUP(B169,'[1]Raport_ Stany magazynowe skła'!$A$1:$AA$3416,27,0)</f>
        <v>0</v>
      </c>
      <c r="AB169" s="36">
        <f>VLOOKUP(B169,'[1]Raport_ Stany magazynowe skła'!$A$1:$AB$3416,28,0)</f>
        <v>0</v>
      </c>
      <c r="AC169" s="36">
        <f>VLOOKUP(B169,'[1]Raport_ Stany magazynowe skła'!$A$1:$AC$3416,29,0)</f>
        <v>0</v>
      </c>
      <c r="AD169" s="36">
        <f>VLOOKUP(B169,'[1]Raport_ Stany magazynowe skła'!$A$1:$AD$3416,30,0)</f>
        <v>2990</v>
      </c>
      <c r="AE169" s="36">
        <f>VLOOKUP(B169,'[1]Raport_ Stany magazynowe skła'!$A$1:$AE$3416,31,0)</f>
        <v>0</v>
      </c>
    </row>
    <row r="170" spans="1:31" s="4" customFormat="1" ht="14.25" customHeight="1">
      <c r="A170" s="9" t="s">
        <v>168</v>
      </c>
      <c r="B170" s="16" t="s">
        <v>171</v>
      </c>
      <c r="C170" s="5" t="s">
        <v>33</v>
      </c>
      <c r="D170" s="32">
        <f>VLOOKUP(B170,'[1]Raport_ Stany magazynowe skła'!$A$1:$D$3416,4,0)</f>
        <v>63</v>
      </c>
      <c r="E170" s="31">
        <f>VLOOKUP(B170,'[1]Raport_ Stany magazynowe skła'!$A$1:$E$3416,5,0)</f>
        <v>0</v>
      </c>
      <c r="F170" s="30">
        <f>VLOOKUP(B170,'[1]Raport_ Stany magazynowe skła'!$A$1:$F$3416,6,0)</f>
        <v>0</v>
      </c>
      <c r="G170" s="30">
        <f>VLOOKUP(B170,'[1]Raport_ Stany magazynowe skła'!$A$1:$G$3416,7,0)</f>
        <v>0</v>
      </c>
      <c r="H170" s="30">
        <f>VLOOKUP(B170,'[1]Raport_ Stany magazynowe skła'!$A$1:$H$3416,8,0)</f>
        <v>0</v>
      </c>
      <c r="I170" s="30">
        <f>VLOOKUP(B170,'[1]Raport_ Stany magazynowe skła'!$A$1:$I$3416,9,0)</f>
        <v>0</v>
      </c>
      <c r="J170" s="30">
        <f>VLOOKUP(B170,'[1]Raport_ Stany magazynowe skła'!$A$1:$J$3416,10,0)</f>
        <v>0</v>
      </c>
      <c r="K170" s="30">
        <f>VLOOKUP(B170,'[1]Raport_ Stany magazynowe skła'!$A$1:$K$3416,11,0)</f>
        <v>0</v>
      </c>
      <c r="L170" s="30">
        <f>VLOOKUP(B170,'[1]Raport_ Stany magazynowe skła'!$A$1:$L$3416,12,0)</f>
        <v>0</v>
      </c>
      <c r="M170" s="30">
        <f>VLOOKUP(B170,'[1]Raport_ Stany magazynowe skła'!$A$1:$M$3416,13,0)</f>
        <v>0</v>
      </c>
      <c r="N170" s="30">
        <f>VLOOKUP(B170,'[1]Raport_ Stany magazynowe skła'!$A$1:$N$3416,14,0)</f>
        <v>0</v>
      </c>
      <c r="O170" s="30">
        <f>VLOOKUP(B170,'[1]Raport_ Stany magazynowe skła'!$A$1:$O$3416,15,0)</f>
        <v>0</v>
      </c>
      <c r="P170" s="30">
        <f>VLOOKUP(B170,'[1]Raport_ Stany magazynowe skła'!$A$1:$P$3416,16,0)</f>
        <v>0</v>
      </c>
      <c r="Q170" s="30">
        <f>VLOOKUP(B170,'[1]Raport_ Stany magazynowe skła'!$A$1:$Q$3416,17,0)</f>
        <v>0</v>
      </c>
      <c r="R170" s="30">
        <f>VLOOKUP(B170,'[1]Raport_ Stany magazynowe skła'!$A$1:$R$3416,18,0)</f>
        <v>0</v>
      </c>
      <c r="S170" s="30">
        <f>VLOOKUP(B170,'[1]Raport_ Stany magazynowe skła'!$A$1:$S$3416,19,0)</f>
        <v>0</v>
      </c>
      <c r="T170" s="30">
        <f>VLOOKUP(B170,'[1]Raport_ Stany magazynowe skła'!$A$1:$T$3416,20,0)</f>
        <v>0</v>
      </c>
      <c r="U170" s="6">
        <f>VLOOKUP(B170,'[1]Raport_ Stany magazynowe skła'!$A$1:$U$3416,21,0)</f>
        <v>0</v>
      </c>
      <c r="V170" s="6">
        <f>VLOOKUP(B170,'[1]Raport_ Stany magazynowe skła'!$A$1:$V$3416,22,0)</f>
        <v>0</v>
      </c>
      <c r="W170" s="6">
        <f>VLOOKUP(B170,'[1]Raport_ Stany magazynowe skła'!$A$1:$W$3416,23,0)</f>
        <v>0</v>
      </c>
      <c r="X170" s="6">
        <f>VLOOKUP(B170,'[1]Raport_ Stany magazynowe skła'!$A$1:$X$3416,24,0)</f>
        <v>0</v>
      </c>
      <c r="Y170" s="36">
        <f>VLOOKUP(B170,'[1]Raport_ Stany magazynowe skła'!$A$1:$Y$3416,25,0)</f>
        <v>0</v>
      </c>
      <c r="Z170" s="36">
        <f>VLOOKUP(B170,'[1]Raport_ Stany magazynowe skła'!$A$1:$Z$3416,26,0)</f>
        <v>0</v>
      </c>
      <c r="AA170" s="36">
        <f>VLOOKUP(B170,'[1]Raport_ Stany magazynowe skła'!$A$1:$AA$3416,27,0)</f>
        <v>0</v>
      </c>
      <c r="AB170" s="36">
        <f>VLOOKUP(B170,'[1]Raport_ Stany magazynowe skła'!$A$1:$AB$3416,28,0)</f>
        <v>0</v>
      </c>
      <c r="AC170" s="36">
        <f>VLOOKUP(B170,'[1]Raport_ Stany magazynowe skła'!$A$1:$AC$3416,29,0)</f>
        <v>0</v>
      </c>
      <c r="AD170" s="36">
        <f>VLOOKUP(B170,'[1]Raport_ Stany magazynowe skła'!$A$1:$AD$3416,30,0)</f>
        <v>0</v>
      </c>
      <c r="AE170" s="36">
        <f>VLOOKUP(B170,'[1]Raport_ Stany magazynowe skła'!$A$1:$AE$3416,31,0)</f>
        <v>0</v>
      </c>
    </row>
    <row r="171" spans="1:31" s="4" customFormat="1" ht="14.25" customHeight="1">
      <c r="A171" s="9" t="s">
        <v>168</v>
      </c>
      <c r="B171" s="16" t="s">
        <v>10</v>
      </c>
      <c r="C171" s="5" t="s">
        <v>18</v>
      </c>
      <c r="D171" s="32">
        <f>VLOOKUP(B171,'[1]Raport_ Stany magazynowe skła'!$A$1:$D$3416,4,0)</f>
        <v>1</v>
      </c>
      <c r="E171" s="31">
        <f>VLOOKUP(B171,'[1]Raport_ Stany magazynowe skła'!$A$1:$E$3416,5,0)</f>
        <v>4990</v>
      </c>
      <c r="F171" s="30">
        <f>VLOOKUP(B171,'[1]Raport_ Stany magazynowe skła'!$A$1:$F$3416,6,0)</f>
        <v>0</v>
      </c>
      <c r="G171" s="30">
        <f>VLOOKUP(B171,'[1]Raport_ Stany magazynowe skła'!$A$1:$G$3416,7,0)</f>
        <v>0</v>
      </c>
      <c r="H171" s="30">
        <f>VLOOKUP(B171,'[1]Raport_ Stany magazynowe skła'!$A$1:$H$3416,8,0)</f>
        <v>0</v>
      </c>
      <c r="I171" s="30">
        <f>VLOOKUP(B171,'[1]Raport_ Stany magazynowe skła'!$A$1:$I$3416,9,0)</f>
        <v>0</v>
      </c>
      <c r="J171" s="30">
        <f>VLOOKUP(B171,'[1]Raport_ Stany magazynowe skła'!$A$1:$J$3416,10,0)</f>
        <v>0</v>
      </c>
      <c r="K171" s="30">
        <f>VLOOKUP(B171,'[1]Raport_ Stany magazynowe skła'!$A$1:$K$3416,11,0)</f>
        <v>0</v>
      </c>
      <c r="L171" s="30">
        <f>VLOOKUP(B171,'[1]Raport_ Stany magazynowe skła'!$A$1:$L$3416,12,0)</f>
        <v>0</v>
      </c>
      <c r="M171" s="30">
        <f>VLOOKUP(B171,'[1]Raport_ Stany magazynowe skła'!$A$1:$M$3416,13,0)</f>
        <v>0</v>
      </c>
      <c r="N171" s="30">
        <f>VLOOKUP(B171,'[1]Raport_ Stany magazynowe skła'!$A$1:$N$3416,14,0)</f>
        <v>0</v>
      </c>
      <c r="O171" s="30">
        <f>VLOOKUP(B171,'[1]Raport_ Stany magazynowe skła'!$A$1:$O$3416,15,0)</f>
        <v>0</v>
      </c>
      <c r="P171" s="30">
        <f>VLOOKUP(B171,'[1]Raport_ Stany magazynowe skła'!$A$1:$P$3416,16,0)</f>
        <v>0</v>
      </c>
      <c r="Q171" s="30">
        <f>VLOOKUP(B171,'[1]Raport_ Stany magazynowe skła'!$A$1:$Q$3416,17,0)</f>
        <v>0</v>
      </c>
      <c r="R171" s="30">
        <f>VLOOKUP(B171,'[1]Raport_ Stany magazynowe skła'!$A$1:$R$3416,18,0)</f>
        <v>0</v>
      </c>
      <c r="S171" s="30">
        <f>VLOOKUP(B171,'[1]Raport_ Stany magazynowe skła'!$A$1:$S$3416,19,0)</f>
        <v>0</v>
      </c>
      <c r="T171" s="30">
        <f>VLOOKUP(B171,'[1]Raport_ Stany magazynowe skła'!$A$1:$T$3416,20,0)</f>
        <v>0</v>
      </c>
      <c r="U171" s="6">
        <f>VLOOKUP(B171,'[1]Raport_ Stany magazynowe skła'!$A$1:$U$3416,21,0)</f>
        <v>0</v>
      </c>
      <c r="V171" s="6">
        <f>VLOOKUP(B171,'[1]Raport_ Stany magazynowe skła'!$A$1:$V$3416,22,0)</f>
        <v>0</v>
      </c>
      <c r="W171" s="6">
        <f>VLOOKUP(B171,'[1]Raport_ Stany magazynowe skła'!$A$1:$W$3416,23,0)</f>
        <v>0</v>
      </c>
      <c r="X171" s="6">
        <f>VLOOKUP(B171,'[1]Raport_ Stany magazynowe skła'!$A$1:$X$3416,24,0)</f>
        <v>0</v>
      </c>
      <c r="Y171" s="36">
        <f>VLOOKUP(B171,'[1]Raport_ Stany magazynowe skła'!$A$1:$Y$3416,25,0)</f>
        <v>0</v>
      </c>
      <c r="Z171" s="36">
        <f>VLOOKUP(B171,'[1]Raport_ Stany magazynowe skła'!$A$1:$Z$3416,26,0)</f>
        <v>0</v>
      </c>
      <c r="AA171" s="36">
        <f>VLOOKUP(B171,'[1]Raport_ Stany magazynowe skła'!$A$1:$AA$3416,27,0)</f>
        <v>0</v>
      </c>
      <c r="AB171" s="36">
        <f>VLOOKUP(B171,'[1]Raport_ Stany magazynowe skła'!$A$1:$AB$3416,28,0)</f>
        <v>0</v>
      </c>
      <c r="AC171" s="36">
        <f>VLOOKUP(B171,'[1]Raport_ Stany magazynowe skła'!$A$1:$AC$3416,29,0)</f>
        <v>0</v>
      </c>
      <c r="AD171" s="36">
        <f>VLOOKUP(B171,'[1]Raport_ Stany magazynowe skła'!$A$1:$AD$3416,30,0)</f>
        <v>4990</v>
      </c>
      <c r="AE171" s="36">
        <f>VLOOKUP(B171,'[1]Raport_ Stany magazynowe skła'!$A$1:$AE$3416,31,0)</f>
        <v>0</v>
      </c>
    </row>
    <row r="172" spans="1:31" s="4" customFormat="1" ht="14.25" customHeight="1">
      <c r="A172" s="9" t="s">
        <v>168</v>
      </c>
      <c r="B172" s="16" t="s">
        <v>172</v>
      </c>
      <c r="C172" s="5" t="s">
        <v>204</v>
      </c>
      <c r="D172" s="32">
        <f>VLOOKUP(B172,'[1]Raport_ Stany magazynowe skła'!$A$1:$D$3416,4,0)</f>
        <v>365</v>
      </c>
      <c r="E172" s="31">
        <f>VLOOKUP(B172,'[1]Raport_ Stany magazynowe skła'!$A$1:$E$3416,5,0)</f>
        <v>0</v>
      </c>
      <c r="F172" s="30">
        <f>VLOOKUP(B172,'[1]Raport_ Stany magazynowe skła'!$A$1:$F$3416,6,0)</f>
        <v>0</v>
      </c>
      <c r="G172" s="30">
        <f>VLOOKUP(B172,'[1]Raport_ Stany magazynowe skła'!$A$1:$G$3416,7,0)</f>
        <v>0</v>
      </c>
      <c r="H172" s="30">
        <f>VLOOKUP(B172,'[1]Raport_ Stany magazynowe skła'!$A$1:$H$3416,8,0)</f>
        <v>0</v>
      </c>
      <c r="I172" s="30">
        <f>VLOOKUP(B172,'[1]Raport_ Stany magazynowe skła'!$A$1:$I$3416,9,0)</f>
        <v>0</v>
      </c>
      <c r="J172" s="30">
        <f>VLOOKUP(B172,'[1]Raport_ Stany magazynowe skła'!$A$1:$J$3416,10,0)</f>
        <v>0</v>
      </c>
      <c r="K172" s="30">
        <f>VLOOKUP(B172,'[1]Raport_ Stany magazynowe skła'!$A$1:$K$3416,11,0)</f>
        <v>0</v>
      </c>
      <c r="L172" s="30">
        <f>VLOOKUP(B172,'[1]Raport_ Stany magazynowe skła'!$A$1:$L$3416,12,0)</f>
        <v>0</v>
      </c>
      <c r="M172" s="30">
        <f>VLOOKUP(B172,'[1]Raport_ Stany magazynowe skła'!$A$1:$M$3416,13,0)</f>
        <v>0</v>
      </c>
      <c r="N172" s="30">
        <f>VLOOKUP(B172,'[1]Raport_ Stany magazynowe skła'!$A$1:$N$3416,14,0)</f>
        <v>0</v>
      </c>
      <c r="O172" s="30">
        <f>VLOOKUP(B172,'[1]Raport_ Stany magazynowe skła'!$A$1:$O$3416,15,0)</f>
        <v>0</v>
      </c>
      <c r="P172" s="30">
        <f>VLOOKUP(B172,'[1]Raport_ Stany magazynowe skła'!$A$1:$P$3416,16,0)</f>
        <v>0</v>
      </c>
      <c r="Q172" s="30">
        <f>VLOOKUP(B172,'[1]Raport_ Stany magazynowe skła'!$A$1:$Q$3416,17,0)</f>
        <v>0</v>
      </c>
      <c r="R172" s="30">
        <f>VLOOKUP(B172,'[1]Raport_ Stany magazynowe skła'!$A$1:$R$3416,18,0)</f>
        <v>0</v>
      </c>
      <c r="S172" s="30">
        <f>VLOOKUP(B172,'[1]Raport_ Stany magazynowe skła'!$A$1:$S$3416,19,0)</f>
        <v>0</v>
      </c>
      <c r="T172" s="30">
        <f>VLOOKUP(B172,'[1]Raport_ Stany magazynowe skła'!$A$1:$T$3416,20,0)</f>
        <v>0</v>
      </c>
      <c r="U172" s="6">
        <f>VLOOKUP(B172,'[1]Raport_ Stany magazynowe skła'!$A$1:$U$3416,21,0)</f>
        <v>0</v>
      </c>
      <c r="V172" s="6">
        <f>VLOOKUP(B172,'[1]Raport_ Stany magazynowe skła'!$A$1:$V$3416,22,0)</f>
        <v>0</v>
      </c>
      <c r="W172" s="6">
        <f>VLOOKUP(B172,'[1]Raport_ Stany magazynowe skła'!$A$1:$W$3416,23,0)</f>
        <v>0</v>
      </c>
      <c r="X172" s="6">
        <f>VLOOKUP(B172,'[1]Raport_ Stany magazynowe skła'!$A$1:$X$3416,24,0)</f>
        <v>0</v>
      </c>
      <c r="Y172" s="36">
        <f>VLOOKUP(B172,'[1]Raport_ Stany magazynowe skła'!$A$1:$Y$3416,25,0)</f>
        <v>0</v>
      </c>
      <c r="Z172" s="36">
        <f>VLOOKUP(B172,'[1]Raport_ Stany magazynowe skła'!$A$1:$Z$3416,26,0)</f>
        <v>0</v>
      </c>
      <c r="AA172" s="36">
        <f>VLOOKUP(B172,'[1]Raport_ Stany magazynowe skła'!$A$1:$AA$3416,27,0)</f>
        <v>0</v>
      </c>
      <c r="AB172" s="36">
        <f>VLOOKUP(B172,'[1]Raport_ Stany magazynowe skła'!$A$1:$AB$3416,28,0)</f>
        <v>0</v>
      </c>
      <c r="AC172" s="36">
        <f>VLOOKUP(B172,'[1]Raport_ Stany magazynowe skła'!$A$1:$AC$3416,29,0)</f>
        <v>0</v>
      </c>
      <c r="AD172" s="36">
        <f>VLOOKUP(B172,'[1]Raport_ Stany magazynowe skła'!$A$1:$AD$3416,30,0)</f>
        <v>0</v>
      </c>
      <c r="AE172" s="36">
        <f>VLOOKUP(B172,'[1]Raport_ Stany magazynowe skła'!$A$1:$AE$3416,31,0)</f>
        <v>0</v>
      </c>
    </row>
    <row r="173" spans="1:31" s="4" customFormat="1" ht="14.25" customHeight="1">
      <c r="A173" s="9" t="s">
        <v>168</v>
      </c>
      <c r="B173" s="16" t="s">
        <v>203</v>
      </c>
      <c r="C173" s="16" t="s">
        <v>19</v>
      </c>
      <c r="D173" s="32">
        <f>VLOOKUP(B173,'[1]Raport_ Stany magazynowe skła'!$A$1:$D$3416,4,0)</f>
        <v>14393</v>
      </c>
      <c r="E173" s="31">
        <f>VLOOKUP(B173,'[1]Raport_ Stany magazynowe skła'!$A$1:$E$3416,5,0)</f>
        <v>29990</v>
      </c>
      <c r="F173" s="30">
        <f>VLOOKUP(B173,'[1]Raport_ Stany magazynowe skła'!$A$1:$F$3416,6,0)</f>
        <v>0</v>
      </c>
      <c r="G173" s="30">
        <f>VLOOKUP(B173,'[1]Raport_ Stany magazynowe skła'!$A$1:$G$3416,7,0)</f>
        <v>0</v>
      </c>
      <c r="H173" s="30">
        <f>VLOOKUP(B173,'[1]Raport_ Stany magazynowe skła'!$A$1:$H$3416,8,0)</f>
        <v>0</v>
      </c>
      <c r="I173" s="30">
        <f>VLOOKUP(B173,'[1]Raport_ Stany magazynowe skła'!$A$1:$I$3416,9,0)</f>
        <v>0</v>
      </c>
      <c r="J173" s="30">
        <f>VLOOKUP(B173,'[1]Raport_ Stany magazynowe skła'!$A$1:$J$3416,10,0)</f>
        <v>0</v>
      </c>
      <c r="K173" s="30">
        <f>VLOOKUP(B173,'[1]Raport_ Stany magazynowe skła'!$A$1:$K$3416,11,0)</f>
        <v>0</v>
      </c>
      <c r="L173" s="30">
        <f>VLOOKUP(B173,'[1]Raport_ Stany magazynowe skła'!$A$1:$L$3416,12,0)</f>
        <v>0</v>
      </c>
      <c r="M173" s="30">
        <f>VLOOKUP(B173,'[1]Raport_ Stany magazynowe skła'!$A$1:$M$3416,13,0)</f>
        <v>0</v>
      </c>
      <c r="N173" s="30">
        <f>VLOOKUP(B173,'[1]Raport_ Stany magazynowe skła'!$A$1:$N$3416,14,0)</f>
        <v>0</v>
      </c>
      <c r="O173" s="30">
        <f>VLOOKUP(B173,'[1]Raport_ Stany magazynowe skła'!$A$1:$O$3416,15,0)</f>
        <v>0</v>
      </c>
      <c r="P173" s="30">
        <f>VLOOKUP(B173,'[1]Raport_ Stany magazynowe skła'!$A$1:$P$3416,16,0)</f>
        <v>0</v>
      </c>
      <c r="Q173" s="30">
        <f>VLOOKUP(B173,'[1]Raport_ Stany magazynowe skła'!$A$1:$Q$3416,17,0)</f>
        <v>0</v>
      </c>
      <c r="R173" s="30">
        <f>VLOOKUP(B173,'[1]Raport_ Stany magazynowe skła'!$A$1:$R$3416,18,0)</f>
        <v>0</v>
      </c>
      <c r="S173" s="30">
        <f>VLOOKUP(B173,'[1]Raport_ Stany magazynowe skła'!$A$1:$S$3416,19,0)</f>
        <v>0</v>
      </c>
      <c r="T173" s="30">
        <f>VLOOKUP(B173,'[1]Raport_ Stany magazynowe skła'!$A$1:$T$3416,20,0)</f>
        <v>0</v>
      </c>
      <c r="U173" s="6">
        <f>VLOOKUP(B173,'[1]Raport_ Stany magazynowe skła'!$A$1:$U$3416,21,0)</f>
        <v>0</v>
      </c>
      <c r="V173" s="6">
        <f>VLOOKUP(B173,'[1]Raport_ Stany magazynowe skła'!$A$1:$V$3416,22,0)</f>
        <v>0</v>
      </c>
      <c r="W173" s="6">
        <f>VLOOKUP(B173,'[1]Raport_ Stany magazynowe skła'!$A$1:$W$3416,23,0)</f>
        <v>0</v>
      </c>
      <c r="X173" s="6">
        <f>VLOOKUP(B173,'[1]Raport_ Stany magazynowe skła'!$A$1:$X$3416,24,0)</f>
        <v>0</v>
      </c>
      <c r="Y173" s="36">
        <f>VLOOKUP(B173,'[1]Raport_ Stany magazynowe skła'!$A$1:$Y$3416,25,0)</f>
        <v>0</v>
      </c>
      <c r="Z173" s="36">
        <f>VLOOKUP(B173,'[1]Raport_ Stany magazynowe skła'!$A$1:$Z$3416,26,0)</f>
        <v>0</v>
      </c>
      <c r="AA173" s="36">
        <f>VLOOKUP(B173,'[1]Raport_ Stany magazynowe skła'!$A$1:$AA$3416,27,0)</f>
        <v>0</v>
      </c>
      <c r="AB173" s="36">
        <f>VLOOKUP(B173,'[1]Raport_ Stany magazynowe skła'!$A$1:$AB$3416,28,0)</f>
        <v>0</v>
      </c>
      <c r="AC173" s="36">
        <f>VLOOKUP(B173,'[1]Raport_ Stany magazynowe skła'!$A$1:$AC$3416,29,0)</f>
        <v>0</v>
      </c>
      <c r="AD173" s="36">
        <f>VLOOKUP(B173,'[1]Raport_ Stany magazynowe skła'!$A$1:$AD$3416,30,0)</f>
        <v>29990</v>
      </c>
      <c r="AE173" s="36">
        <f>VLOOKUP(B173,'[1]Raport_ Stany magazynowe skła'!$A$1:$AE$3416,31,0)</f>
        <v>0</v>
      </c>
    </row>
    <row r="174" spans="1:31" s="4" customFormat="1" ht="14.25" customHeight="1">
      <c r="A174" s="7" t="s">
        <v>210</v>
      </c>
      <c r="B174" s="5" t="s">
        <v>1</v>
      </c>
      <c r="C174" s="5" t="s">
        <v>19</v>
      </c>
      <c r="D174" s="32">
        <f>VLOOKUP(B174,'[1]Raport_ Stany magazynowe skła'!$A$1:$D$3416,4,0)</f>
        <v>226</v>
      </c>
      <c r="E174" s="31">
        <f>VLOOKUP(B174,'[1]Raport_ Stany magazynowe skła'!$A$1:$E$3416,5,0)</f>
        <v>0</v>
      </c>
      <c r="F174" s="30">
        <f>VLOOKUP(B174,'[1]Raport_ Stany magazynowe skła'!$A$1:$F$3416,6,0)</f>
        <v>0</v>
      </c>
      <c r="G174" s="30">
        <f>VLOOKUP(B174,'[1]Raport_ Stany magazynowe skła'!$A$1:$G$3416,7,0)</f>
        <v>0</v>
      </c>
      <c r="H174" s="30">
        <f>VLOOKUP(B174,'[1]Raport_ Stany magazynowe skła'!$A$1:$H$3416,8,0)</f>
        <v>0</v>
      </c>
      <c r="I174" s="30">
        <f>VLOOKUP(B174,'[1]Raport_ Stany magazynowe skła'!$A$1:$I$3416,9,0)</f>
        <v>0</v>
      </c>
      <c r="J174" s="30">
        <f>VLOOKUP(B174,'[1]Raport_ Stany magazynowe skła'!$A$1:$J$3416,10,0)</f>
        <v>0</v>
      </c>
      <c r="K174" s="30">
        <f>VLOOKUP(B174,'[1]Raport_ Stany magazynowe skła'!$A$1:$K$3416,11,0)</f>
        <v>0</v>
      </c>
      <c r="L174" s="30">
        <f>VLOOKUP(B174,'[1]Raport_ Stany magazynowe skła'!$A$1:$L$3416,12,0)</f>
        <v>0</v>
      </c>
      <c r="M174" s="30">
        <f>VLOOKUP(B174,'[1]Raport_ Stany magazynowe skła'!$A$1:$M$3416,13,0)</f>
        <v>0</v>
      </c>
      <c r="N174" s="30">
        <f>VLOOKUP(B174,'[1]Raport_ Stany magazynowe skła'!$A$1:$N$3416,14,0)</f>
        <v>0</v>
      </c>
      <c r="O174" s="30">
        <f>VLOOKUP(B174,'[1]Raport_ Stany magazynowe skła'!$A$1:$O$3416,15,0)</f>
        <v>0</v>
      </c>
      <c r="P174" s="30">
        <f>VLOOKUP(B174,'[1]Raport_ Stany magazynowe skła'!$A$1:$P$3416,16,0)</f>
        <v>0</v>
      </c>
      <c r="Q174" s="30">
        <f>VLOOKUP(B174,'[1]Raport_ Stany magazynowe skła'!$A$1:$Q$3416,17,0)</f>
        <v>0</v>
      </c>
      <c r="R174" s="30">
        <f>VLOOKUP(B174,'[1]Raport_ Stany magazynowe skła'!$A$1:$R$3416,18,0)</f>
        <v>0</v>
      </c>
      <c r="S174" s="30">
        <f>VLOOKUP(B174,'[1]Raport_ Stany magazynowe skła'!$A$1:$S$3416,19,0)</f>
        <v>0</v>
      </c>
      <c r="T174" s="30">
        <f>VLOOKUP(B174,'[1]Raport_ Stany magazynowe skła'!$A$1:$T$3416,20,0)</f>
        <v>0</v>
      </c>
      <c r="U174" s="6">
        <f>VLOOKUP(B174,'[1]Raport_ Stany magazynowe skła'!$A$1:$U$3416,21,0)</f>
        <v>0</v>
      </c>
      <c r="V174" s="6">
        <f>VLOOKUP(B174,'[1]Raport_ Stany magazynowe skła'!$A$1:$V$3416,22,0)</f>
        <v>0</v>
      </c>
      <c r="W174" s="6">
        <f>VLOOKUP(B174,'[1]Raport_ Stany magazynowe skła'!$A$1:$W$3416,23,0)</f>
        <v>0</v>
      </c>
      <c r="X174" s="6">
        <f>VLOOKUP(B174,'[1]Raport_ Stany magazynowe skła'!$A$1:$X$3416,24,0)</f>
        <v>0</v>
      </c>
      <c r="Y174" s="36">
        <f>VLOOKUP(B174,'[1]Raport_ Stany magazynowe skła'!$A$1:$Y$3416,25,0)</f>
        <v>0</v>
      </c>
      <c r="Z174" s="36">
        <f>VLOOKUP(B174,'[1]Raport_ Stany magazynowe skła'!$A$1:$Z$3416,26,0)</f>
        <v>0</v>
      </c>
      <c r="AA174" s="36">
        <f>VLOOKUP(B174,'[1]Raport_ Stany magazynowe skła'!$A$1:$AA$3416,27,0)</f>
        <v>0</v>
      </c>
      <c r="AB174" s="36">
        <f>VLOOKUP(B174,'[1]Raport_ Stany magazynowe skła'!$A$1:$AB$3416,28,0)</f>
        <v>0</v>
      </c>
      <c r="AC174" s="36">
        <f>VLOOKUP(B174,'[1]Raport_ Stany magazynowe skła'!$A$1:$AC$3416,29,0)</f>
        <v>0</v>
      </c>
      <c r="AD174" s="36">
        <f>VLOOKUP(B174,'[1]Raport_ Stany magazynowe skła'!$A$1:$AD$3416,30,0)</f>
        <v>0</v>
      </c>
      <c r="AE174" s="36">
        <f>VLOOKUP(B174,'[1]Raport_ Stany magazynowe skła'!$A$1:$AE$3416,31,0)</f>
        <v>0</v>
      </c>
    </row>
    <row r="175" spans="1:31" s="4" customFormat="1" ht="14.25" customHeight="1">
      <c r="A175" s="9" t="s">
        <v>167</v>
      </c>
      <c r="B175" s="5" t="s">
        <v>23</v>
      </c>
      <c r="C175" s="5" t="s">
        <v>15</v>
      </c>
      <c r="D175" s="32">
        <f>VLOOKUP(B175,'[1]Raport_ Stany magazynowe skła'!$A$1:$D$3416,4,0)</f>
        <v>1430</v>
      </c>
      <c r="E175" s="31">
        <f>VLOOKUP(B175,'[1]Raport_ Stany magazynowe skła'!$A$1:$E$3416,5,0)</f>
        <v>2990</v>
      </c>
      <c r="F175" s="30">
        <f>VLOOKUP(B175,'[1]Raport_ Stany magazynowe skła'!$A$1:$F$3416,6,0)</f>
        <v>0</v>
      </c>
      <c r="G175" s="30">
        <f>VLOOKUP(B175,'[1]Raport_ Stany magazynowe skła'!$A$1:$G$3416,7,0)</f>
        <v>0</v>
      </c>
      <c r="H175" s="30">
        <f>VLOOKUP(B175,'[1]Raport_ Stany magazynowe skła'!$A$1:$H$3416,8,0)</f>
        <v>0</v>
      </c>
      <c r="I175" s="30">
        <f>VLOOKUP(B175,'[1]Raport_ Stany magazynowe skła'!$A$1:$I$3416,9,0)</f>
        <v>0</v>
      </c>
      <c r="J175" s="30">
        <f>VLOOKUP(B175,'[1]Raport_ Stany magazynowe skła'!$A$1:$J$3416,10,0)</f>
        <v>0</v>
      </c>
      <c r="K175" s="30">
        <f>VLOOKUP(B175,'[1]Raport_ Stany magazynowe skła'!$A$1:$K$3416,11,0)</f>
        <v>0</v>
      </c>
      <c r="L175" s="30">
        <f>VLOOKUP(B175,'[1]Raport_ Stany magazynowe skła'!$A$1:$L$3416,12,0)</f>
        <v>0</v>
      </c>
      <c r="M175" s="30">
        <f>VLOOKUP(B175,'[1]Raport_ Stany magazynowe skła'!$A$1:$M$3416,13,0)</f>
        <v>0</v>
      </c>
      <c r="N175" s="30">
        <f>VLOOKUP(B175,'[1]Raport_ Stany magazynowe skła'!$A$1:$N$3416,14,0)</f>
        <v>0</v>
      </c>
      <c r="O175" s="30">
        <f>VLOOKUP(B175,'[1]Raport_ Stany magazynowe skła'!$A$1:$O$3416,15,0)</f>
        <v>0</v>
      </c>
      <c r="P175" s="30">
        <f>VLOOKUP(B175,'[1]Raport_ Stany magazynowe skła'!$A$1:$P$3416,16,0)</f>
        <v>0</v>
      </c>
      <c r="Q175" s="30">
        <f>VLOOKUP(B175,'[1]Raport_ Stany magazynowe skła'!$A$1:$Q$3416,17,0)</f>
        <v>0</v>
      </c>
      <c r="R175" s="30">
        <f>VLOOKUP(B175,'[1]Raport_ Stany magazynowe skła'!$A$1:$R$3416,18,0)</f>
        <v>0</v>
      </c>
      <c r="S175" s="30">
        <f>VLOOKUP(B175,'[1]Raport_ Stany magazynowe skła'!$A$1:$S$3416,19,0)</f>
        <v>0</v>
      </c>
      <c r="T175" s="30">
        <f>VLOOKUP(B175,'[1]Raport_ Stany magazynowe skła'!$A$1:$T$3416,20,0)</f>
        <v>0</v>
      </c>
      <c r="U175" s="6">
        <f>VLOOKUP(B175,'[1]Raport_ Stany magazynowe skła'!$A$1:$U$3416,21,0)</f>
        <v>0</v>
      </c>
      <c r="V175" s="6">
        <f>VLOOKUP(B175,'[1]Raport_ Stany magazynowe skła'!$A$1:$V$3416,22,0)</f>
        <v>0</v>
      </c>
      <c r="W175" s="6">
        <f>VLOOKUP(B175,'[1]Raport_ Stany magazynowe skła'!$A$1:$W$3416,23,0)</f>
        <v>0</v>
      </c>
      <c r="X175" s="6">
        <f>VLOOKUP(B175,'[1]Raport_ Stany magazynowe skła'!$A$1:$X$3416,24,0)</f>
        <v>0</v>
      </c>
      <c r="Y175" s="36">
        <f>VLOOKUP(B175,'[1]Raport_ Stany magazynowe skła'!$A$1:$Y$3416,25,0)</f>
        <v>0</v>
      </c>
      <c r="Z175" s="36">
        <f>VLOOKUP(B175,'[1]Raport_ Stany magazynowe skła'!$A$1:$Z$3416,26,0)</f>
        <v>0</v>
      </c>
      <c r="AA175" s="36">
        <f>VLOOKUP(B175,'[1]Raport_ Stany magazynowe skła'!$A$1:$AA$3416,27,0)</f>
        <v>0</v>
      </c>
      <c r="AB175" s="36">
        <f>VLOOKUP(B175,'[1]Raport_ Stany magazynowe skła'!$A$1:$AB$3416,28,0)</f>
        <v>0</v>
      </c>
      <c r="AC175" s="36">
        <f>VLOOKUP(B175,'[1]Raport_ Stany magazynowe skła'!$A$1:$AC$3416,29,0)</f>
        <v>0</v>
      </c>
      <c r="AD175" s="36">
        <f>VLOOKUP(B175,'[1]Raport_ Stany magazynowe skła'!$A$1:$AD$3416,30,0)</f>
        <v>2990</v>
      </c>
      <c r="AE175" s="36">
        <f>VLOOKUP(B175,'[1]Raport_ Stany magazynowe skła'!$A$1:$AE$3416,31,0)</f>
        <v>0</v>
      </c>
    </row>
    <row r="176" spans="1:31" s="4" customFormat="1" ht="14.25" customHeight="1">
      <c r="A176" s="9" t="s">
        <v>167</v>
      </c>
      <c r="B176" s="5" t="s">
        <v>24</v>
      </c>
      <c r="C176" s="5" t="s">
        <v>18</v>
      </c>
      <c r="D176" s="32">
        <f>VLOOKUP(B176,'[1]Raport_ Stany magazynowe skła'!$A$1:$D$3416,4,0)</f>
        <v>1</v>
      </c>
      <c r="E176" s="31">
        <f>VLOOKUP(B176,'[1]Raport_ Stany magazynowe skła'!$A$1:$E$3416,5,0)</f>
        <v>1990</v>
      </c>
      <c r="F176" s="30">
        <f>VLOOKUP(B176,'[1]Raport_ Stany magazynowe skła'!$A$1:$F$3416,6,0)</f>
        <v>0</v>
      </c>
      <c r="G176" s="30">
        <f>VLOOKUP(B176,'[1]Raport_ Stany magazynowe skła'!$A$1:$G$3416,7,0)</f>
        <v>0</v>
      </c>
      <c r="H176" s="30">
        <f>VLOOKUP(B176,'[1]Raport_ Stany magazynowe skła'!$A$1:$H$3416,8,0)</f>
        <v>0</v>
      </c>
      <c r="I176" s="30">
        <f>VLOOKUP(B176,'[1]Raport_ Stany magazynowe skła'!$A$1:$I$3416,9,0)</f>
        <v>0</v>
      </c>
      <c r="J176" s="30">
        <f>VLOOKUP(B176,'[1]Raport_ Stany magazynowe skła'!$A$1:$J$3416,10,0)</f>
        <v>0</v>
      </c>
      <c r="K176" s="30">
        <f>VLOOKUP(B176,'[1]Raport_ Stany magazynowe skła'!$A$1:$K$3416,11,0)</f>
        <v>0</v>
      </c>
      <c r="L176" s="30">
        <f>VLOOKUP(B176,'[1]Raport_ Stany magazynowe skła'!$A$1:$L$3416,12,0)</f>
        <v>0</v>
      </c>
      <c r="M176" s="30">
        <f>VLOOKUP(B176,'[1]Raport_ Stany magazynowe skła'!$A$1:$M$3416,13,0)</f>
        <v>0</v>
      </c>
      <c r="N176" s="30">
        <f>VLOOKUP(B176,'[1]Raport_ Stany magazynowe skła'!$A$1:$N$3416,14,0)</f>
        <v>0</v>
      </c>
      <c r="O176" s="30">
        <f>VLOOKUP(B176,'[1]Raport_ Stany magazynowe skła'!$A$1:$O$3416,15,0)</f>
        <v>0</v>
      </c>
      <c r="P176" s="30">
        <f>VLOOKUP(B176,'[1]Raport_ Stany magazynowe skła'!$A$1:$P$3416,16,0)</f>
        <v>0</v>
      </c>
      <c r="Q176" s="30">
        <f>VLOOKUP(B176,'[1]Raport_ Stany magazynowe skła'!$A$1:$Q$3416,17,0)</f>
        <v>0</v>
      </c>
      <c r="R176" s="30">
        <f>VLOOKUP(B176,'[1]Raport_ Stany magazynowe skła'!$A$1:$R$3416,18,0)</f>
        <v>0</v>
      </c>
      <c r="S176" s="30">
        <f>VLOOKUP(B176,'[1]Raport_ Stany magazynowe skła'!$A$1:$S$3416,19,0)</f>
        <v>0</v>
      </c>
      <c r="T176" s="30">
        <f>VLOOKUP(B176,'[1]Raport_ Stany magazynowe skła'!$A$1:$T$3416,20,0)</f>
        <v>0</v>
      </c>
      <c r="U176" s="6">
        <f>VLOOKUP(B176,'[1]Raport_ Stany magazynowe skła'!$A$1:$U$3416,21,0)</f>
        <v>0</v>
      </c>
      <c r="V176" s="6">
        <f>VLOOKUP(B176,'[1]Raport_ Stany magazynowe skła'!$A$1:$V$3416,22,0)</f>
        <v>0</v>
      </c>
      <c r="W176" s="6">
        <f>VLOOKUP(B176,'[1]Raport_ Stany magazynowe skła'!$A$1:$W$3416,23,0)</f>
        <v>0</v>
      </c>
      <c r="X176" s="6">
        <f>VLOOKUP(B176,'[1]Raport_ Stany magazynowe skła'!$A$1:$X$3416,24,0)</f>
        <v>0</v>
      </c>
      <c r="Y176" s="36">
        <f>VLOOKUP(B176,'[1]Raport_ Stany magazynowe skła'!$A$1:$Y$3416,25,0)</f>
        <v>0</v>
      </c>
      <c r="Z176" s="36">
        <f>VLOOKUP(B176,'[1]Raport_ Stany magazynowe skła'!$A$1:$Z$3416,26,0)</f>
        <v>0</v>
      </c>
      <c r="AA176" s="36">
        <f>VLOOKUP(B176,'[1]Raport_ Stany magazynowe skła'!$A$1:$AA$3416,27,0)</f>
        <v>0</v>
      </c>
      <c r="AB176" s="36">
        <f>VLOOKUP(B176,'[1]Raport_ Stany magazynowe skła'!$A$1:$AB$3416,28,0)</f>
        <v>0</v>
      </c>
      <c r="AC176" s="36">
        <f>VLOOKUP(B176,'[1]Raport_ Stany magazynowe skła'!$A$1:$AC$3416,29,0)</f>
        <v>0</v>
      </c>
      <c r="AD176" s="36">
        <f>VLOOKUP(B176,'[1]Raport_ Stany magazynowe skła'!$A$1:$AD$3416,30,0)</f>
        <v>1990</v>
      </c>
      <c r="AE176" s="36">
        <f>VLOOKUP(B176,'[1]Raport_ Stany magazynowe skła'!$A$1:$AE$3416,31,0)</f>
        <v>0</v>
      </c>
    </row>
    <row r="177" spans="1:31" s="4" customFormat="1" ht="14.25" customHeight="1">
      <c r="A177" s="9" t="s">
        <v>167</v>
      </c>
      <c r="B177" s="5" t="s">
        <v>25</v>
      </c>
      <c r="C177" s="5" t="s">
        <v>13</v>
      </c>
      <c r="D177" s="32">
        <f>VLOOKUP(B177,'[1]Raport_ Stany magazynowe skła'!$A$1:$D$3416,4,0)</f>
        <v>793</v>
      </c>
      <c r="E177" s="31">
        <f>VLOOKUP(B177,'[1]Raport_ Stany magazynowe skła'!$A$1:$E$3416,5,0)</f>
        <v>1990</v>
      </c>
      <c r="F177" s="30">
        <f>VLOOKUP(B177,'[1]Raport_ Stany magazynowe skła'!$A$1:$F$3416,6,0)</f>
        <v>0</v>
      </c>
      <c r="G177" s="30">
        <f>VLOOKUP(B177,'[1]Raport_ Stany magazynowe skła'!$A$1:$G$3416,7,0)</f>
        <v>0</v>
      </c>
      <c r="H177" s="30">
        <f>VLOOKUP(B177,'[1]Raport_ Stany magazynowe skła'!$A$1:$H$3416,8,0)</f>
        <v>0</v>
      </c>
      <c r="I177" s="30">
        <f>VLOOKUP(B177,'[1]Raport_ Stany magazynowe skła'!$A$1:$I$3416,9,0)</f>
        <v>0</v>
      </c>
      <c r="J177" s="30">
        <f>VLOOKUP(B177,'[1]Raport_ Stany magazynowe skła'!$A$1:$J$3416,10,0)</f>
        <v>0</v>
      </c>
      <c r="K177" s="30">
        <f>VLOOKUP(B177,'[1]Raport_ Stany magazynowe skła'!$A$1:$K$3416,11,0)</f>
        <v>0</v>
      </c>
      <c r="L177" s="30">
        <f>VLOOKUP(B177,'[1]Raport_ Stany magazynowe skła'!$A$1:$L$3416,12,0)</f>
        <v>0</v>
      </c>
      <c r="M177" s="30">
        <f>VLOOKUP(B177,'[1]Raport_ Stany magazynowe skła'!$A$1:$M$3416,13,0)</f>
        <v>0</v>
      </c>
      <c r="N177" s="30">
        <f>VLOOKUP(B177,'[1]Raport_ Stany magazynowe skła'!$A$1:$N$3416,14,0)</f>
        <v>0</v>
      </c>
      <c r="O177" s="30">
        <f>VLOOKUP(B177,'[1]Raport_ Stany magazynowe skła'!$A$1:$O$3416,15,0)</f>
        <v>0</v>
      </c>
      <c r="P177" s="30">
        <f>VLOOKUP(B177,'[1]Raport_ Stany magazynowe skła'!$A$1:$P$3416,16,0)</f>
        <v>0</v>
      </c>
      <c r="Q177" s="30">
        <f>VLOOKUP(B177,'[1]Raport_ Stany magazynowe skła'!$A$1:$Q$3416,17,0)</f>
        <v>0</v>
      </c>
      <c r="R177" s="30">
        <f>VLOOKUP(B177,'[1]Raport_ Stany magazynowe skła'!$A$1:$R$3416,18,0)</f>
        <v>0</v>
      </c>
      <c r="S177" s="30">
        <f>VLOOKUP(B177,'[1]Raport_ Stany magazynowe skła'!$A$1:$S$3416,19,0)</f>
        <v>0</v>
      </c>
      <c r="T177" s="30">
        <f>VLOOKUP(B177,'[1]Raport_ Stany magazynowe skła'!$A$1:$T$3416,20,0)</f>
        <v>0</v>
      </c>
      <c r="U177" s="6">
        <f>VLOOKUP(B177,'[1]Raport_ Stany magazynowe skła'!$A$1:$U$3416,21,0)</f>
        <v>0</v>
      </c>
      <c r="V177" s="6">
        <f>VLOOKUP(B177,'[1]Raport_ Stany magazynowe skła'!$A$1:$V$3416,22,0)</f>
        <v>0</v>
      </c>
      <c r="W177" s="6">
        <f>VLOOKUP(B177,'[1]Raport_ Stany magazynowe skła'!$A$1:$W$3416,23,0)</f>
        <v>0</v>
      </c>
      <c r="X177" s="6">
        <f>VLOOKUP(B177,'[1]Raport_ Stany magazynowe skła'!$A$1:$X$3416,24,0)</f>
        <v>0</v>
      </c>
      <c r="Y177" s="36">
        <f>VLOOKUP(B177,'[1]Raport_ Stany magazynowe skła'!$A$1:$Y$3416,25,0)</f>
        <v>0</v>
      </c>
      <c r="Z177" s="36">
        <f>VLOOKUP(B177,'[1]Raport_ Stany magazynowe skła'!$A$1:$Z$3416,26,0)</f>
        <v>0</v>
      </c>
      <c r="AA177" s="36">
        <f>VLOOKUP(B177,'[1]Raport_ Stany magazynowe skła'!$A$1:$AA$3416,27,0)</f>
        <v>0</v>
      </c>
      <c r="AB177" s="36">
        <f>VLOOKUP(B177,'[1]Raport_ Stany magazynowe skła'!$A$1:$AB$3416,28,0)</f>
        <v>0</v>
      </c>
      <c r="AC177" s="36">
        <f>VLOOKUP(B177,'[1]Raport_ Stany magazynowe skła'!$A$1:$AC$3416,29,0)</f>
        <v>0</v>
      </c>
      <c r="AD177" s="36">
        <f>VLOOKUP(B177,'[1]Raport_ Stany magazynowe skła'!$A$1:$AD$3416,30,0)</f>
        <v>1990</v>
      </c>
      <c r="AE177" s="36">
        <f>VLOOKUP(B177,'[1]Raport_ Stany magazynowe skła'!$A$1:$AE$3416,31,0)</f>
        <v>0</v>
      </c>
    </row>
    <row r="178" spans="1:31" s="4" customFormat="1" ht="14.25" customHeight="1">
      <c r="A178" s="9" t="s">
        <v>167</v>
      </c>
      <c r="B178" s="6" t="s">
        <v>28</v>
      </c>
      <c r="C178" s="5" t="s">
        <v>16</v>
      </c>
      <c r="D178" s="32">
        <f>VLOOKUP(B178,'[1]Raport_ Stany magazynowe skła'!$A$1:$D$3416,4,0)</f>
        <v>214</v>
      </c>
      <c r="E178" s="31">
        <f>VLOOKUP(B178,'[1]Raport_ Stany magazynowe skła'!$A$1:$E$3416,5,0)</f>
        <v>0</v>
      </c>
      <c r="F178" s="30">
        <f>VLOOKUP(B178,'[1]Raport_ Stany magazynowe skła'!$A$1:$F$3416,6,0)</f>
        <v>0</v>
      </c>
      <c r="G178" s="30">
        <f>VLOOKUP(B178,'[1]Raport_ Stany magazynowe skła'!$A$1:$G$3416,7,0)</f>
        <v>0</v>
      </c>
      <c r="H178" s="30">
        <f>VLOOKUP(B178,'[1]Raport_ Stany magazynowe skła'!$A$1:$H$3416,8,0)</f>
        <v>0</v>
      </c>
      <c r="I178" s="30">
        <f>VLOOKUP(B178,'[1]Raport_ Stany magazynowe skła'!$A$1:$I$3416,9,0)</f>
        <v>0</v>
      </c>
      <c r="J178" s="30">
        <f>VLOOKUP(B178,'[1]Raport_ Stany magazynowe skła'!$A$1:$J$3416,10,0)</f>
        <v>0</v>
      </c>
      <c r="K178" s="30">
        <f>VLOOKUP(B178,'[1]Raport_ Stany magazynowe skła'!$A$1:$K$3416,11,0)</f>
        <v>0</v>
      </c>
      <c r="L178" s="30">
        <f>VLOOKUP(B178,'[1]Raport_ Stany magazynowe skła'!$A$1:$L$3416,12,0)</f>
        <v>0</v>
      </c>
      <c r="M178" s="30">
        <f>VLOOKUP(B178,'[1]Raport_ Stany magazynowe skła'!$A$1:$M$3416,13,0)</f>
        <v>0</v>
      </c>
      <c r="N178" s="30">
        <f>VLOOKUP(B178,'[1]Raport_ Stany magazynowe skła'!$A$1:$N$3416,14,0)</f>
        <v>0</v>
      </c>
      <c r="O178" s="30">
        <f>VLOOKUP(B178,'[1]Raport_ Stany magazynowe skła'!$A$1:$O$3416,15,0)</f>
        <v>0</v>
      </c>
      <c r="P178" s="30">
        <f>VLOOKUP(B178,'[1]Raport_ Stany magazynowe skła'!$A$1:$P$3416,16,0)</f>
        <v>0</v>
      </c>
      <c r="Q178" s="30">
        <f>VLOOKUP(B178,'[1]Raport_ Stany magazynowe skła'!$A$1:$Q$3416,17,0)</f>
        <v>0</v>
      </c>
      <c r="R178" s="30">
        <f>VLOOKUP(B178,'[1]Raport_ Stany magazynowe skła'!$A$1:$R$3416,18,0)</f>
        <v>0</v>
      </c>
      <c r="S178" s="30">
        <f>VLOOKUP(B178,'[1]Raport_ Stany magazynowe skła'!$A$1:$S$3416,19,0)</f>
        <v>0</v>
      </c>
      <c r="T178" s="30">
        <f>VLOOKUP(B178,'[1]Raport_ Stany magazynowe skła'!$A$1:$T$3416,20,0)</f>
        <v>0</v>
      </c>
      <c r="U178" s="6">
        <f>VLOOKUP(B178,'[1]Raport_ Stany magazynowe skła'!$A$1:$U$3416,21,0)</f>
        <v>0</v>
      </c>
      <c r="V178" s="6">
        <f>VLOOKUP(B178,'[1]Raport_ Stany magazynowe skła'!$A$1:$V$3416,22,0)</f>
        <v>0</v>
      </c>
      <c r="W178" s="6">
        <f>VLOOKUP(B178,'[1]Raport_ Stany magazynowe skła'!$A$1:$W$3416,23,0)</f>
        <v>0</v>
      </c>
      <c r="X178" s="6">
        <f>VLOOKUP(B178,'[1]Raport_ Stany magazynowe skła'!$A$1:$X$3416,24,0)</f>
        <v>0</v>
      </c>
      <c r="Y178" s="36">
        <f>VLOOKUP(B178,'[1]Raport_ Stany magazynowe skła'!$A$1:$Y$3416,25,0)</f>
        <v>0</v>
      </c>
      <c r="Z178" s="36">
        <f>VLOOKUP(B178,'[1]Raport_ Stany magazynowe skła'!$A$1:$Z$3416,26,0)</f>
        <v>0</v>
      </c>
      <c r="AA178" s="36">
        <f>VLOOKUP(B178,'[1]Raport_ Stany magazynowe skła'!$A$1:$AA$3416,27,0)</f>
        <v>0</v>
      </c>
      <c r="AB178" s="36">
        <f>VLOOKUP(B178,'[1]Raport_ Stany magazynowe skła'!$A$1:$AB$3416,28,0)</f>
        <v>0</v>
      </c>
      <c r="AC178" s="36">
        <f>VLOOKUP(B178,'[1]Raport_ Stany magazynowe skła'!$A$1:$AC$3416,29,0)</f>
        <v>0</v>
      </c>
      <c r="AD178" s="36">
        <f>VLOOKUP(B178,'[1]Raport_ Stany magazynowe skła'!$A$1:$AD$3416,30,0)</f>
        <v>0</v>
      </c>
      <c r="AE178" s="36">
        <f>VLOOKUP(B178,'[1]Raport_ Stany magazynowe skła'!$A$1:$AE$3416,31,0)</f>
        <v>0</v>
      </c>
    </row>
    <row r="179" spans="1:31" s="4" customFormat="1" ht="14.25" customHeight="1">
      <c r="A179" s="9" t="s">
        <v>167</v>
      </c>
      <c r="B179" s="6" t="s">
        <v>29</v>
      </c>
      <c r="C179" s="5" t="s">
        <v>11</v>
      </c>
      <c r="D179" s="32">
        <f>VLOOKUP(B179,'[1]Raport_ Stany magazynowe skła'!$A$1:$D$3416,4,0)</f>
        <v>6</v>
      </c>
      <c r="E179" s="31">
        <f>VLOOKUP(B179,'[1]Raport_ Stany magazynowe skła'!$A$1:$E$3416,5,0)</f>
        <v>1990</v>
      </c>
      <c r="F179" s="30">
        <f>VLOOKUP(B179,'[1]Raport_ Stany magazynowe skła'!$A$1:$F$3416,6,0)</f>
        <v>0</v>
      </c>
      <c r="G179" s="30">
        <f>VLOOKUP(B179,'[1]Raport_ Stany magazynowe skła'!$A$1:$G$3416,7,0)</f>
        <v>0</v>
      </c>
      <c r="H179" s="30">
        <f>VLOOKUP(B179,'[1]Raport_ Stany magazynowe skła'!$A$1:$H$3416,8,0)</f>
        <v>0</v>
      </c>
      <c r="I179" s="30">
        <f>VLOOKUP(B179,'[1]Raport_ Stany magazynowe skła'!$A$1:$I$3416,9,0)</f>
        <v>0</v>
      </c>
      <c r="J179" s="30">
        <f>VLOOKUP(B179,'[1]Raport_ Stany magazynowe skła'!$A$1:$J$3416,10,0)</f>
        <v>0</v>
      </c>
      <c r="K179" s="30">
        <f>VLOOKUP(B179,'[1]Raport_ Stany magazynowe skła'!$A$1:$K$3416,11,0)</f>
        <v>0</v>
      </c>
      <c r="L179" s="30">
        <f>VLOOKUP(B179,'[1]Raport_ Stany magazynowe skła'!$A$1:$L$3416,12,0)</f>
        <v>0</v>
      </c>
      <c r="M179" s="30">
        <f>VLOOKUP(B179,'[1]Raport_ Stany magazynowe skła'!$A$1:$M$3416,13,0)</f>
        <v>0</v>
      </c>
      <c r="N179" s="30">
        <f>VLOOKUP(B179,'[1]Raport_ Stany magazynowe skła'!$A$1:$N$3416,14,0)</f>
        <v>0</v>
      </c>
      <c r="O179" s="30">
        <f>VLOOKUP(B179,'[1]Raport_ Stany magazynowe skła'!$A$1:$O$3416,15,0)</f>
        <v>0</v>
      </c>
      <c r="P179" s="30">
        <f>VLOOKUP(B179,'[1]Raport_ Stany magazynowe skła'!$A$1:$P$3416,16,0)</f>
        <v>0</v>
      </c>
      <c r="Q179" s="30">
        <f>VLOOKUP(B179,'[1]Raport_ Stany magazynowe skła'!$A$1:$Q$3416,17,0)</f>
        <v>0</v>
      </c>
      <c r="R179" s="30">
        <f>VLOOKUP(B179,'[1]Raport_ Stany magazynowe skła'!$A$1:$R$3416,18,0)</f>
        <v>0</v>
      </c>
      <c r="S179" s="30">
        <f>VLOOKUP(B179,'[1]Raport_ Stany magazynowe skła'!$A$1:$S$3416,19,0)</f>
        <v>0</v>
      </c>
      <c r="T179" s="30">
        <f>VLOOKUP(B179,'[1]Raport_ Stany magazynowe skła'!$A$1:$T$3416,20,0)</f>
        <v>0</v>
      </c>
      <c r="U179" s="6">
        <f>VLOOKUP(B179,'[1]Raport_ Stany magazynowe skła'!$A$1:$U$3416,21,0)</f>
        <v>0</v>
      </c>
      <c r="V179" s="6">
        <f>VLOOKUP(B179,'[1]Raport_ Stany magazynowe skła'!$A$1:$V$3416,22,0)</f>
        <v>0</v>
      </c>
      <c r="W179" s="6">
        <f>VLOOKUP(B179,'[1]Raport_ Stany magazynowe skła'!$A$1:$W$3416,23,0)</f>
        <v>0</v>
      </c>
      <c r="X179" s="6">
        <f>VLOOKUP(B179,'[1]Raport_ Stany magazynowe skła'!$A$1:$X$3416,24,0)</f>
        <v>0</v>
      </c>
      <c r="Y179" s="36">
        <f>VLOOKUP(B179,'[1]Raport_ Stany magazynowe skła'!$A$1:$Y$3416,25,0)</f>
        <v>0</v>
      </c>
      <c r="Z179" s="36">
        <f>VLOOKUP(B179,'[1]Raport_ Stany magazynowe skła'!$A$1:$Z$3416,26,0)</f>
        <v>0</v>
      </c>
      <c r="AA179" s="36">
        <f>VLOOKUP(B179,'[1]Raport_ Stany magazynowe skła'!$A$1:$AA$3416,27,0)</f>
        <v>0</v>
      </c>
      <c r="AB179" s="36">
        <f>VLOOKUP(B179,'[1]Raport_ Stany magazynowe skła'!$A$1:$AB$3416,28,0)</f>
        <v>0</v>
      </c>
      <c r="AC179" s="36">
        <f>VLOOKUP(B179,'[1]Raport_ Stany magazynowe skła'!$A$1:$AC$3416,29,0)</f>
        <v>0</v>
      </c>
      <c r="AD179" s="36">
        <f>VLOOKUP(B179,'[1]Raport_ Stany magazynowe skła'!$A$1:$AD$3416,30,0)</f>
        <v>1990</v>
      </c>
      <c r="AE179" s="36">
        <f>VLOOKUP(B179,'[1]Raport_ Stany magazynowe skła'!$A$1:$AE$3416,31,0)</f>
        <v>0</v>
      </c>
    </row>
    <row r="180" spans="1:31" s="4" customFormat="1" ht="14.25" customHeight="1">
      <c r="A180" s="9" t="s">
        <v>167</v>
      </c>
      <c r="B180" s="6" t="s">
        <v>186</v>
      </c>
      <c r="C180" s="5" t="s">
        <v>182</v>
      </c>
      <c r="D180" s="32">
        <f>VLOOKUP(B180,'[1]Raport_ Stany magazynowe skła'!$A$1:$D$3416,4,0)</f>
        <v>0</v>
      </c>
      <c r="E180" s="31">
        <f>VLOOKUP(B180,'[1]Raport_ Stany magazynowe skła'!$A$1:$E$3416,5,0)</f>
        <v>980</v>
      </c>
      <c r="F180" s="30">
        <f>VLOOKUP(B180,'[1]Raport_ Stany magazynowe skła'!$A$1:$F$3416,6,0)</f>
        <v>0</v>
      </c>
      <c r="G180" s="30">
        <f>VLOOKUP(B180,'[1]Raport_ Stany magazynowe skła'!$A$1:$G$3416,7,0)</f>
        <v>0</v>
      </c>
      <c r="H180" s="30">
        <f>VLOOKUP(B180,'[1]Raport_ Stany magazynowe skła'!$A$1:$H$3416,8,0)</f>
        <v>0</v>
      </c>
      <c r="I180" s="30">
        <f>VLOOKUP(B180,'[1]Raport_ Stany magazynowe skła'!$A$1:$I$3416,9,0)</f>
        <v>0</v>
      </c>
      <c r="J180" s="30">
        <f>VLOOKUP(B180,'[1]Raport_ Stany magazynowe skła'!$A$1:$J$3416,10,0)</f>
        <v>0</v>
      </c>
      <c r="K180" s="30">
        <f>VLOOKUP(B180,'[1]Raport_ Stany magazynowe skła'!$A$1:$K$3416,11,0)</f>
        <v>0</v>
      </c>
      <c r="L180" s="30">
        <f>VLOOKUP(B180,'[1]Raport_ Stany magazynowe skła'!$A$1:$L$3416,12,0)</f>
        <v>0</v>
      </c>
      <c r="M180" s="30">
        <f>VLOOKUP(B180,'[1]Raport_ Stany magazynowe skła'!$A$1:$M$3416,13,0)</f>
        <v>0</v>
      </c>
      <c r="N180" s="30">
        <f>VLOOKUP(B180,'[1]Raport_ Stany magazynowe skła'!$A$1:$N$3416,14,0)</f>
        <v>0</v>
      </c>
      <c r="O180" s="30">
        <f>VLOOKUP(B180,'[1]Raport_ Stany magazynowe skła'!$A$1:$O$3416,15,0)</f>
        <v>0</v>
      </c>
      <c r="P180" s="30">
        <f>VLOOKUP(B180,'[1]Raport_ Stany magazynowe skła'!$A$1:$P$3416,16,0)</f>
        <v>0</v>
      </c>
      <c r="Q180" s="30">
        <f>VLOOKUP(B180,'[1]Raport_ Stany magazynowe skła'!$A$1:$Q$3416,17,0)</f>
        <v>0</v>
      </c>
      <c r="R180" s="30">
        <f>VLOOKUP(B180,'[1]Raport_ Stany magazynowe skła'!$A$1:$R$3416,18,0)</f>
        <v>0</v>
      </c>
      <c r="S180" s="30">
        <f>VLOOKUP(B180,'[1]Raport_ Stany magazynowe skła'!$A$1:$S$3416,19,0)</f>
        <v>0</v>
      </c>
      <c r="T180" s="30">
        <f>VLOOKUP(B180,'[1]Raport_ Stany magazynowe skła'!$A$1:$T$3416,20,0)</f>
        <v>0</v>
      </c>
      <c r="U180" s="6">
        <f>VLOOKUP(B180,'[1]Raport_ Stany magazynowe skła'!$A$1:$U$3416,21,0)</f>
        <v>0</v>
      </c>
      <c r="V180" s="6">
        <f>VLOOKUP(B180,'[1]Raport_ Stany magazynowe skła'!$A$1:$V$3416,22,0)</f>
        <v>0</v>
      </c>
      <c r="W180" s="6">
        <f>VLOOKUP(B180,'[1]Raport_ Stany magazynowe skła'!$A$1:$W$3416,23,0)</f>
        <v>0</v>
      </c>
      <c r="X180" s="6">
        <f>VLOOKUP(B180,'[1]Raport_ Stany magazynowe skła'!$A$1:$X$3416,24,0)</f>
        <v>0</v>
      </c>
      <c r="Y180" s="36">
        <f>VLOOKUP(B180,'[1]Raport_ Stany magazynowe skła'!$A$1:$Y$3416,25,0)</f>
        <v>0</v>
      </c>
      <c r="Z180" s="36">
        <f>VLOOKUP(B180,'[1]Raport_ Stany magazynowe skła'!$A$1:$Z$3416,26,0)</f>
        <v>0</v>
      </c>
      <c r="AA180" s="36">
        <f>VLOOKUP(B180,'[1]Raport_ Stany magazynowe skła'!$A$1:$AA$3416,27,0)</f>
        <v>0</v>
      </c>
      <c r="AB180" s="36">
        <f>VLOOKUP(B180,'[1]Raport_ Stany magazynowe skła'!$A$1:$AB$3416,28,0)</f>
        <v>0</v>
      </c>
      <c r="AC180" s="36">
        <f>VLOOKUP(B180,'[1]Raport_ Stany magazynowe skła'!$A$1:$AC$3416,29,0)</f>
        <v>0</v>
      </c>
      <c r="AD180" s="36">
        <f>VLOOKUP(B180,'[1]Raport_ Stany magazynowe skła'!$A$1:$AD$3416,30,0)</f>
        <v>980</v>
      </c>
      <c r="AE180" s="36">
        <f>VLOOKUP(B180,'[1]Raport_ Stany magazynowe skła'!$A$1:$AE$3416,31,0)</f>
        <v>0</v>
      </c>
    </row>
    <row r="181" spans="1:31" s="4" customFormat="1" ht="14.25" customHeight="1">
      <c r="A181" s="9" t="s">
        <v>167</v>
      </c>
      <c r="B181" s="6" t="s">
        <v>183</v>
      </c>
      <c r="C181" s="5" t="s">
        <v>204</v>
      </c>
      <c r="D181" s="32">
        <f>VLOOKUP(B181,'[1]Raport_ Stany magazynowe skła'!$A$1:$D$3416,4,0)</f>
        <v>1967</v>
      </c>
      <c r="E181" s="31">
        <f>VLOOKUP(B181,'[1]Raport_ Stany magazynowe skła'!$A$1:$E$3416,5,0)</f>
        <v>0</v>
      </c>
      <c r="F181" s="30">
        <f>VLOOKUP(B181,'[1]Raport_ Stany magazynowe skła'!$A$1:$F$3416,6,0)</f>
        <v>0</v>
      </c>
      <c r="G181" s="30">
        <f>VLOOKUP(B181,'[1]Raport_ Stany magazynowe skła'!$A$1:$G$3416,7,0)</f>
        <v>0</v>
      </c>
      <c r="H181" s="30">
        <f>VLOOKUP(B181,'[1]Raport_ Stany magazynowe skła'!$A$1:$H$3416,8,0)</f>
        <v>0</v>
      </c>
      <c r="I181" s="30">
        <f>VLOOKUP(B181,'[1]Raport_ Stany magazynowe skła'!$A$1:$I$3416,9,0)</f>
        <v>0</v>
      </c>
      <c r="J181" s="30">
        <f>VLOOKUP(B181,'[1]Raport_ Stany magazynowe skła'!$A$1:$J$3416,10,0)</f>
        <v>0</v>
      </c>
      <c r="K181" s="30">
        <f>VLOOKUP(B181,'[1]Raport_ Stany magazynowe skła'!$A$1:$K$3416,11,0)</f>
        <v>0</v>
      </c>
      <c r="L181" s="30">
        <f>VLOOKUP(B181,'[1]Raport_ Stany magazynowe skła'!$A$1:$L$3416,12,0)</f>
        <v>0</v>
      </c>
      <c r="M181" s="30">
        <f>VLOOKUP(B181,'[1]Raport_ Stany magazynowe skła'!$A$1:$M$3416,13,0)</f>
        <v>0</v>
      </c>
      <c r="N181" s="30">
        <f>VLOOKUP(B181,'[1]Raport_ Stany magazynowe skła'!$A$1:$N$3416,14,0)</f>
        <v>0</v>
      </c>
      <c r="O181" s="30">
        <f>VLOOKUP(B181,'[1]Raport_ Stany magazynowe skła'!$A$1:$O$3416,15,0)</f>
        <v>0</v>
      </c>
      <c r="P181" s="30">
        <f>VLOOKUP(B181,'[1]Raport_ Stany magazynowe skła'!$A$1:$P$3416,16,0)</f>
        <v>0</v>
      </c>
      <c r="Q181" s="30">
        <f>VLOOKUP(B181,'[1]Raport_ Stany magazynowe skła'!$A$1:$Q$3416,17,0)</f>
        <v>0</v>
      </c>
      <c r="R181" s="30">
        <f>VLOOKUP(B181,'[1]Raport_ Stany magazynowe skła'!$A$1:$R$3416,18,0)</f>
        <v>0</v>
      </c>
      <c r="S181" s="30">
        <f>VLOOKUP(B181,'[1]Raport_ Stany magazynowe skła'!$A$1:$S$3416,19,0)</f>
        <v>0</v>
      </c>
      <c r="T181" s="30">
        <f>VLOOKUP(B181,'[1]Raport_ Stany magazynowe skła'!$A$1:$T$3416,20,0)</f>
        <v>0</v>
      </c>
      <c r="U181" s="6">
        <f>VLOOKUP(B181,'[1]Raport_ Stany magazynowe skła'!$A$1:$U$3416,21,0)</f>
        <v>0</v>
      </c>
      <c r="V181" s="6">
        <f>VLOOKUP(B181,'[1]Raport_ Stany magazynowe skła'!$A$1:$V$3416,22,0)</f>
        <v>0</v>
      </c>
      <c r="W181" s="6">
        <f>VLOOKUP(B181,'[1]Raport_ Stany magazynowe skła'!$A$1:$W$3416,23,0)</f>
        <v>0</v>
      </c>
      <c r="X181" s="6">
        <f>VLOOKUP(B181,'[1]Raport_ Stany magazynowe skła'!$A$1:$X$3416,24,0)</f>
        <v>0</v>
      </c>
      <c r="Y181" s="36">
        <f>VLOOKUP(B181,'[1]Raport_ Stany magazynowe skła'!$A$1:$Y$3416,25,0)</f>
        <v>0</v>
      </c>
      <c r="Z181" s="36">
        <f>VLOOKUP(B181,'[1]Raport_ Stany magazynowe skła'!$A$1:$Z$3416,26,0)</f>
        <v>0</v>
      </c>
      <c r="AA181" s="36">
        <f>VLOOKUP(B181,'[1]Raport_ Stany magazynowe skła'!$A$1:$AA$3416,27,0)</f>
        <v>0</v>
      </c>
      <c r="AB181" s="36">
        <f>VLOOKUP(B181,'[1]Raport_ Stany magazynowe skła'!$A$1:$AB$3416,28,0)</f>
        <v>0</v>
      </c>
      <c r="AC181" s="36">
        <f>VLOOKUP(B181,'[1]Raport_ Stany magazynowe skła'!$A$1:$AC$3416,29,0)</f>
        <v>0</v>
      </c>
      <c r="AD181" s="36">
        <f>VLOOKUP(B181,'[1]Raport_ Stany magazynowe skła'!$A$1:$AD$3416,30,0)</f>
        <v>0</v>
      </c>
      <c r="AE181" s="36">
        <f>VLOOKUP(B181,'[1]Raport_ Stany magazynowe skła'!$A$1:$AE$3416,31,0)</f>
        <v>0</v>
      </c>
    </row>
    <row r="182" spans="1:31" s="4" customFormat="1" ht="14.25" customHeight="1">
      <c r="A182" s="9" t="s">
        <v>167</v>
      </c>
      <c r="B182" s="6" t="s">
        <v>441</v>
      </c>
      <c r="C182" s="19" t="s">
        <v>12</v>
      </c>
      <c r="D182" s="32">
        <f>VLOOKUP(B182,'[1]Raport_ Stany magazynowe skła'!$A$1:$D$3416,4,0)</f>
        <v>18</v>
      </c>
      <c r="E182" s="31">
        <f>VLOOKUP(B182,'[1]Raport_ Stany magazynowe skła'!$A$1:$E$3416,5,0)</f>
        <v>0</v>
      </c>
      <c r="F182" s="30">
        <f>VLOOKUP(B182,'[1]Raport_ Stany magazynowe skła'!$A$1:$F$3416,6,0)</f>
        <v>0</v>
      </c>
      <c r="G182" s="30">
        <f>VLOOKUP(B182,'[1]Raport_ Stany magazynowe skła'!$A$1:$G$3416,7,0)</f>
        <v>0</v>
      </c>
      <c r="H182" s="30">
        <f>VLOOKUP(B182,'[1]Raport_ Stany magazynowe skła'!$A$1:$H$3416,8,0)</f>
        <v>0</v>
      </c>
      <c r="I182" s="30">
        <f>VLOOKUP(B182,'[1]Raport_ Stany magazynowe skła'!$A$1:$I$3416,9,0)</f>
        <v>0</v>
      </c>
      <c r="J182" s="30">
        <f>VLOOKUP(B182,'[1]Raport_ Stany magazynowe skła'!$A$1:$J$3416,10,0)</f>
        <v>0</v>
      </c>
      <c r="K182" s="30">
        <f>VLOOKUP(B182,'[1]Raport_ Stany magazynowe skła'!$A$1:$K$3416,11,0)</f>
        <v>0</v>
      </c>
      <c r="L182" s="30">
        <f>VLOOKUP(B182,'[1]Raport_ Stany magazynowe skła'!$A$1:$L$3416,12,0)</f>
        <v>0</v>
      </c>
      <c r="M182" s="30">
        <f>VLOOKUP(B182,'[1]Raport_ Stany magazynowe skła'!$A$1:$M$3416,13,0)</f>
        <v>0</v>
      </c>
      <c r="N182" s="30">
        <f>VLOOKUP(B182,'[1]Raport_ Stany magazynowe skła'!$A$1:$N$3416,14,0)</f>
        <v>0</v>
      </c>
      <c r="O182" s="30">
        <f>VLOOKUP(B182,'[1]Raport_ Stany magazynowe skła'!$A$1:$O$3416,15,0)</f>
        <v>0</v>
      </c>
      <c r="P182" s="30">
        <f>VLOOKUP(B182,'[1]Raport_ Stany magazynowe skła'!$A$1:$P$3416,16,0)</f>
        <v>0</v>
      </c>
      <c r="Q182" s="30">
        <f>VLOOKUP(B182,'[1]Raport_ Stany magazynowe skła'!$A$1:$Q$3416,17,0)</f>
        <v>0</v>
      </c>
      <c r="R182" s="30">
        <f>VLOOKUP(B182,'[1]Raport_ Stany magazynowe skła'!$A$1:$R$3416,18,0)</f>
        <v>0</v>
      </c>
      <c r="S182" s="30">
        <f>VLOOKUP(B182,'[1]Raport_ Stany magazynowe skła'!$A$1:$S$3416,19,0)</f>
        <v>0</v>
      </c>
      <c r="T182" s="30">
        <f>VLOOKUP(B182,'[1]Raport_ Stany magazynowe skła'!$A$1:$T$3416,20,0)</f>
        <v>0</v>
      </c>
      <c r="U182" s="6">
        <f>VLOOKUP(B182,'[1]Raport_ Stany magazynowe skła'!$A$1:$U$3416,21,0)</f>
        <v>0</v>
      </c>
      <c r="V182" s="6">
        <f>VLOOKUP(B182,'[1]Raport_ Stany magazynowe skła'!$A$1:$V$3416,22,0)</f>
        <v>0</v>
      </c>
      <c r="W182" s="6">
        <f>VLOOKUP(B182,'[1]Raport_ Stany magazynowe skła'!$A$1:$W$3416,23,0)</f>
        <v>0</v>
      </c>
      <c r="X182" s="6">
        <f>VLOOKUP(B182,'[1]Raport_ Stany magazynowe skła'!$A$1:$X$3416,24,0)</f>
        <v>0</v>
      </c>
      <c r="Y182" s="36">
        <f>VLOOKUP(B182,'[1]Raport_ Stany magazynowe skła'!$A$1:$Y$3416,25,0)</f>
        <v>0</v>
      </c>
      <c r="Z182" s="36">
        <f>VLOOKUP(B182,'[1]Raport_ Stany magazynowe skła'!$A$1:$Z$3416,26,0)</f>
        <v>0</v>
      </c>
      <c r="AA182" s="36">
        <f>VLOOKUP(B182,'[1]Raport_ Stany magazynowe skła'!$A$1:$AA$3416,27,0)</f>
        <v>0</v>
      </c>
      <c r="AB182" s="36">
        <f>VLOOKUP(B182,'[1]Raport_ Stany magazynowe skła'!$A$1:$AB$3416,28,0)</f>
        <v>0</v>
      </c>
      <c r="AC182" s="36">
        <f>VLOOKUP(B182,'[1]Raport_ Stany magazynowe skła'!$A$1:$AC$3416,29,0)</f>
        <v>0</v>
      </c>
      <c r="AD182" s="36">
        <f>VLOOKUP(B182,'[1]Raport_ Stany magazynowe skła'!$A$1:$AD$3416,30,0)</f>
        <v>0</v>
      </c>
      <c r="AE182" s="36">
        <f>VLOOKUP(B182,'[1]Raport_ Stany magazynowe skła'!$A$1:$AE$3416,31,0)</f>
        <v>0</v>
      </c>
    </row>
    <row r="183" spans="1:31" s="4" customFormat="1" ht="14.25" customHeight="1">
      <c r="A183" s="9" t="s">
        <v>447</v>
      </c>
      <c r="B183" s="6" t="s">
        <v>442</v>
      </c>
      <c r="C183" s="5" t="s">
        <v>11</v>
      </c>
      <c r="D183" s="32">
        <f>VLOOKUP(B183,'[1]Raport_ Stany magazynowe skła'!$A$1:$D$3416,4,0)</f>
        <v>10</v>
      </c>
      <c r="E183" s="31">
        <f>VLOOKUP(B183,'[1]Raport_ Stany magazynowe skła'!$A$1:$E$3416,5,0)</f>
        <v>0</v>
      </c>
      <c r="F183" s="30">
        <f>VLOOKUP(B183,'[1]Raport_ Stany magazynowe skła'!$A$1:$F$3416,6,0)</f>
        <v>0</v>
      </c>
      <c r="G183" s="30">
        <f>VLOOKUP(B183,'[1]Raport_ Stany magazynowe skła'!$A$1:$G$3416,7,0)</f>
        <v>0</v>
      </c>
      <c r="H183" s="30">
        <f>VLOOKUP(B183,'[1]Raport_ Stany magazynowe skła'!$A$1:$H$3416,8,0)</f>
        <v>0</v>
      </c>
      <c r="I183" s="30">
        <f>VLOOKUP(B183,'[1]Raport_ Stany magazynowe skła'!$A$1:$I$3416,9,0)</f>
        <v>0</v>
      </c>
      <c r="J183" s="30">
        <f>VLOOKUP(B183,'[1]Raport_ Stany magazynowe skła'!$A$1:$J$3416,10,0)</f>
        <v>0</v>
      </c>
      <c r="K183" s="30">
        <f>VLOOKUP(B183,'[1]Raport_ Stany magazynowe skła'!$A$1:$K$3416,11,0)</f>
        <v>0</v>
      </c>
      <c r="L183" s="30">
        <f>VLOOKUP(B183,'[1]Raport_ Stany magazynowe skła'!$A$1:$L$3416,12,0)</f>
        <v>0</v>
      </c>
      <c r="M183" s="30">
        <f>VLOOKUP(B183,'[1]Raport_ Stany magazynowe skła'!$A$1:$M$3416,13,0)</f>
        <v>0</v>
      </c>
      <c r="N183" s="30">
        <f>VLOOKUP(B183,'[1]Raport_ Stany magazynowe skła'!$A$1:$N$3416,14,0)</f>
        <v>0</v>
      </c>
      <c r="O183" s="30">
        <f>VLOOKUP(B183,'[1]Raport_ Stany magazynowe skła'!$A$1:$O$3416,15,0)</f>
        <v>0</v>
      </c>
      <c r="P183" s="30">
        <f>VLOOKUP(B183,'[1]Raport_ Stany magazynowe skła'!$A$1:$P$3416,16,0)</f>
        <v>0</v>
      </c>
      <c r="Q183" s="30">
        <f>VLOOKUP(B183,'[1]Raport_ Stany magazynowe skła'!$A$1:$Q$3416,17,0)</f>
        <v>0</v>
      </c>
      <c r="R183" s="30">
        <f>VLOOKUP(B183,'[1]Raport_ Stany magazynowe skła'!$A$1:$R$3416,18,0)</f>
        <v>0</v>
      </c>
      <c r="S183" s="30">
        <f>VLOOKUP(B183,'[1]Raport_ Stany magazynowe skła'!$A$1:$S$3416,19,0)</f>
        <v>0</v>
      </c>
      <c r="T183" s="30">
        <f>VLOOKUP(B183,'[1]Raport_ Stany magazynowe skła'!$A$1:$T$3416,20,0)</f>
        <v>0</v>
      </c>
      <c r="U183" s="6">
        <f>VLOOKUP(B183,'[1]Raport_ Stany magazynowe skła'!$A$1:$U$3416,21,0)</f>
        <v>0</v>
      </c>
      <c r="V183" s="6">
        <f>VLOOKUP(B183,'[1]Raport_ Stany magazynowe skła'!$A$1:$V$3416,22,0)</f>
        <v>0</v>
      </c>
      <c r="W183" s="6">
        <f>VLOOKUP(B183,'[1]Raport_ Stany magazynowe skła'!$A$1:$W$3416,23,0)</f>
        <v>0</v>
      </c>
      <c r="X183" s="6">
        <f>VLOOKUP(B183,'[1]Raport_ Stany magazynowe skła'!$A$1:$X$3416,24,0)</f>
        <v>0</v>
      </c>
      <c r="Y183" s="36">
        <f>VLOOKUP(B183,'[1]Raport_ Stany magazynowe skła'!$A$1:$Y$3416,25,0)</f>
        <v>0</v>
      </c>
      <c r="Z183" s="36">
        <f>VLOOKUP(B183,'[1]Raport_ Stany magazynowe skła'!$A$1:$Z$3416,26,0)</f>
        <v>0</v>
      </c>
      <c r="AA183" s="36">
        <f>VLOOKUP(B183,'[1]Raport_ Stany magazynowe skła'!$A$1:$AA$3416,27,0)</f>
        <v>0</v>
      </c>
      <c r="AB183" s="36">
        <f>VLOOKUP(B183,'[1]Raport_ Stany magazynowe skła'!$A$1:$AB$3416,28,0)</f>
        <v>0</v>
      </c>
      <c r="AC183" s="36">
        <f>VLOOKUP(B183,'[1]Raport_ Stany magazynowe skła'!$A$1:$AC$3416,29,0)</f>
        <v>0</v>
      </c>
      <c r="AD183" s="36">
        <f>VLOOKUP(B183,'[1]Raport_ Stany magazynowe skła'!$A$1:$AD$3416,30,0)</f>
        <v>0</v>
      </c>
      <c r="AE183" s="36">
        <f>VLOOKUP(B183,'[1]Raport_ Stany magazynowe skła'!$A$1:$AE$3416,31,0)</f>
        <v>0</v>
      </c>
    </row>
    <row r="184" spans="1:31" s="4" customFormat="1" ht="14.25" customHeight="1">
      <c r="A184" s="9" t="s">
        <v>447</v>
      </c>
      <c r="B184" s="6" t="s">
        <v>443</v>
      </c>
      <c r="C184" s="5" t="s">
        <v>18</v>
      </c>
      <c r="D184" s="32">
        <f>VLOOKUP(B184,'[1]Raport_ Stany magazynowe skła'!$A$1:$D$3416,4,0)</f>
        <v>6</v>
      </c>
      <c r="E184" s="31">
        <f>VLOOKUP(B184,'[1]Raport_ Stany magazynowe skła'!$A$1:$E$3416,5,0)</f>
        <v>0</v>
      </c>
      <c r="F184" s="30">
        <f>VLOOKUP(B184,'[1]Raport_ Stany magazynowe skła'!$A$1:$F$3416,6,0)</f>
        <v>0</v>
      </c>
      <c r="G184" s="30">
        <f>VLOOKUP(B184,'[1]Raport_ Stany magazynowe skła'!$A$1:$G$3416,7,0)</f>
        <v>0</v>
      </c>
      <c r="H184" s="30">
        <f>VLOOKUP(B184,'[1]Raport_ Stany magazynowe skła'!$A$1:$H$3416,8,0)</f>
        <v>0</v>
      </c>
      <c r="I184" s="30">
        <f>VLOOKUP(B184,'[1]Raport_ Stany magazynowe skła'!$A$1:$I$3416,9,0)</f>
        <v>0</v>
      </c>
      <c r="J184" s="30">
        <f>VLOOKUP(B184,'[1]Raport_ Stany magazynowe skła'!$A$1:$J$3416,10,0)</f>
        <v>0</v>
      </c>
      <c r="K184" s="30">
        <f>VLOOKUP(B184,'[1]Raport_ Stany magazynowe skła'!$A$1:$K$3416,11,0)</f>
        <v>0</v>
      </c>
      <c r="L184" s="30">
        <f>VLOOKUP(B184,'[1]Raport_ Stany magazynowe skła'!$A$1:$L$3416,12,0)</f>
        <v>0</v>
      </c>
      <c r="M184" s="30">
        <f>VLOOKUP(B184,'[1]Raport_ Stany magazynowe skła'!$A$1:$M$3416,13,0)</f>
        <v>0</v>
      </c>
      <c r="N184" s="30">
        <f>VLOOKUP(B184,'[1]Raport_ Stany magazynowe skła'!$A$1:$N$3416,14,0)</f>
        <v>0</v>
      </c>
      <c r="O184" s="30">
        <f>VLOOKUP(B184,'[1]Raport_ Stany magazynowe skła'!$A$1:$O$3416,15,0)</f>
        <v>0</v>
      </c>
      <c r="P184" s="30">
        <f>VLOOKUP(B184,'[1]Raport_ Stany magazynowe skła'!$A$1:$P$3416,16,0)</f>
        <v>0</v>
      </c>
      <c r="Q184" s="30">
        <f>VLOOKUP(B184,'[1]Raport_ Stany magazynowe skła'!$A$1:$Q$3416,17,0)</f>
        <v>0</v>
      </c>
      <c r="R184" s="30">
        <f>VLOOKUP(B184,'[1]Raport_ Stany magazynowe skła'!$A$1:$R$3416,18,0)</f>
        <v>0</v>
      </c>
      <c r="S184" s="30">
        <f>VLOOKUP(B184,'[1]Raport_ Stany magazynowe skła'!$A$1:$S$3416,19,0)</f>
        <v>0</v>
      </c>
      <c r="T184" s="30">
        <f>VLOOKUP(B184,'[1]Raport_ Stany magazynowe skła'!$A$1:$T$3416,20,0)</f>
        <v>0</v>
      </c>
      <c r="U184" s="6">
        <f>VLOOKUP(B184,'[1]Raport_ Stany magazynowe skła'!$A$1:$U$3416,21,0)</f>
        <v>0</v>
      </c>
      <c r="V184" s="6">
        <f>VLOOKUP(B184,'[1]Raport_ Stany magazynowe skła'!$A$1:$V$3416,22,0)</f>
        <v>0</v>
      </c>
      <c r="W184" s="6">
        <f>VLOOKUP(B184,'[1]Raport_ Stany magazynowe skła'!$A$1:$W$3416,23,0)</f>
        <v>0</v>
      </c>
      <c r="X184" s="6">
        <f>VLOOKUP(B184,'[1]Raport_ Stany magazynowe skła'!$A$1:$X$3416,24,0)</f>
        <v>0</v>
      </c>
      <c r="Y184" s="36">
        <f>VLOOKUP(B184,'[1]Raport_ Stany magazynowe skła'!$A$1:$Y$3416,25,0)</f>
        <v>0</v>
      </c>
      <c r="Z184" s="36">
        <f>VLOOKUP(B184,'[1]Raport_ Stany magazynowe skła'!$A$1:$Z$3416,26,0)</f>
        <v>0</v>
      </c>
      <c r="AA184" s="36">
        <f>VLOOKUP(B184,'[1]Raport_ Stany magazynowe skła'!$A$1:$AA$3416,27,0)</f>
        <v>0</v>
      </c>
      <c r="AB184" s="36">
        <f>VLOOKUP(B184,'[1]Raport_ Stany magazynowe skła'!$A$1:$AB$3416,28,0)</f>
        <v>0</v>
      </c>
      <c r="AC184" s="36">
        <f>VLOOKUP(B184,'[1]Raport_ Stany magazynowe skła'!$A$1:$AC$3416,29,0)</f>
        <v>0</v>
      </c>
      <c r="AD184" s="36">
        <f>VLOOKUP(B184,'[1]Raport_ Stany magazynowe skła'!$A$1:$AD$3416,30,0)</f>
        <v>0</v>
      </c>
      <c r="AE184" s="36">
        <f>VLOOKUP(B184,'[1]Raport_ Stany magazynowe skła'!$A$1:$AE$3416,31,0)</f>
        <v>0</v>
      </c>
    </row>
    <row r="185" spans="1:31" s="4" customFormat="1" ht="14.25" customHeight="1">
      <c r="A185" s="9" t="s">
        <v>447</v>
      </c>
      <c r="B185" s="6" t="s">
        <v>444</v>
      </c>
      <c r="C185" s="5" t="s">
        <v>182</v>
      </c>
      <c r="D185" s="32">
        <f>VLOOKUP(B185,'[1]Raport_ Stany magazynowe skła'!$A$1:$D$3416,4,0)</f>
        <v>9</v>
      </c>
      <c r="E185" s="31">
        <f>VLOOKUP(B185,'[1]Raport_ Stany magazynowe skła'!$A$1:$E$3416,5,0)</f>
        <v>0</v>
      </c>
      <c r="F185" s="30">
        <f>VLOOKUP(B185,'[1]Raport_ Stany magazynowe skła'!$A$1:$F$3416,6,0)</f>
        <v>0</v>
      </c>
      <c r="G185" s="30">
        <f>VLOOKUP(B185,'[1]Raport_ Stany magazynowe skła'!$A$1:$G$3416,7,0)</f>
        <v>0</v>
      </c>
      <c r="H185" s="30">
        <f>VLOOKUP(B185,'[1]Raport_ Stany magazynowe skła'!$A$1:$H$3416,8,0)</f>
        <v>0</v>
      </c>
      <c r="I185" s="30">
        <f>VLOOKUP(B185,'[1]Raport_ Stany magazynowe skła'!$A$1:$I$3416,9,0)</f>
        <v>0</v>
      </c>
      <c r="J185" s="30">
        <f>VLOOKUP(B185,'[1]Raport_ Stany magazynowe skła'!$A$1:$J$3416,10,0)</f>
        <v>0</v>
      </c>
      <c r="K185" s="30">
        <f>VLOOKUP(B185,'[1]Raport_ Stany magazynowe skła'!$A$1:$K$3416,11,0)</f>
        <v>0</v>
      </c>
      <c r="L185" s="30">
        <f>VLOOKUP(B185,'[1]Raport_ Stany magazynowe skła'!$A$1:$L$3416,12,0)</f>
        <v>0</v>
      </c>
      <c r="M185" s="30">
        <f>VLOOKUP(B185,'[1]Raport_ Stany magazynowe skła'!$A$1:$M$3416,13,0)</f>
        <v>0</v>
      </c>
      <c r="N185" s="30">
        <f>VLOOKUP(B185,'[1]Raport_ Stany magazynowe skła'!$A$1:$N$3416,14,0)</f>
        <v>0</v>
      </c>
      <c r="O185" s="30">
        <f>VLOOKUP(B185,'[1]Raport_ Stany magazynowe skła'!$A$1:$O$3416,15,0)</f>
        <v>0</v>
      </c>
      <c r="P185" s="30">
        <f>VLOOKUP(B185,'[1]Raport_ Stany magazynowe skła'!$A$1:$P$3416,16,0)</f>
        <v>0</v>
      </c>
      <c r="Q185" s="30">
        <f>VLOOKUP(B185,'[1]Raport_ Stany magazynowe skła'!$A$1:$Q$3416,17,0)</f>
        <v>0</v>
      </c>
      <c r="R185" s="30">
        <f>VLOOKUP(B185,'[1]Raport_ Stany magazynowe skła'!$A$1:$R$3416,18,0)</f>
        <v>0</v>
      </c>
      <c r="S185" s="30">
        <f>VLOOKUP(B185,'[1]Raport_ Stany magazynowe skła'!$A$1:$S$3416,19,0)</f>
        <v>0</v>
      </c>
      <c r="T185" s="30">
        <f>VLOOKUP(B185,'[1]Raport_ Stany magazynowe skła'!$A$1:$T$3416,20,0)</f>
        <v>0</v>
      </c>
      <c r="U185" s="6">
        <f>VLOOKUP(B185,'[1]Raport_ Stany magazynowe skła'!$A$1:$U$3416,21,0)</f>
        <v>0</v>
      </c>
      <c r="V185" s="6">
        <f>VLOOKUP(B185,'[1]Raport_ Stany magazynowe skła'!$A$1:$V$3416,22,0)</f>
        <v>0</v>
      </c>
      <c r="W185" s="6">
        <f>VLOOKUP(B185,'[1]Raport_ Stany magazynowe skła'!$A$1:$W$3416,23,0)</f>
        <v>0</v>
      </c>
      <c r="X185" s="6">
        <f>VLOOKUP(B185,'[1]Raport_ Stany magazynowe skła'!$A$1:$X$3416,24,0)</f>
        <v>0</v>
      </c>
      <c r="Y185" s="36">
        <f>VLOOKUP(B185,'[1]Raport_ Stany magazynowe skła'!$A$1:$Y$3416,25,0)</f>
        <v>0</v>
      </c>
      <c r="Z185" s="36">
        <f>VLOOKUP(B185,'[1]Raport_ Stany magazynowe skła'!$A$1:$Z$3416,26,0)</f>
        <v>0</v>
      </c>
      <c r="AA185" s="36">
        <f>VLOOKUP(B185,'[1]Raport_ Stany magazynowe skła'!$A$1:$AA$3416,27,0)</f>
        <v>0</v>
      </c>
      <c r="AB185" s="36">
        <f>VLOOKUP(B185,'[1]Raport_ Stany magazynowe skła'!$A$1:$AB$3416,28,0)</f>
        <v>0</v>
      </c>
      <c r="AC185" s="36">
        <f>VLOOKUP(B185,'[1]Raport_ Stany magazynowe skła'!$A$1:$AC$3416,29,0)</f>
        <v>0</v>
      </c>
      <c r="AD185" s="36">
        <f>VLOOKUP(B185,'[1]Raport_ Stany magazynowe skła'!$A$1:$AD$3416,30,0)</f>
        <v>0</v>
      </c>
      <c r="AE185" s="36">
        <f>VLOOKUP(B185,'[1]Raport_ Stany magazynowe skła'!$A$1:$AE$3416,31,0)</f>
        <v>0</v>
      </c>
    </row>
    <row r="186" spans="1:31" s="4" customFormat="1" ht="14.25" customHeight="1">
      <c r="A186" s="9" t="s">
        <v>447</v>
      </c>
      <c r="B186" s="6" t="s">
        <v>445</v>
      </c>
      <c r="C186" s="5" t="s">
        <v>13</v>
      </c>
      <c r="D186" s="32">
        <f>VLOOKUP(B186,'[1]Raport_ Stany magazynowe skła'!$A$1:$D$3416,4,0)</f>
        <v>10</v>
      </c>
      <c r="E186" s="31">
        <f>VLOOKUP(B186,'[1]Raport_ Stany magazynowe skła'!$A$1:$E$3416,5,0)</f>
        <v>0</v>
      </c>
      <c r="F186" s="30">
        <f>VLOOKUP(B186,'[1]Raport_ Stany magazynowe skła'!$A$1:$F$3416,6,0)</f>
        <v>0</v>
      </c>
      <c r="G186" s="30">
        <f>VLOOKUP(B186,'[1]Raport_ Stany magazynowe skła'!$A$1:$G$3416,7,0)</f>
        <v>0</v>
      </c>
      <c r="H186" s="30">
        <f>VLOOKUP(B186,'[1]Raport_ Stany magazynowe skła'!$A$1:$H$3416,8,0)</f>
        <v>0</v>
      </c>
      <c r="I186" s="30">
        <f>VLOOKUP(B186,'[1]Raport_ Stany magazynowe skła'!$A$1:$I$3416,9,0)</f>
        <v>0</v>
      </c>
      <c r="J186" s="30">
        <f>VLOOKUP(B186,'[1]Raport_ Stany magazynowe skła'!$A$1:$J$3416,10,0)</f>
        <v>0</v>
      </c>
      <c r="K186" s="30">
        <f>VLOOKUP(B186,'[1]Raport_ Stany magazynowe skła'!$A$1:$K$3416,11,0)</f>
        <v>0</v>
      </c>
      <c r="L186" s="30">
        <f>VLOOKUP(B186,'[1]Raport_ Stany magazynowe skła'!$A$1:$L$3416,12,0)</f>
        <v>0</v>
      </c>
      <c r="M186" s="30">
        <f>VLOOKUP(B186,'[1]Raport_ Stany magazynowe skła'!$A$1:$M$3416,13,0)</f>
        <v>0</v>
      </c>
      <c r="N186" s="30">
        <f>VLOOKUP(B186,'[1]Raport_ Stany magazynowe skła'!$A$1:$N$3416,14,0)</f>
        <v>0</v>
      </c>
      <c r="O186" s="30">
        <f>VLOOKUP(B186,'[1]Raport_ Stany magazynowe skła'!$A$1:$O$3416,15,0)</f>
        <v>0</v>
      </c>
      <c r="P186" s="30">
        <f>VLOOKUP(B186,'[1]Raport_ Stany magazynowe skła'!$A$1:$P$3416,16,0)</f>
        <v>0</v>
      </c>
      <c r="Q186" s="30">
        <f>VLOOKUP(B186,'[1]Raport_ Stany magazynowe skła'!$A$1:$Q$3416,17,0)</f>
        <v>0</v>
      </c>
      <c r="R186" s="30">
        <f>VLOOKUP(B186,'[1]Raport_ Stany magazynowe skła'!$A$1:$R$3416,18,0)</f>
        <v>0</v>
      </c>
      <c r="S186" s="30">
        <f>VLOOKUP(B186,'[1]Raport_ Stany magazynowe skła'!$A$1:$S$3416,19,0)</f>
        <v>0</v>
      </c>
      <c r="T186" s="30">
        <f>VLOOKUP(B186,'[1]Raport_ Stany magazynowe skła'!$A$1:$T$3416,20,0)</f>
        <v>0</v>
      </c>
      <c r="U186" s="6">
        <f>VLOOKUP(B186,'[1]Raport_ Stany magazynowe skła'!$A$1:$U$3416,21,0)</f>
        <v>0</v>
      </c>
      <c r="V186" s="6">
        <f>VLOOKUP(B186,'[1]Raport_ Stany magazynowe skła'!$A$1:$V$3416,22,0)</f>
        <v>0</v>
      </c>
      <c r="W186" s="6">
        <f>VLOOKUP(B186,'[1]Raport_ Stany magazynowe skła'!$A$1:$W$3416,23,0)</f>
        <v>0</v>
      </c>
      <c r="X186" s="6">
        <f>VLOOKUP(B186,'[1]Raport_ Stany magazynowe skła'!$A$1:$X$3416,24,0)</f>
        <v>0</v>
      </c>
      <c r="Y186" s="36">
        <f>VLOOKUP(B186,'[1]Raport_ Stany magazynowe skła'!$A$1:$Y$3416,25,0)</f>
        <v>0</v>
      </c>
      <c r="Z186" s="36">
        <f>VLOOKUP(B186,'[1]Raport_ Stany magazynowe skła'!$A$1:$Z$3416,26,0)</f>
        <v>0</v>
      </c>
      <c r="AA186" s="36">
        <f>VLOOKUP(B186,'[1]Raport_ Stany magazynowe skła'!$A$1:$AA$3416,27,0)</f>
        <v>0</v>
      </c>
      <c r="AB186" s="36">
        <f>VLOOKUP(B186,'[1]Raport_ Stany magazynowe skła'!$A$1:$AB$3416,28,0)</f>
        <v>0</v>
      </c>
      <c r="AC186" s="36">
        <f>VLOOKUP(B186,'[1]Raport_ Stany magazynowe skła'!$A$1:$AC$3416,29,0)</f>
        <v>0</v>
      </c>
      <c r="AD186" s="36">
        <f>VLOOKUP(B186,'[1]Raport_ Stany magazynowe skła'!$A$1:$AD$3416,30,0)</f>
        <v>0</v>
      </c>
      <c r="AE186" s="36">
        <f>VLOOKUP(B186,'[1]Raport_ Stany magazynowe skła'!$A$1:$AE$3416,31,0)</f>
        <v>0</v>
      </c>
    </row>
    <row r="187" spans="1:31" s="4" customFormat="1" ht="14.25" customHeight="1">
      <c r="A187" s="9" t="s">
        <v>447</v>
      </c>
      <c r="B187" s="6" t="s">
        <v>446</v>
      </c>
      <c r="C187" s="5" t="s">
        <v>15</v>
      </c>
      <c r="D187" s="32">
        <f>VLOOKUP(B187,'[1]Raport_ Stany magazynowe skła'!$A$1:$D$3416,4,0)</f>
        <v>18</v>
      </c>
      <c r="E187" s="31">
        <f>VLOOKUP(B187,'[1]Raport_ Stany magazynowe skła'!$A$1:$E$3416,5,0)</f>
        <v>0</v>
      </c>
      <c r="F187" s="30">
        <f>VLOOKUP(B187,'[1]Raport_ Stany magazynowe skła'!$A$1:$F$3416,6,0)</f>
        <v>0</v>
      </c>
      <c r="G187" s="30">
        <f>VLOOKUP(B187,'[1]Raport_ Stany magazynowe skła'!$A$1:$G$3416,7,0)</f>
        <v>0</v>
      </c>
      <c r="H187" s="30">
        <f>VLOOKUP(B187,'[1]Raport_ Stany magazynowe skła'!$A$1:$H$3416,8,0)</f>
        <v>0</v>
      </c>
      <c r="I187" s="30">
        <f>VLOOKUP(B187,'[1]Raport_ Stany magazynowe skła'!$A$1:$I$3416,9,0)</f>
        <v>0</v>
      </c>
      <c r="J187" s="30">
        <f>VLOOKUP(B187,'[1]Raport_ Stany magazynowe skła'!$A$1:$J$3416,10,0)</f>
        <v>0</v>
      </c>
      <c r="K187" s="30">
        <f>VLOOKUP(B187,'[1]Raport_ Stany magazynowe skła'!$A$1:$K$3416,11,0)</f>
        <v>0</v>
      </c>
      <c r="L187" s="30">
        <f>VLOOKUP(B187,'[1]Raport_ Stany magazynowe skła'!$A$1:$L$3416,12,0)</f>
        <v>0</v>
      </c>
      <c r="M187" s="30">
        <f>VLOOKUP(B187,'[1]Raport_ Stany magazynowe skła'!$A$1:$M$3416,13,0)</f>
        <v>0</v>
      </c>
      <c r="N187" s="30">
        <f>VLOOKUP(B187,'[1]Raport_ Stany magazynowe skła'!$A$1:$N$3416,14,0)</f>
        <v>0</v>
      </c>
      <c r="O187" s="30">
        <f>VLOOKUP(B187,'[1]Raport_ Stany magazynowe skła'!$A$1:$O$3416,15,0)</f>
        <v>0</v>
      </c>
      <c r="P187" s="30">
        <f>VLOOKUP(B187,'[1]Raport_ Stany magazynowe skła'!$A$1:$P$3416,16,0)</f>
        <v>0</v>
      </c>
      <c r="Q187" s="30">
        <f>VLOOKUP(B187,'[1]Raport_ Stany magazynowe skła'!$A$1:$Q$3416,17,0)</f>
        <v>0</v>
      </c>
      <c r="R187" s="30">
        <f>VLOOKUP(B187,'[1]Raport_ Stany magazynowe skła'!$A$1:$R$3416,18,0)</f>
        <v>0</v>
      </c>
      <c r="S187" s="30">
        <f>VLOOKUP(B187,'[1]Raport_ Stany magazynowe skła'!$A$1:$S$3416,19,0)</f>
        <v>0</v>
      </c>
      <c r="T187" s="30">
        <f>VLOOKUP(B187,'[1]Raport_ Stany magazynowe skła'!$A$1:$T$3416,20,0)</f>
        <v>0</v>
      </c>
      <c r="U187" s="6">
        <f>VLOOKUP(B187,'[1]Raport_ Stany magazynowe skła'!$A$1:$U$3416,21,0)</f>
        <v>0</v>
      </c>
      <c r="V187" s="6">
        <f>VLOOKUP(B187,'[1]Raport_ Stany magazynowe skła'!$A$1:$V$3416,22,0)</f>
        <v>0</v>
      </c>
      <c r="W187" s="6">
        <f>VLOOKUP(B187,'[1]Raport_ Stany magazynowe skła'!$A$1:$W$3416,23,0)</f>
        <v>0</v>
      </c>
      <c r="X187" s="6">
        <f>VLOOKUP(B187,'[1]Raport_ Stany magazynowe skła'!$A$1:$X$3416,24,0)</f>
        <v>0</v>
      </c>
      <c r="Y187" s="36">
        <f>VLOOKUP(B187,'[1]Raport_ Stany magazynowe skła'!$A$1:$Y$3416,25,0)</f>
        <v>0</v>
      </c>
      <c r="Z187" s="36">
        <f>VLOOKUP(B187,'[1]Raport_ Stany magazynowe skła'!$A$1:$Z$3416,26,0)</f>
        <v>0</v>
      </c>
      <c r="AA187" s="36">
        <f>VLOOKUP(B187,'[1]Raport_ Stany magazynowe skła'!$A$1:$AA$3416,27,0)</f>
        <v>0</v>
      </c>
      <c r="AB187" s="36">
        <f>VLOOKUP(B187,'[1]Raport_ Stany magazynowe skła'!$A$1:$AB$3416,28,0)</f>
        <v>0</v>
      </c>
      <c r="AC187" s="36">
        <f>VLOOKUP(B187,'[1]Raport_ Stany magazynowe skła'!$A$1:$AC$3416,29,0)</f>
        <v>0</v>
      </c>
      <c r="AD187" s="36">
        <f>VLOOKUP(B187,'[1]Raport_ Stany magazynowe skła'!$A$1:$AD$3416,30,0)</f>
        <v>0</v>
      </c>
      <c r="AE187" s="36">
        <f>VLOOKUP(B187,'[1]Raport_ Stany magazynowe skła'!$A$1:$AE$3416,31,0)</f>
        <v>0</v>
      </c>
    </row>
    <row r="188" spans="1:31" s="4" customFormat="1" ht="14.25" customHeight="1">
      <c r="A188" s="9" t="s">
        <v>447</v>
      </c>
      <c r="B188" s="6" t="s">
        <v>537</v>
      </c>
      <c r="C188" s="19" t="s">
        <v>12</v>
      </c>
      <c r="D188" s="32">
        <f>VLOOKUP(B188,'[1]Raport_ Stany magazynowe skła'!$A$1:$D$3416,4,0)</f>
        <v>632</v>
      </c>
      <c r="E188" s="31">
        <f>VLOOKUP(B188,'[1]Raport_ Stany magazynowe skła'!$A$1:$E$3416,5,0)</f>
        <v>0</v>
      </c>
      <c r="F188" s="30">
        <f>VLOOKUP(B188,'[1]Raport_ Stany magazynowe skła'!$A$1:$F$3416,6,0)</f>
        <v>0</v>
      </c>
      <c r="G188" s="30">
        <f>VLOOKUP(B188,'[1]Raport_ Stany magazynowe skła'!$A$1:$G$3416,7,0)</f>
        <v>0</v>
      </c>
      <c r="H188" s="30">
        <f>VLOOKUP(B188,'[1]Raport_ Stany magazynowe skła'!$A$1:$H$3416,8,0)</f>
        <v>0</v>
      </c>
      <c r="I188" s="30">
        <f>VLOOKUP(B188,'[1]Raport_ Stany magazynowe skła'!$A$1:$I$3416,9,0)</f>
        <v>0</v>
      </c>
      <c r="J188" s="30">
        <f>VLOOKUP(B188,'[1]Raport_ Stany magazynowe skła'!$A$1:$J$3416,10,0)</f>
        <v>0</v>
      </c>
      <c r="K188" s="30">
        <f>VLOOKUP(B188,'[1]Raport_ Stany magazynowe skła'!$A$1:$K$3416,11,0)</f>
        <v>0</v>
      </c>
      <c r="L188" s="30">
        <f>VLOOKUP(B188,'[1]Raport_ Stany magazynowe skła'!$A$1:$L$3416,12,0)</f>
        <v>0</v>
      </c>
      <c r="M188" s="30">
        <f>VLOOKUP(B188,'[1]Raport_ Stany magazynowe skła'!$A$1:$M$3416,13,0)</f>
        <v>0</v>
      </c>
      <c r="N188" s="30">
        <f>VLOOKUP(B188,'[1]Raport_ Stany magazynowe skła'!$A$1:$N$3416,14,0)</f>
        <v>0</v>
      </c>
      <c r="O188" s="30">
        <f>VLOOKUP(B188,'[1]Raport_ Stany magazynowe skła'!$A$1:$O$3416,15,0)</f>
        <v>0</v>
      </c>
      <c r="P188" s="30">
        <f>VLOOKUP(B188,'[1]Raport_ Stany magazynowe skła'!$A$1:$P$3416,16,0)</f>
        <v>0</v>
      </c>
      <c r="Q188" s="30">
        <f>VLOOKUP(B188,'[1]Raport_ Stany magazynowe skła'!$A$1:$Q$3416,17,0)</f>
        <v>0</v>
      </c>
      <c r="R188" s="30">
        <f>VLOOKUP(B188,'[1]Raport_ Stany magazynowe skła'!$A$1:$R$3416,18,0)</f>
        <v>0</v>
      </c>
      <c r="S188" s="30">
        <f>VLOOKUP(B188,'[1]Raport_ Stany magazynowe skła'!$A$1:$S$3416,19,0)</f>
        <v>0</v>
      </c>
      <c r="T188" s="30">
        <f>VLOOKUP(B188,'[1]Raport_ Stany magazynowe skła'!$A$1:$T$3416,20,0)</f>
        <v>0</v>
      </c>
      <c r="U188" s="6">
        <f>VLOOKUP(B188,'[1]Raport_ Stany magazynowe skła'!$A$1:$U$3416,21,0)</f>
        <v>0</v>
      </c>
      <c r="V188" s="6">
        <f>VLOOKUP(B188,'[1]Raport_ Stany magazynowe skła'!$A$1:$V$3416,22,0)</f>
        <v>0</v>
      </c>
      <c r="W188" s="6">
        <f>VLOOKUP(B188,'[1]Raport_ Stany magazynowe skła'!$A$1:$W$3416,23,0)</f>
        <v>0</v>
      </c>
      <c r="X188" s="6">
        <f>VLOOKUP(B188,'[1]Raport_ Stany magazynowe skła'!$A$1:$X$3416,24,0)</f>
        <v>0</v>
      </c>
      <c r="Y188" s="36">
        <f>VLOOKUP(B188,'[1]Raport_ Stany magazynowe skła'!$A$1:$Y$3416,25,0)</f>
        <v>0</v>
      </c>
      <c r="Z188" s="36">
        <f>VLOOKUP(B188,'[1]Raport_ Stany magazynowe skła'!$A$1:$Z$3416,26,0)</f>
        <v>0</v>
      </c>
      <c r="AA188" s="36">
        <f>VLOOKUP(B188,'[1]Raport_ Stany magazynowe skła'!$A$1:$AA$3416,27,0)</f>
        <v>0</v>
      </c>
      <c r="AB188" s="36">
        <f>VLOOKUP(B188,'[1]Raport_ Stany magazynowe skła'!$A$1:$AB$3416,28,0)</f>
        <v>0</v>
      </c>
      <c r="AC188" s="36">
        <f>VLOOKUP(B188,'[1]Raport_ Stany magazynowe skła'!$A$1:$AC$3416,29,0)</f>
        <v>0</v>
      </c>
      <c r="AD188" s="36">
        <f>VLOOKUP(B188,'[1]Raport_ Stany magazynowe skła'!$A$1:$AD$3416,30,0)</f>
        <v>0</v>
      </c>
      <c r="AE188" s="36">
        <f>VLOOKUP(B188,'[1]Raport_ Stany magazynowe skła'!$A$1:$AE$3416,31,0)</f>
        <v>0</v>
      </c>
    </row>
    <row r="189" spans="1:31" s="4" customFormat="1" ht="14.25" customHeight="1">
      <c r="A189" s="9" t="s">
        <v>543</v>
      </c>
      <c r="B189" s="6" t="s">
        <v>538</v>
      </c>
      <c r="C189" s="5" t="s">
        <v>11</v>
      </c>
      <c r="D189" s="32">
        <f>VLOOKUP(B189,'[1]Raport_ Stany magazynowe skła'!$A$1:$D$3416,4,0)</f>
        <v>335</v>
      </c>
      <c r="E189" s="31">
        <f>VLOOKUP(B189,'[1]Raport_ Stany magazynowe skła'!$A$1:$E$3416,5,0)</f>
        <v>0</v>
      </c>
      <c r="F189" s="30">
        <f>VLOOKUP(B189,'[1]Raport_ Stany magazynowe skła'!$A$1:$F$3416,6,0)</f>
        <v>0</v>
      </c>
      <c r="G189" s="30">
        <f>VLOOKUP(B189,'[1]Raport_ Stany magazynowe skła'!$A$1:$G$3416,7,0)</f>
        <v>0</v>
      </c>
      <c r="H189" s="30">
        <f>VLOOKUP(B189,'[1]Raport_ Stany magazynowe skła'!$A$1:$H$3416,8,0)</f>
        <v>0</v>
      </c>
      <c r="I189" s="30">
        <f>VLOOKUP(B189,'[1]Raport_ Stany magazynowe skła'!$A$1:$I$3416,9,0)</f>
        <v>0</v>
      </c>
      <c r="J189" s="30">
        <f>VLOOKUP(B189,'[1]Raport_ Stany magazynowe skła'!$A$1:$J$3416,10,0)</f>
        <v>0</v>
      </c>
      <c r="K189" s="30">
        <f>VLOOKUP(B189,'[1]Raport_ Stany magazynowe skła'!$A$1:$K$3416,11,0)</f>
        <v>0</v>
      </c>
      <c r="L189" s="30">
        <f>VLOOKUP(B189,'[1]Raport_ Stany magazynowe skła'!$A$1:$L$3416,12,0)</f>
        <v>0</v>
      </c>
      <c r="M189" s="30">
        <f>VLOOKUP(B189,'[1]Raport_ Stany magazynowe skła'!$A$1:$M$3416,13,0)</f>
        <v>0</v>
      </c>
      <c r="N189" s="30">
        <f>VLOOKUP(B189,'[1]Raport_ Stany magazynowe skła'!$A$1:$N$3416,14,0)</f>
        <v>0</v>
      </c>
      <c r="O189" s="30">
        <f>VLOOKUP(B189,'[1]Raport_ Stany magazynowe skła'!$A$1:$O$3416,15,0)</f>
        <v>0</v>
      </c>
      <c r="P189" s="30">
        <f>VLOOKUP(B189,'[1]Raport_ Stany magazynowe skła'!$A$1:$P$3416,16,0)</f>
        <v>0</v>
      </c>
      <c r="Q189" s="30">
        <f>VLOOKUP(B189,'[1]Raport_ Stany magazynowe skła'!$A$1:$Q$3416,17,0)</f>
        <v>0</v>
      </c>
      <c r="R189" s="30">
        <f>VLOOKUP(B189,'[1]Raport_ Stany magazynowe skła'!$A$1:$R$3416,18,0)</f>
        <v>0</v>
      </c>
      <c r="S189" s="30">
        <f>VLOOKUP(B189,'[1]Raport_ Stany magazynowe skła'!$A$1:$S$3416,19,0)</f>
        <v>0</v>
      </c>
      <c r="T189" s="30">
        <f>VLOOKUP(B189,'[1]Raport_ Stany magazynowe skła'!$A$1:$T$3416,20,0)</f>
        <v>0</v>
      </c>
      <c r="U189" s="6">
        <f>VLOOKUP(B189,'[1]Raport_ Stany magazynowe skła'!$A$1:$U$3416,21,0)</f>
        <v>0</v>
      </c>
      <c r="V189" s="6">
        <f>VLOOKUP(B189,'[1]Raport_ Stany magazynowe skła'!$A$1:$V$3416,22,0)</f>
        <v>0</v>
      </c>
      <c r="W189" s="6">
        <f>VLOOKUP(B189,'[1]Raport_ Stany magazynowe skła'!$A$1:$W$3416,23,0)</f>
        <v>0</v>
      </c>
      <c r="X189" s="6">
        <f>VLOOKUP(B189,'[1]Raport_ Stany magazynowe skła'!$A$1:$X$3416,24,0)</f>
        <v>0</v>
      </c>
      <c r="Y189" s="36">
        <f>VLOOKUP(B189,'[1]Raport_ Stany magazynowe skła'!$A$1:$Y$3416,25,0)</f>
        <v>0</v>
      </c>
      <c r="Z189" s="36">
        <f>VLOOKUP(B189,'[1]Raport_ Stany magazynowe skła'!$A$1:$Z$3416,26,0)</f>
        <v>0</v>
      </c>
      <c r="AA189" s="36">
        <f>VLOOKUP(B189,'[1]Raport_ Stany magazynowe skła'!$A$1:$AA$3416,27,0)</f>
        <v>0</v>
      </c>
      <c r="AB189" s="36">
        <f>VLOOKUP(B189,'[1]Raport_ Stany magazynowe skła'!$A$1:$AB$3416,28,0)</f>
        <v>0</v>
      </c>
      <c r="AC189" s="36">
        <f>VLOOKUP(B189,'[1]Raport_ Stany magazynowe skła'!$A$1:$AC$3416,29,0)</f>
        <v>0</v>
      </c>
      <c r="AD189" s="36">
        <f>VLOOKUP(B189,'[1]Raport_ Stany magazynowe skła'!$A$1:$AD$3416,30,0)</f>
        <v>0</v>
      </c>
      <c r="AE189" s="36">
        <f>VLOOKUP(B189,'[1]Raport_ Stany magazynowe skła'!$A$1:$AE$3416,31,0)</f>
        <v>0</v>
      </c>
    </row>
    <row r="190" spans="1:31" s="4" customFormat="1" ht="14.25" customHeight="1">
      <c r="A190" s="9" t="s">
        <v>543</v>
      </c>
      <c r="B190" s="6" t="s">
        <v>539</v>
      </c>
      <c r="C190" s="5" t="s">
        <v>18</v>
      </c>
      <c r="D190" s="32">
        <f>VLOOKUP(B190,'[1]Raport_ Stany magazynowe skła'!$A$1:$D$3416,4,0)</f>
        <v>958</v>
      </c>
      <c r="E190" s="31">
        <f>VLOOKUP(B190,'[1]Raport_ Stany magazynowe skła'!$A$1:$E$3416,5,0)</f>
        <v>990</v>
      </c>
      <c r="F190" s="30">
        <f>VLOOKUP(B190,'[1]Raport_ Stany magazynowe skła'!$A$1:$F$3416,6,0)</f>
        <v>0</v>
      </c>
      <c r="G190" s="30">
        <f>VLOOKUP(B190,'[1]Raport_ Stany magazynowe skła'!$A$1:$G$3416,7,0)</f>
        <v>0</v>
      </c>
      <c r="H190" s="30">
        <f>VLOOKUP(B190,'[1]Raport_ Stany magazynowe skła'!$A$1:$H$3416,8,0)</f>
        <v>0</v>
      </c>
      <c r="I190" s="30">
        <f>VLOOKUP(B190,'[1]Raport_ Stany magazynowe skła'!$A$1:$I$3416,9,0)</f>
        <v>0</v>
      </c>
      <c r="J190" s="30">
        <f>VLOOKUP(B190,'[1]Raport_ Stany magazynowe skła'!$A$1:$J$3416,10,0)</f>
        <v>0</v>
      </c>
      <c r="K190" s="30">
        <f>VLOOKUP(B190,'[1]Raport_ Stany magazynowe skła'!$A$1:$K$3416,11,0)</f>
        <v>0</v>
      </c>
      <c r="L190" s="30">
        <f>VLOOKUP(B190,'[1]Raport_ Stany magazynowe skła'!$A$1:$L$3416,12,0)</f>
        <v>0</v>
      </c>
      <c r="M190" s="30">
        <f>VLOOKUP(B190,'[1]Raport_ Stany magazynowe skła'!$A$1:$M$3416,13,0)</f>
        <v>0</v>
      </c>
      <c r="N190" s="30">
        <f>VLOOKUP(B190,'[1]Raport_ Stany magazynowe skła'!$A$1:$N$3416,14,0)</f>
        <v>0</v>
      </c>
      <c r="O190" s="30">
        <f>VLOOKUP(B190,'[1]Raport_ Stany magazynowe skła'!$A$1:$O$3416,15,0)</f>
        <v>0</v>
      </c>
      <c r="P190" s="30">
        <f>VLOOKUP(B190,'[1]Raport_ Stany magazynowe skła'!$A$1:$P$3416,16,0)</f>
        <v>0</v>
      </c>
      <c r="Q190" s="30">
        <f>VLOOKUP(B190,'[1]Raport_ Stany magazynowe skła'!$A$1:$Q$3416,17,0)</f>
        <v>0</v>
      </c>
      <c r="R190" s="30">
        <f>VLOOKUP(B190,'[1]Raport_ Stany magazynowe skła'!$A$1:$R$3416,18,0)</f>
        <v>0</v>
      </c>
      <c r="S190" s="30">
        <f>VLOOKUP(B190,'[1]Raport_ Stany magazynowe skła'!$A$1:$S$3416,19,0)</f>
        <v>0</v>
      </c>
      <c r="T190" s="30">
        <f>VLOOKUP(B190,'[1]Raport_ Stany magazynowe skła'!$A$1:$T$3416,20,0)</f>
        <v>0</v>
      </c>
      <c r="U190" s="6">
        <f>VLOOKUP(B190,'[1]Raport_ Stany magazynowe skła'!$A$1:$U$3416,21,0)</f>
        <v>0</v>
      </c>
      <c r="V190" s="6">
        <f>VLOOKUP(B190,'[1]Raport_ Stany magazynowe skła'!$A$1:$V$3416,22,0)</f>
        <v>0</v>
      </c>
      <c r="W190" s="6">
        <f>VLOOKUP(B190,'[1]Raport_ Stany magazynowe skła'!$A$1:$W$3416,23,0)</f>
        <v>0</v>
      </c>
      <c r="X190" s="6">
        <f>VLOOKUP(B190,'[1]Raport_ Stany magazynowe skła'!$A$1:$X$3416,24,0)</f>
        <v>0</v>
      </c>
      <c r="Y190" s="36">
        <f>VLOOKUP(B190,'[1]Raport_ Stany magazynowe skła'!$A$1:$Y$3416,25,0)</f>
        <v>0</v>
      </c>
      <c r="Z190" s="36">
        <f>VLOOKUP(B190,'[1]Raport_ Stany magazynowe skła'!$A$1:$Z$3416,26,0)</f>
        <v>0</v>
      </c>
      <c r="AA190" s="36">
        <f>VLOOKUP(B190,'[1]Raport_ Stany magazynowe skła'!$A$1:$AA$3416,27,0)</f>
        <v>0</v>
      </c>
      <c r="AB190" s="36">
        <f>VLOOKUP(B190,'[1]Raport_ Stany magazynowe skła'!$A$1:$AB$3416,28,0)</f>
        <v>0</v>
      </c>
      <c r="AC190" s="36">
        <f>VLOOKUP(B190,'[1]Raport_ Stany magazynowe skła'!$A$1:$AC$3416,29,0)</f>
        <v>0</v>
      </c>
      <c r="AD190" s="36">
        <f>VLOOKUP(B190,'[1]Raport_ Stany magazynowe skła'!$A$1:$AD$3416,30,0)</f>
        <v>990</v>
      </c>
      <c r="AE190" s="36">
        <f>VLOOKUP(B190,'[1]Raport_ Stany magazynowe skła'!$A$1:$AE$3416,31,0)</f>
        <v>0</v>
      </c>
    </row>
    <row r="191" spans="1:31" s="4" customFormat="1" ht="14.25" customHeight="1">
      <c r="A191" s="9" t="s">
        <v>543</v>
      </c>
      <c r="B191" s="6" t="s">
        <v>540</v>
      </c>
      <c r="C191" s="5" t="s">
        <v>182</v>
      </c>
      <c r="D191" s="32">
        <f>VLOOKUP(B191,'[1]Raport_ Stany magazynowe skła'!$A$1:$D$3416,4,0)</f>
        <v>1518</v>
      </c>
      <c r="E191" s="31">
        <f>VLOOKUP(B191,'[1]Raport_ Stany magazynowe skła'!$A$1:$E$3416,5,0)</f>
        <v>0</v>
      </c>
      <c r="F191" s="30">
        <f>VLOOKUP(B191,'[1]Raport_ Stany magazynowe skła'!$A$1:$F$3416,6,0)</f>
        <v>0</v>
      </c>
      <c r="G191" s="30">
        <f>VLOOKUP(B191,'[1]Raport_ Stany magazynowe skła'!$A$1:$G$3416,7,0)</f>
        <v>0</v>
      </c>
      <c r="H191" s="30">
        <f>VLOOKUP(B191,'[1]Raport_ Stany magazynowe skła'!$A$1:$H$3416,8,0)</f>
        <v>0</v>
      </c>
      <c r="I191" s="30">
        <f>VLOOKUP(B191,'[1]Raport_ Stany magazynowe skła'!$A$1:$I$3416,9,0)</f>
        <v>0</v>
      </c>
      <c r="J191" s="30">
        <f>VLOOKUP(B191,'[1]Raport_ Stany magazynowe skła'!$A$1:$J$3416,10,0)</f>
        <v>0</v>
      </c>
      <c r="K191" s="30">
        <f>VLOOKUP(B191,'[1]Raport_ Stany magazynowe skła'!$A$1:$K$3416,11,0)</f>
        <v>0</v>
      </c>
      <c r="L191" s="30">
        <f>VLOOKUP(B191,'[1]Raport_ Stany magazynowe skła'!$A$1:$L$3416,12,0)</f>
        <v>0</v>
      </c>
      <c r="M191" s="30">
        <f>VLOOKUP(B191,'[1]Raport_ Stany magazynowe skła'!$A$1:$M$3416,13,0)</f>
        <v>0</v>
      </c>
      <c r="N191" s="30">
        <f>VLOOKUP(B191,'[1]Raport_ Stany magazynowe skła'!$A$1:$N$3416,14,0)</f>
        <v>0</v>
      </c>
      <c r="O191" s="30">
        <f>VLOOKUP(B191,'[1]Raport_ Stany magazynowe skła'!$A$1:$O$3416,15,0)</f>
        <v>0</v>
      </c>
      <c r="P191" s="30">
        <f>VLOOKUP(B191,'[1]Raport_ Stany magazynowe skła'!$A$1:$P$3416,16,0)</f>
        <v>0</v>
      </c>
      <c r="Q191" s="30">
        <f>VLOOKUP(B191,'[1]Raport_ Stany magazynowe skła'!$A$1:$Q$3416,17,0)</f>
        <v>0</v>
      </c>
      <c r="R191" s="30">
        <f>VLOOKUP(B191,'[1]Raport_ Stany magazynowe skła'!$A$1:$R$3416,18,0)</f>
        <v>0</v>
      </c>
      <c r="S191" s="30">
        <f>VLOOKUP(B191,'[1]Raport_ Stany magazynowe skła'!$A$1:$S$3416,19,0)</f>
        <v>0</v>
      </c>
      <c r="T191" s="30">
        <f>VLOOKUP(B191,'[1]Raport_ Stany magazynowe skła'!$A$1:$T$3416,20,0)</f>
        <v>0</v>
      </c>
      <c r="U191" s="6">
        <f>VLOOKUP(B191,'[1]Raport_ Stany magazynowe skła'!$A$1:$U$3416,21,0)</f>
        <v>0</v>
      </c>
      <c r="V191" s="6">
        <f>VLOOKUP(B191,'[1]Raport_ Stany magazynowe skła'!$A$1:$V$3416,22,0)</f>
        <v>0</v>
      </c>
      <c r="W191" s="6">
        <f>VLOOKUP(B191,'[1]Raport_ Stany magazynowe skła'!$A$1:$W$3416,23,0)</f>
        <v>0</v>
      </c>
      <c r="X191" s="6">
        <f>VLOOKUP(B191,'[1]Raport_ Stany magazynowe skła'!$A$1:$X$3416,24,0)</f>
        <v>0</v>
      </c>
      <c r="Y191" s="36">
        <f>VLOOKUP(B191,'[1]Raport_ Stany magazynowe skła'!$A$1:$Y$3416,25,0)</f>
        <v>0</v>
      </c>
      <c r="Z191" s="36">
        <f>VLOOKUP(B191,'[1]Raport_ Stany magazynowe skła'!$A$1:$Z$3416,26,0)</f>
        <v>0</v>
      </c>
      <c r="AA191" s="36">
        <f>VLOOKUP(B191,'[1]Raport_ Stany magazynowe skła'!$A$1:$AA$3416,27,0)</f>
        <v>0</v>
      </c>
      <c r="AB191" s="36">
        <f>VLOOKUP(B191,'[1]Raport_ Stany magazynowe skła'!$A$1:$AB$3416,28,0)</f>
        <v>0</v>
      </c>
      <c r="AC191" s="36">
        <f>VLOOKUP(B191,'[1]Raport_ Stany magazynowe skła'!$A$1:$AC$3416,29,0)</f>
        <v>0</v>
      </c>
      <c r="AD191" s="36">
        <f>VLOOKUP(B191,'[1]Raport_ Stany magazynowe skła'!$A$1:$AD$3416,30,0)</f>
        <v>0</v>
      </c>
      <c r="AE191" s="36">
        <f>VLOOKUP(B191,'[1]Raport_ Stany magazynowe skła'!$A$1:$AE$3416,31,0)</f>
        <v>0</v>
      </c>
    </row>
    <row r="192" spans="1:31" s="4" customFormat="1" ht="14.25" customHeight="1">
      <c r="A192" s="9" t="s">
        <v>543</v>
      </c>
      <c r="B192" s="6" t="s">
        <v>541</v>
      </c>
      <c r="C192" s="5" t="s">
        <v>13</v>
      </c>
      <c r="D192" s="32">
        <f>VLOOKUP(B192,'[1]Raport_ Stany magazynowe skła'!$A$1:$D$3416,4,0)</f>
        <v>391</v>
      </c>
      <c r="E192" s="31">
        <f>VLOOKUP(B192,'[1]Raport_ Stany magazynowe skła'!$A$1:$E$3416,5,0)</f>
        <v>990</v>
      </c>
      <c r="F192" s="30">
        <f>VLOOKUP(B192,'[1]Raport_ Stany magazynowe skła'!$A$1:$F$3416,6,0)</f>
        <v>0</v>
      </c>
      <c r="G192" s="30">
        <f>VLOOKUP(B192,'[1]Raport_ Stany magazynowe skła'!$A$1:$G$3416,7,0)</f>
        <v>0</v>
      </c>
      <c r="H192" s="30">
        <f>VLOOKUP(B192,'[1]Raport_ Stany magazynowe skła'!$A$1:$H$3416,8,0)</f>
        <v>0</v>
      </c>
      <c r="I192" s="30">
        <f>VLOOKUP(B192,'[1]Raport_ Stany magazynowe skła'!$A$1:$I$3416,9,0)</f>
        <v>0</v>
      </c>
      <c r="J192" s="30">
        <f>VLOOKUP(B192,'[1]Raport_ Stany magazynowe skła'!$A$1:$J$3416,10,0)</f>
        <v>0</v>
      </c>
      <c r="K192" s="30">
        <f>VLOOKUP(B192,'[1]Raport_ Stany magazynowe skła'!$A$1:$K$3416,11,0)</f>
        <v>0</v>
      </c>
      <c r="L192" s="30">
        <f>VLOOKUP(B192,'[1]Raport_ Stany magazynowe skła'!$A$1:$L$3416,12,0)</f>
        <v>0</v>
      </c>
      <c r="M192" s="30">
        <f>VLOOKUP(B192,'[1]Raport_ Stany magazynowe skła'!$A$1:$M$3416,13,0)</f>
        <v>0</v>
      </c>
      <c r="N192" s="30">
        <f>VLOOKUP(B192,'[1]Raport_ Stany magazynowe skła'!$A$1:$N$3416,14,0)</f>
        <v>0</v>
      </c>
      <c r="O192" s="30">
        <f>VLOOKUP(B192,'[1]Raport_ Stany magazynowe skła'!$A$1:$O$3416,15,0)</f>
        <v>0</v>
      </c>
      <c r="P192" s="30">
        <f>VLOOKUP(B192,'[1]Raport_ Stany magazynowe skła'!$A$1:$P$3416,16,0)</f>
        <v>0</v>
      </c>
      <c r="Q192" s="30">
        <f>VLOOKUP(B192,'[1]Raport_ Stany magazynowe skła'!$A$1:$Q$3416,17,0)</f>
        <v>0</v>
      </c>
      <c r="R192" s="30">
        <f>VLOOKUP(B192,'[1]Raport_ Stany magazynowe skła'!$A$1:$R$3416,18,0)</f>
        <v>0</v>
      </c>
      <c r="S192" s="30">
        <f>VLOOKUP(B192,'[1]Raport_ Stany magazynowe skła'!$A$1:$S$3416,19,0)</f>
        <v>0</v>
      </c>
      <c r="T192" s="30">
        <f>VLOOKUP(B192,'[1]Raport_ Stany magazynowe skła'!$A$1:$T$3416,20,0)</f>
        <v>0</v>
      </c>
      <c r="U192" s="6">
        <f>VLOOKUP(B192,'[1]Raport_ Stany magazynowe skła'!$A$1:$U$3416,21,0)</f>
        <v>0</v>
      </c>
      <c r="V192" s="6">
        <f>VLOOKUP(B192,'[1]Raport_ Stany magazynowe skła'!$A$1:$V$3416,22,0)</f>
        <v>0</v>
      </c>
      <c r="W192" s="6">
        <f>VLOOKUP(B192,'[1]Raport_ Stany magazynowe skła'!$A$1:$W$3416,23,0)</f>
        <v>0</v>
      </c>
      <c r="X192" s="6">
        <f>VLOOKUP(B192,'[1]Raport_ Stany magazynowe skła'!$A$1:$X$3416,24,0)</f>
        <v>0</v>
      </c>
      <c r="Y192" s="36">
        <f>VLOOKUP(B192,'[1]Raport_ Stany magazynowe skła'!$A$1:$Y$3416,25,0)</f>
        <v>0</v>
      </c>
      <c r="Z192" s="36">
        <f>VLOOKUP(B192,'[1]Raport_ Stany magazynowe skła'!$A$1:$Z$3416,26,0)</f>
        <v>0</v>
      </c>
      <c r="AA192" s="36">
        <f>VLOOKUP(B192,'[1]Raport_ Stany magazynowe skła'!$A$1:$AA$3416,27,0)</f>
        <v>0</v>
      </c>
      <c r="AB192" s="36">
        <f>VLOOKUP(B192,'[1]Raport_ Stany magazynowe skła'!$A$1:$AB$3416,28,0)</f>
        <v>0</v>
      </c>
      <c r="AC192" s="36">
        <f>VLOOKUP(B192,'[1]Raport_ Stany magazynowe skła'!$A$1:$AC$3416,29,0)</f>
        <v>0</v>
      </c>
      <c r="AD192" s="36">
        <f>VLOOKUP(B192,'[1]Raport_ Stany magazynowe skła'!$A$1:$AD$3416,30,0)</f>
        <v>990</v>
      </c>
      <c r="AE192" s="36">
        <f>VLOOKUP(B192,'[1]Raport_ Stany magazynowe skła'!$A$1:$AE$3416,31,0)</f>
        <v>0</v>
      </c>
    </row>
    <row r="193" spans="1:31" s="4" customFormat="1" ht="14.25" customHeight="1">
      <c r="A193" s="9" t="s">
        <v>543</v>
      </c>
      <c r="B193" s="6" t="s">
        <v>542</v>
      </c>
      <c r="C193" s="5" t="s">
        <v>15</v>
      </c>
      <c r="D193" s="32">
        <f>VLOOKUP(B193,'[1]Raport_ Stany magazynowe skła'!$A$1:$D$3416,4,0)</f>
        <v>1302</v>
      </c>
      <c r="E193" s="31">
        <f>VLOOKUP(B193,'[1]Raport_ Stany magazynowe skła'!$A$1:$E$3416,5,0)</f>
        <v>990</v>
      </c>
      <c r="F193" s="30">
        <f>VLOOKUP(B193,'[1]Raport_ Stany magazynowe skła'!$A$1:$F$3416,6,0)</f>
        <v>0</v>
      </c>
      <c r="G193" s="30">
        <f>VLOOKUP(B193,'[1]Raport_ Stany magazynowe skła'!$A$1:$G$3416,7,0)</f>
        <v>0</v>
      </c>
      <c r="H193" s="30">
        <f>VLOOKUP(B193,'[1]Raport_ Stany magazynowe skła'!$A$1:$H$3416,8,0)</f>
        <v>0</v>
      </c>
      <c r="I193" s="30">
        <f>VLOOKUP(B193,'[1]Raport_ Stany magazynowe skła'!$A$1:$I$3416,9,0)</f>
        <v>0</v>
      </c>
      <c r="J193" s="30">
        <f>VLOOKUP(B193,'[1]Raport_ Stany magazynowe skła'!$A$1:$J$3416,10,0)</f>
        <v>0</v>
      </c>
      <c r="K193" s="30">
        <f>VLOOKUP(B193,'[1]Raport_ Stany magazynowe skła'!$A$1:$K$3416,11,0)</f>
        <v>0</v>
      </c>
      <c r="L193" s="30">
        <f>VLOOKUP(B193,'[1]Raport_ Stany magazynowe skła'!$A$1:$L$3416,12,0)</f>
        <v>0</v>
      </c>
      <c r="M193" s="30">
        <f>VLOOKUP(B193,'[1]Raport_ Stany magazynowe skła'!$A$1:$M$3416,13,0)</f>
        <v>0</v>
      </c>
      <c r="N193" s="30">
        <f>VLOOKUP(B193,'[1]Raport_ Stany magazynowe skła'!$A$1:$N$3416,14,0)</f>
        <v>0</v>
      </c>
      <c r="O193" s="30">
        <f>VLOOKUP(B193,'[1]Raport_ Stany magazynowe skła'!$A$1:$O$3416,15,0)</f>
        <v>0</v>
      </c>
      <c r="P193" s="30">
        <f>VLOOKUP(B193,'[1]Raport_ Stany magazynowe skła'!$A$1:$P$3416,16,0)</f>
        <v>0</v>
      </c>
      <c r="Q193" s="30">
        <f>VLOOKUP(B193,'[1]Raport_ Stany magazynowe skła'!$A$1:$Q$3416,17,0)</f>
        <v>0</v>
      </c>
      <c r="R193" s="30">
        <f>VLOOKUP(B193,'[1]Raport_ Stany magazynowe skła'!$A$1:$R$3416,18,0)</f>
        <v>0</v>
      </c>
      <c r="S193" s="30">
        <f>VLOOKUP(B193,'[1]Raport_ Stany magazynowe skła'!$A$1:$S$3416,19,0)</f>
        <v>0</v>
      </c>
      <c r="T193" s="30">
        <f>VLOOKUP(B193,'[1]Raport_ Stany magazynowe skła'!$A$1:$T$3416,20,0)</f>
        <v>0</v>
      </c>
      <c r="U193" s="6">
        <f>VLOOKUP(B193,'[1]Raport_ Stany magazynowe skła'!$A$1:$U$3416,21,0)</f>
        <v>0</v>
      </c>
      <c r="V193" s="6">
        <f>VLOOKUP(B193,'[1]Raport_ Stany magazynowe skła'!$A$1:$V$3416,22,0)</f>
        <v>0</v>
      </c>
      <c r="W193" s="6">
        <f>VLOOKUP(B193,'[1]Raport_ Stany magazynowe skła'!$A$1:$W$3416,23,0)</f>
        <v>0</v>
      </c>
      <c r="X193" s="6">
        <f>VLOOKUP(B193,'[1]Raport_ Stany magazynowe skła'!$A$1:$X$3416,24,0)</f>
        <v>0</v>
      </c>
      <c r="Y193" s="36">
        <f>VLOOKUP(B193,'[1]Raport_ Stany magazynowe skła'!$A$1:$Y$3416,25,0)</f>
        <v>0</v>
      </c>
      <c r="Z193" s="36">
        <f>VLOOKUP(B193,'[1]Raport_ Stany magazynowe skła'!$A$1:$Z$3416,26,0)</f>
        <v>0</v>
      </c>
      <c r="AA193" s="36">
        <f>VLOOKUP(B193,'[1]Raport_ Stany magazynowe skła'!$A$1:$AA$3416,27,0)</f>
        <v>0</v>
      </c>
      <c r="AB193" s="36">
        <f>VLOOKUP(B193,'[1]Raport_ Stany magazynowe skła'!$A$1:$AB$3416,28,0)</f>
        <v>0</v>
      </c>
      <c r="AC193" s="36">
        <f>VLOOKUP(B193,'[1]Raport_ Stany magazynowe skła'!$A$1:$AC$3416,29,0)</f>
        <v>0</v>
      </c>
      <c r="AD193" s="36">
        <f>VLOOKUP(B193,'[1]Raport_ Stany magazynowe skła'!$A$1:$AD$3416,30,0)</f>
        <v>990</v>
      </c>
      <c r="AE193" s="36">
        <f>VLOOKUP(B193,'[1]Raport_ Stany magazynowe skła'!$A$1:$AE$3416,31,0)</f>
        <v>0</v>
      </c>
    </row>
    <row r="194" spans="1:31" s="4" customFormat="1" ht="14.25" customHeight="1">
      <c r="A194" s="9" t="s">
        <v>543</v>
      </c>
      <c r="B194" s="6" t="s">
        <v>70</v>
      </c>
      <c r="C194" s="6" t="s">
        <v>19</v>
      </c>
      <c r="D194" s="32">
        <f>VLOOKUP(B194,'[1]Raport_ Stany magazynowe skła'!$A$1:$D$3416,4,0)</f>
        <v>943</v>
      </c>
      <c r="E194" s="31">
        <f>VLOOKUP(B194,'[1]Raport_ Stany magazynowe skła'!$A$1:$E$3416,5,0)</f>
        <v>0</v>
      </c>
      <c r="F194" s="30">
        <f>VLOOKUP(B194,'[1]Raport_ Stany magazynowe skła'!$A$1:$F$3416,6,0)</f>
        <v>0</v>
      </c>
      <c r="G194" s="30">
        <f>VLOOKUP(B194,'[1]Raport_ Stany magazynowe skła'!$A$1:$G$3416,7,0)</f>
        <v>0</v>
      </c>
      <c r="H194" s="30">
        <f>VLOOKUP(B194,'[1]Raport_ Stany magazynowe skła'!$A$1:$H$3416,8,0)</f>
        <v>0</v>
      </c>
      <c r="I194" s="30">
        <f>VLOOKUP(B194,'[1]Raport_ Stany magazynowe skła'!$A$1:$I$3416,9,0)</f>
        <v>0</v>
      </c>
      <c r="J194" s="30">
        <f>VLOOKUP(B194,'[1]Raport_ Stany magazynowe skła'!$A$1:$J$3416,10,0)</f>
        <v>0</v>
      </c>
      <c r="K194" s="30">
        <f>VLOOKUP(B194,'[1]Raport_ Stany magazynowe skła'!$A$1:$K$3416,11,0)</f>
        <v>0</v>
      </c>
      <c r="L194" s="30">
        <f>VLOOKUP(B194,'[1]Raport_ Stany magazynowe skła'!$A$1:$L$3416,12,0)</f>
        <v>0</v>
      </c>
      <c r="M194" s="30">
        <f>VLOOKUP(B194,'[1]Raport_ Stany magazynowe skła'!$A$1:$M$3416,13,0)</f>
        <v>0</v>
      </c>
      <c r="N194" s="30">
        <f>VLOOKUP(B194,'[1]Raport_ Stany magazynowe skła'!$A$1:$N$3416,14,0)</f>
        <v>0</v>
      </c>
      <c r="O194" s="30">
        <f>VLOOKUP(B194,'[1]Raport_ Stany magazynowe skła'!$A$1:$O$3416,15,0)</f>
        <v>0</v>
      </c>
      <c r="P194" s="30">
        <f>VLOOKUP(B194,'[1]Raport_ Stany magazynowe skła'!$A$1:$P$3416,16,0)</f>
        <v>0</v>
      </c>
      <c r="Q194" s="30">
        <f>VLOOKUP(B194,'[1]Raport_ Stany magazynowe skła'!$A$1:$Q$3416,17,0)</f>
        <v>0</v>
      </c>
      <c r="R194" s="30">
        <f>VLOOKUP(B194,'[1]Raport_ Stany magazynowe skła'!$A$1:$R$3416,18,0)</f>
        <v>0</v>
      </c>
      <c r="S194" s="30">
        <f>VLOOKUP(B194,'[1]Raport_ Stany magazynowe skła'!$A$1:$S$3416,19,0)</f>
        <v>0</v>
      </c>
      <c r="T194" s="30">
        <f>VLOOKUP(B194,'[1]Raport_ Stany magazynowe skła'!$A$1:$T$3416,20,0)</f>
        <v>0</v>
      </c>
      <c r="U194" s="6">
        <f>VLOOKUP(B194,'[1]Raport_ Stany magazynowe skła'!$A$1:$U$3416,21,0)</f>
        <v>0</v>
      </c>
      <c r="V194" s="6">
        <f>VLOOKUP(B194,'[1]Raport_ Stany magazynowe skła'!$A$1:$V$3416,22,0)</f>
        <v>0</v>
      </c>
      <c r="W194" s="6">
        <f>VLOOKUP(B194,'[1]Raport_ Stany magazynowe skła'!$A$1:$W$3416,23,0)</f>
        <v>0</v>
      </c>
      <c r="X194" s="6">
        <f>VLOOKUP(B194,'[1]Raport_ Stany magazynowe skła'!$A$1:$X$3416,24,0)</f>
        <v>0</v>
      </c>
      <c r="Y194" s="36">
        <f>VLOOKUP(B194,'[1]Raport_ Stany magazynowe skła'!$A$1:$Y$3416,25,0)</f>
        <v>0</v>
      </c>
      <c r="Z194" s="36">
        <f>VLOOKUP(B194,'[1]Raport_ Stany magazynowe skła'!$A$1:$Z$3416,26,0)</f>
        <v>0</v>
      </c>
      <c r="AA194" s="36">
        <f>VLOOKUP(B194,'[1]Raport_ Stany magazynowe skła'!$A$1:$AA$3416,27,0)</f>
        <v>0</v>
      </c>
      <c r="AB194" s="36">
        <f>VLOOKUP(B194,'[1]Raport_ Stany magazynowe skła'!$A$1:$AB$3416,28,0)</f>
        <v>0</v>
      </c>
      <c r="AC194" s="36">
        <f>VLOOKUP(B194,'[1]Raport_ Stany magazynowe skła'!$A$1:$AC$3416,29,0)</f>
        <v>0</v>
      </c>
      <c r="AD194" s="36">
        <f>VLOOKUP(B194,'[1]Raport_ Stany magazynowe skła'!$A$1:$AD$3416,30,0)</f>
        <v>0</v>
      </c>
      <c r="AE194" s="36">
        <f>VLOOKUP(B194,'[1]Raport_ Stany magazynowe skła'!$A$1:$AE$3416,31,0)</f>
        <v>0</v>
      </c>
    </row>
    <row r="195" spans="1:31" s="4" customFormat="1" ht="14.25" customHeight="1">
      <c r="A195" s="9" t="s">
        <v>71</v>
      </c>
      <c r="B195" s="16" t="s">
        <v>205</v>
      </c>
      <c r="C195" s="16" t="s">
        <v>19</v>
      </c>
      <c r="D195" s="32">
        <f>VLOOKUP(B195,'[1]Raport_ Stany magazynowe skła'!$A$1:$D$3416,4,0)</f>
        <v>989</v>
      </c>
      <c r="E195" s="31">
        <f>VLOOKUP(B195,'[1]Raport_ Stany magazynowe skła'!$A$1:$E$3416,5,0)</f>
        <v>0</v>
      </c>
      <c r="F195" s="30">
        <f>VLOOKUP(B195,'[1]Raport_ Stany magazynowe skła'!$A$1:$F$3416,6,0)</f>
        <v>0</v>
      </c>
      <c r="G195" s="30">
        <f>VLOOKUP(B195,'[1]Raport_ Stany magazynowe skła'!$A$1:$G$3416,7,0)</f>
        <v>0</v>
      </c>
      <c r="H195" s="30">
        <f>VLOOKUP(B195,'[1]Raport_ Stany magazynowe skła'!$A$1:$H$3416,8,0)</f>
        <v>0</v>
      </c>
      <c r="I195" s="30">
        <f>VLOOKUP(B195,'[1]Raport_ Stany magazynowe skła'!$A$1:$I$3416,9,0)</f>
        <v>0</v>
      </c>
      <c r="J195" s="30">
        <f>VLOOKUP(B195,'[1]Raport_ Stany magazynowe skła'!$A$1:$J$3416,10,0)</f>
        <v>0</v>
      </c>
      <c r="K195" s="30">
        <f>VLOOKUP(B195,'[1]Raport_ Stany magazynowe skła'!$A$1:$K$3416,11,0)</f>
        <v>0</v>
      </c>
      <c r="L195" s="30">
        <f>VLOOKUP(B195,'[1]Raport_ Stany magazynowe skła'!$A$1:$L$3416,12,0)</f>
        <v>0</v>
      </c>
      <c r="M195" s="30">
        <f>VLOOKUP(B195,'[1]Raport_ Stany magazynowe skła'!$A$1:$M$3416,13,0)</f>
        <v>0</v>
      </c>
      <c r="N195" s="30">
        <f>VLOOKUP(B195,'[1]Raport_ Stany magazynowe skła'!$A$1:$N$3416,14,0)</f>
        <v>0</v>
      </c>
      <c r="O195" s="30">
        <f>VLOOKUP(B195,'[1]Raport_ Stany magazynowe skła'!$A$1:$O$3416,15,0)</f>
        <v>0</v>
      </c>
      <c r="P195" s="30">
        <f>VLOOKUP(B195,'[1]Raport_ Stany magazynowe skła'!$A$1:$P$3416,16,0)</f>
        <v>0</v>
      </c>
      <c r="Q195" s="30">
        <f>VLOOKUP(B195,'[1]Raport_ Stany magazynowe skła'!$A$1:$Q$3416,17,0)</f>
        <v>0</v>
      </c>
      <c r="R195" s="30">
        <f>VLOOKUP(B195,'[1]Raport_ Stany magazynowe skła'!$A$1:$R$3416,18,0)</f>
        <v>0</v>
      </c>
      <c r="S195" s="30">
        <f>VLOOKUP(B195,'[1]Raport_ Stany magazynowe skła'!$A$1:$S$3416,19,0)</f>
        <v>0</v>
      </c>
      <c r="T195" s="30">
        <f>VLOOKUP(B195,'[1]Raport_ Stany magazynowe skła'!$A$1:$T$3416,20,0)</f>
        <v>0</v>
      </c>
      <c r="U195" s="6">
        <f>VLOOKUP(B195,'[1]Raport_ Stany magazynowe skła'!$A$1:$U$3416,21,0)</f>
        <v>0</v>
      </c>
      <c r="V195" s="6">
        <f>VLOOKUP(B195,'[1]Raport_ Stany magazynowe skła'!$A$1:$V$3416,22,0)</f>
        <v>0</v>
      </c>
      <c r="W195" s="6">
        <f>VLOOKUP(B195,'[1]Raport_ Stany magazynowe skła'!$A$1:$W$3416,23,0)</f>
        <v>0</v>
      </c>
      <c r="X195" s="6">
        <f>VLOOKUP(B195,'[1]Raport_ Stany magazynowe skła'!$A$1:$X$3416,24,0)</f>
        <v>0</v>
      </c>
      <c r="Y195" s="36">
        <f>VLOOKUP(B195,'[1]Raport_ Stany magazynowe skła'!$A$1:$Y$3416,25,0)</f>
        <v>0</v>
      </c>
      <c r="Z195" s="36">
        <f>VLOOKUP(B195,'[1]Raport_ Stany magazynowe skła'!$A$1:$Z$3416,26,0)</f>
        <v>0</v>
      </c>
      <c r="AA195" s="36">
        <f>VLOOKUP(B195,'[1]Raport_ Stany magazynowe skła'!$A$1:$AA$3416,27,0)</f>
        <v>0</v>
      </c>
      <c r="AB195" s="36">
        <f>VLOOKUP(B195,'[1]Raport_ Stany magazynowe skła'!$A$1:$AB$3416,28,0)</f>
        <v>0</v>
      </c>
      <c r="AC195" s="36">
        <f>VLOOKUP(B195,'[1]Raport_ Stany magazynowe skła'!$A$1:$AC$3416,29,0)</f>
        <v>0</v>
      </c>
      <c r="AD195" s="36">
        <f>VLOOKUP(B195,'[1]Raport_ Stany magazynowe skła'!$A$1:$AD$3416,30,0)</f>
        <v>0</v>
      </c>
      <c r="AE195" s="36">
        <f>VLOOKUP(B195,'[1]Raport_ Stany magazynowe skła'!$A$1:$AE$3416,31,0)</f>
        <v>0</v>
      </c>
    </row>
    <row r="196" spans="1:31" ht="14.25" customHeight="1">
      <c r="A196" s="10" t="s">
        <v>206</v>
      </c>
      <c r="B196" s="16" t="s">
        <v>324</v>
      </c>
      <c r="C196" s="16" t="s">
        <v>19</v>
      </c>
      <c r="D196" s="32">
        <f>VLOOKUP(B196,'[1]Raport_ Stany magazynowe skła'!$A$1:$D$3416,4,0)</f>
        <v>9</v>
      </c>
      <c r="E196" s="31">
        <f>VLOOKUP(B196,'[1]Raport_ Stany magazynowe skła'!$A$1:$E$3416,5,0)</f>
        <v>0</v>
      </c>
      <c r="F196" s="30">
        <f>VLOOKUP(B196,'[1]Raport_ Stany magazynowe skła'!$A$1:$F$3416,6,0)</f>
        <v>0</v>
      </c>
      <c r="G196" s="30">
        <f>VLOOKUP(B196,'[1]Raport_ Stany magazynowe skła'!$A$1:$G$3416,7,0)</f>
        <v>0</v>
      </c>
      <c r="H196" s="30">
        <f>VLOOKUP(B196,'[1]Raport_ Stany magazynowe skła'!$A$1:$H$3416,8,0)</f>
        <v>0</v>
      </c>
      <c r="I196" s="30">
        <f>VLOOKUP(B196,'[1]Raport_ Stany magazynowe skła'!$A$1:$I$3416,9,0)</f>
        <v>0</v>
      </c>
      <c r="J196" s="30">
        <f>VLOOKUP(B196,'[1]Raport_ Stany magazynowe skła'!$A$1:$J$3416,10,0)</f>
        <v>0</v>
      </c>
      <c r="K196" s="30">
        <f>VLOOKUP(B196,'[1]Raport_ Stany magazynowe skła'!$A$1:$K$3416,11,0)</f>
        <v>0</v>
      </c>
      <c r="L196" s="30">
        <f>VLOOKUP(B196,'[1]Raport_ Stany magazynowe skła'!$A$1:$L$3416,12,0)</f>
        <v>0</v>
      </c>
      <c r="M196" s="30">
        <f>VLOOKUP(B196,'[1]Raport_ Stany magazynowe skła'!$A$1:$M$3416,13,0)</f>
        <v>0</v>
      </c>
      <c r="N196" s="30">
        <f>VLOOKUP(B196,'[1]Raport_ Stany magazynowe skła'!$A$1:$N$3416,14,0)</f>
        <v>0</v>
      </c>
      <c r="O196" s="30">
        <f>VLOOKUP(B196,'[1]Raport_ Stany magazynowe skła'!$A$1:$O$3416,15,0)</f>
        <v>0</v>
      </c>
      <c r="P196" s="30">
        <f>VLOOKUP(B196,'[1]Raport_ Stany magazynowe skła'!$A$1:$P$3416,16,0)</f>
        <v>0</v>
      </c>
      <c r="Q196" s="30">
        <f>VLOOKUP(B196,'[1]Raport_ Stany magazynowe skła'!$A$1:$Q$3416,17,0)</f>
        <v>0</v>
      </c>
      <c r="R196" s="30">
        <f>VLOOKUP(B196,'[1]Raport_ Stany magazynowe skła'!$A$1:$R$3416,18,0)</f>
        <v>0</v>
      </c>
      <c r="S196" s="30">
        <f>VLOOKUP(B196,'[1]Raport_ Stany magazynowe skła'!$A$1:$S$3416,19,0)</f>
        <v>0</v>
      </c>
      <c r="T196" s="30">
        <f>VLOOKUP(B196,'[1]Raport_ Stany magazynowe skła'!$A$1:$T$3416,20,0)</f>
        <v>0</v>
      </c>
      <c r="U196" s="6">
        <f>VLOOKUP(B196,'[1]Raport_ Stany magazynowe skła'!$A$1:$U$3416,21,0)</f>
        <v>0</v>
      </c>
      <c r="V196" s="6">
        <f>VLOOKUP(B196,'[1]Raport_ Stany magazynowe skła'!$A$1:$V$3416,22,0)</f>
        <v>0</v>
      </c>
      <c r="W196" s="6">
        <f>VLOOKUP(B196,'[1]Raport_ Stany magazynowe skła'!$A$1:$W$3416,23,0)</f>
        <v>0</v>
      </c>
      <c r="X196" s="6">
        <f>VLOOKUP(B196,'[1]Raport_ Stany magazynowe skła'!$A$1:$X$3416,24,0)</f>
        <v>0</v>
      </c>
      <c r="Y196" s="36">
        <f>VLOOKUP(B196,'[1]Raport_ Stany magazynowe skła'!$A$1:$Y$3416,25,0)</f>
        <v>0</v>
      </c>
      <c r="Z196" s="36">
        <f>VLOOKUP(B196,'[1]Raport_ Stany magazynowe skła'!$A$1:$Z$3416,26,0)</f>
        <v>0</v>
      </c>
      <c r="AA196" s="36">
        <f>VLOOKUP(B196,'[1]Raport_ Stany magazynowe skła'!$A$1:$AA$3416,27,0)</f>
        <v>0</v>
      </c>
      <c r="AB196" s="36">
        <f>VLOOKUP(B196,'[1]Raport_ Stany magazynowe skła'!$A$1:$AB$3416,28,0)</f>
        <v>0</v>
      </c>
      <c r="AC196" s="36">
        <f>VLOOKUP(B196,'[1]Raport_ Stany magazynowe skła'!$A$1:$AC$3416,29,0)</f>
        <v>0</v>
      </c>
      <c r="AD196" s="36">
        <f>VLOOKUP(B196,'[1]Raport_ Stany magazynowe skła'!$A$1:$AD$3416,30,0)</f>
        <v>0</v>
      </c>
      <c r="AE196" s="36">
        <f>VLOOKUP(B196,'[1]Raport_ Stany magazynowe skła'!$A$1:$AE$3416,31,0)</f>
        <v>0</v>
      </c>
    </row>
    <row r="197" spans="1:31" ht="14.25" customHeight="1">
      <c r="A197" s="10" t="s">
        <v>317</v>
      </c>
      <c r="B197" s="16" t="s">
        <v>435</v>
      </c>
      <c r="C197" s="19" t="s">
        <v>12</v>
      </c>
      <c r="D197" s="32">
        <f>VLOOKUP(B197,'[1]Raport_ Stany magazynowe skła'!$A$1:$D$3416,4,0)</f>
        <v>10</v>
      </c>
      <c r="E197" s="31">
        <f>VLOOKUP(B197,'[1]Raport_ Stany magazynowe skła'!$A$1:$E$3416,5,0)</f>
        <v>0</v>
      </c>
      <c r="F197" s="30">
        <f>VLOOKUP(B197,'[1]Raport_ Stany magazynowe skła'!$A$1:$F$3416,6,0)</f>
        <v>0</v>
      </c>
      <c r="G197" s="30">
        <f>VLOOKUP(B197,'[1]Raport_ Stany magazynowe skła'!$A$1:$G$3416,7,0)</f>
        <v>0</v>
      </c>
      <c r="H197" s="30">
        <f>VLOOKUP(B197,'[1]Raport_ Stany magazynowe skła'!$A$1:$H$3416,8,0)</f>
        <v>0</v>
      </c>
      <c r="I197" s="30">
        <f>VLOOKUP(B197,'[1]Raport_ Stany magazynowe skła'!$A$1:$I$3416,9,0)</f>
        <v>0</v>
      </c>
      <c r="J197" s="30">
        <f>VLOOKUP(B197,'[1]Raport_ Stany magazynowe skła'!$A$1:$J$3416,10,0)</f>
        <v>0</v>
      </c>
      <c r="K197" s="30">
        <f>VLOOKUP(B197,'[1]Raport_ Stany magazynowe skła'!$A$1:$K$3416,11,0)</f>
        <v>0</v>
      </c>
      <c r="L197" s="30">
        <f>VLOOKUP(B197,'[1]Raport_ Stany magazynowe skła'!$A$1:$L$3416,12,0)</f>
        <v>0</v>
      </c>
      <c r="M197" s="30">
        <f>VLOOKUP(B197,'[1]Raport_ Stany magazynowe skła'!$A$1:$M$3416,13,0)</f>
        <v>0</v>
      </c>
      <c r="N197" s="30">
        <f>VLOOKUP(B197,'[1]Raport_ Stany magazynowe skła'!$A$1:$N$3416,14,0)</f>
        <v>0</v>
      </c>
      <c r="O197" s="30">
        <f>VLOOKUP(B197,'[1]Raport_ Stany magazynowe skła'!$A$1:$O$3416,15,0)</f>
        <v>0</v>
      </c>
      <c r="P197" s="30">
        <f>VLOOKUP(B197,'[1]Raport_ Stany magazynowe skła'!$A$1:$P$3416,16,0)</f>
        <v>0</v>
      </c>
      <c r="Q197" s="30">
        <f>VLOOKUP(B197,'[1]Raport_ Stany magazynowe skła'!$A$1:$Q$3416,17,0)</f>
        <v>0</v>
      </c>
      <c r="R197" s="30">
        <f>VLOOKUP(B197,'[1]Raport_ Stany magazynowe skła'!$A$1:$R$3416,18,0)</f>
        <v>0</v>
      </c>
      <c r="S197" s="30">
        <f>VLOOKUP(B197,'[1]Raport_ Stany magazynowe skła'!$A$1:$S$3416,19,0)</f>
        <v>0</v>
      </c>
      <c r="T197" s="30">
        <f>VLOOKUP(B197,'[1]Raport_ Stany magazynowe skła'!$A$1:$T$3416,20,0)</f>
        <v>0</v>
      </c>
      <c r="U197" s="6">
        <f>VLOOKUP(B197,'[1]Raport_ Stany magazynowe skła'!$A$1:$U$3416,21,0)</f>
        <v>0</v>
      </c>
      <c r="V197" s="6">
        <f>VLOOKUP(B197,'[1]Raport_ Stany magazynowe skła'!$A$1:$V$3416,22,0)</f>
        <v>0</v>
      </c>
      <c r="W197" s="6">
        <f>VLOOKUP(B197,'[1]Raport_ Stany magazynowe skła'!$A$1:$W$3416,23,0)</f>
        <v>0</v>
      </c>
      <c r="X197" s="6">
        <f>VLOOKUP(B197,'[1]Raport_ Stany magazynowe skła'!$A$1:$X$3416,24,0)</f>
        <v>0</v>
      </c>
      <c r="Y197" s="36">
        <f>VLOOKUP(B197,'[1]Raport_ Stany magazynowe skła'!$A$1:$Y$3416,25,0)</f>
        <v>0</v>
      </c>
      <c r="Z197" s="36">
        <f>VLOOKUP(B197,'[1]Raport_ Stany magazynowe skła'!$A$1:$Z$3416,26,0)</f>
        <v>0</v>
      </c>
      <c r="AA197" s="36">
        <f>VLOOKUP(B197,'[1]Raport_ Stany magazynowe skła'!$A$1:$AA$3416,27,0)</f>
        <v>0</v>
      </c>
      <c r="AB197" s="36">
        <f>VLOOKUP(B197,'[1]Raport_ Stany magazynowe skła'!$A$1:$AB$3416,28,0)</f>
        <v>0</v>
      </c>
      <c r="AC197" s="36">
        <f>VLOOKUP(B197,'[1]Raport_ Stany magazynowe skła'!$A$1:$AC$3416,29,0)</f>
        <v>0</v>
      </c>
      <c r="AD197" s="36">
        <f>VLOOKUP(B197,'[1]Raport_ Stany magazynowe skła'!$A$1:$AD$3416,30,0)</f>
        <v>0</v>
      </c>
      <c r="AE197" s="36">
        <f>VLOOKUP(B197,'[1]Raport_ Stany magazynowe skła'!$A$1:$AE$3416,31,0)</f>
        <v>0</v>
      </c>
    </row>
    <row r="198" spans="1:31" ht="14.25" customHeight="1">
      <c r="A198" s="10" t="s">
        <v>317</v>
      </c>
      <c r="B198" s="16" t="s">
        <v>436</v>
      </c>
      <c r="C198" s="5" t="s">
        <v>11</v>
      </c>
      <c r="D198" s="32">
        <f>VLOOKUP(B198,'[1]Raport_ Stany magazynowe skła'!$A$1:$D$3416,4,0)</f>
        <v>11</v>
      </c>
      <c r="E198" s="31">
        <f>VLOOKUP(B198,'[1]Raport_ Stany magazynowe skła'!$A$1:$E$3416,5,0)</f>
        <v>0</v>
      </c>
      <c r="F198" s="30">
        <f>VLOOKUP(B198,'[1]Raport_ Stany magazynowe skła'!$A$1:$F$3416,6,0)</f>
        <v>0</v>
      </c>
      <c r="G198" s="30">
        <f>VLOOKUP(B198,'[1]Raport_ Stany magazynowe skła'!$A$1:$G$3416,7,0)</f>
        <v>0</v>
      </c>
      <c r="H198" s="30">
        <f>VLOOKUP(B198,'[1]Raport_ Stany magazynowe skła'!$A$1:$H$3416,8,0)</f>
        <v>0</v>
      </c>
      <c r="I198" s="30">
        <f>VLOOKUP(B198,'[1]Raport_ Stany magazynowe skła'!$A$1:$I$3416,9,0)</f>
        <v>0</v>
      </c>
      <c r="J198" s="30">
        <f>VLOOKUP(B198,'[1]Raport_ Stany magazynowe skła'!$A$1:$J$3416,10,0)</f>
        <v>0</v>
      </c>
      <c r="K198" s="30">
        <f>VLOOKUP(B198,'[1]Raport_ Stany magazynowe skła'!$A$1:$K$3416,11,0)</f>
        <v>0</v>
      </c>
      <c r="L198" s="30">
        <f>VLOOKUP(B198,'[1]Raport_ Stany magazynowe skła'!$A$1:$L$3416,12,0)</f>
        <v>0</v>
      </c>
      <c r="M198" s="30">
        <f>VLOOKUP(B198,'[1]Raport_ Stany magazynowe skła'!$A$1:$M$3416,13,0)</f>
        <v>0</v>
      </c>
      <c r="N198" s="30">
        <f>VLOOKUP(B198,'[1]Raport_ Stany magazynowe skła'!$A$1:$N$3416,14,0)</f>
        <v>0</v>
      </c>
      <c r="O198" s="30">
        <f>VLOOKUP(B198,'[1]Raport_ Stany magazynowe skła'!$A$1:$O$3416,15,0)</f>
        <v>0</v>
      </c>
      <c r="P198" s="30">
        <f>VLOOKUP(B198,'[1]Raport_ Stany magazynowe skła'!$A$1:$P$3416,16,0)</f>
        <v>0</v>
      </c>
      <c r="Q198" s="30">
        <f>VLOOKUP(B198,'[1]Raport_ Stany magazynowe skła'!$A$1:$Q$3416,17,0)</f>
        <v>0</v>
      </c>
      <c r="R198" s="30">
        <f>VLOOKUP(B198,'[1]Raport_ Stany magazynowe skła'!$A$1:$R$3416,18,0)</f>
        <v>0</v>
      </c>
      <c r="S198" s="30">
        <f>VLOOKUP(B198,'[1]Raport_ Stany magazynowe skła'!$A$1:$S$3416,19,0)</f>
        <v>0</v>
      </c>
      <c r="T198" s="30">
        <f>VLOOKUP(B198,'[1]Raport_ Stany magazynowe skła'!$A$1:$T$3416,20,0)</f>
        <v>0</v>
      </c>
      <c r="U198" s="6">
        <f>VLOOKUP(B198,'[1]Raport_ Stany magazynowe skła'!$A$1:$U$3416,21,0)</f>
        <v>0</v>
      </c>
      <c r="V198" s="6">
        <f>VLOOKUP(B198,'[1]Raport_ Stany magazynowe skła'!$A$1:$V$3416,22,0)</f>
        <v>0</v>
      </c>
      <c r="W198" s="6">
        <f>VLOOKUP(B198,'[1]Raport_ Stany magazynowe skła'!$A$1:$W$3416,23,0)</f>
        <v>0</v>
      </c>
      <c r="X198" s="6">
        <f>VLOOKUP(B198,'[1]Raport_ Stany magazynowe skła'!$A$1:$X$3416,24,0)</f>
        <v>0</v>
      </c>
      <c r="Y198" s="36">
        <f>VLOOKUP(B198,'[1]Raport_ Stany magazynowe skła'!$A$1:$Y$3416,25,0)</f>
        <v>0</v>
      </c>
      <c r="Z198" s="36">
        <f>VLOOKUP(B198,'[1]Raport_ Stany magazynowe skła'!$A$1:$Z$3416,26,0)</f>
        <v>0</v>
      </c>
      <c r="AA198" s="36">
        <f>VLOOKUP(B198,'[1]Raport_ Stany magazynowe skła'!$A$1:$AA$3416,27,0)</f>
        <v>0</v>
      </c>
      <c r="AB198" s="36">
        <f>VLOOKUP(B198,'[1]Raport_ Stany magazynowe skła'!$A$1:$AB$3416,28,0)</f>
        <v>0</v>
      </c>
      <c r="AC198" s="36">
        <f>VLOOKUP(B198,'[1]Raport_ Stany magazynowe skła'!$A$1:$AC$3416,29,0)</f>
        <v>0</v>
      </c>
      <c r="AD198" s="36">
        <f>VLOOKUP(B198,'[1]Raport_ Stany magazynowe skła'!$A$1:$AD$3416,30,0)</f>
        <v>0</v>
      </c>
      <c r="AE198" s="36">
        <f>VLOOKUP(B198,'[1]Raport_ Stany magazynowe skła'!$A$1:$AE$3416,31,0)</f>
        <v>0</v>
      </c>
    </row>
    <row r="199" spans="1:31" ht="14.25" customHeight="1">
      <c r="A199" s="10" t="s">
        <v>317</v>
      </c>
      <c r="B199" s="16" t="s">
        <v>437</v>
      </c>
      <c r="C199" s="5" t="s">
        <v>18</v>
      </c>
      <c r="D199" s="32">
        <f>VLOOKUP(B199,'[1]Raport_ Stany magazynowe skła'!$A$1:$D$3416,4,0)</f>
        <v>15</v>
      </c>
      <c r="E199" s="31">
        <f>VLOOKUP(B199,'[1]Raport_ Stany magazynowe skła'!$A$1:$E$3416,5,0)</f>
        <v>0</v>
      </c>
      <c r="F199" s="30">
        <f>VLOOKUP(B199,'[1]Raport_ Stany magazynowe skła'!$A$1:$F$3416,6,0)</f>
        <v>0</v>
      </c>
      <c r="G199" s="30">
        <f>VLOOKUP(B199,'[1]Raport_ Stany magazynowe skła'!$A$1:$G$3416,7,0)</f>
        <v>0</v>
      </c>
      <c r="H199" s="30">
        <f>VLOOKUP(B199,'[1]Raport_ Stany magazynowe skła'!$A$1:$H$3416,8,0)</f>
        <v>0</v>
      </c>
      <c r="I199" s="30">
        <f>VLOOKUP(B199,'[1]Raport_ Stany magazynowe skła'!$A$1:$I$3416,9,0)</f>
        <v>0</v>
      </c>
      <c r="J199" s="30">
        <f>VLOOKUP(B199,'[1]Raport_ Stany magazynowe skła'!$A$1:$J$3416,10,0)</f>
        <v>0</v>
      </c>
      <c r="K199" s="30">
        <f>VLOOKUP(B199,'[1]Raport_ Stany magazynowe skła'!$A$1:$K$3416,11,0)</f>
        <v>0</v>
      </c>
      <c r="L199" s="30">
        <f>VLOOKUP(B199,'[1]Raport_ Stany magazynowe skła'!$A$1:$L$3416,12,0)</f>
        <v>0</v>
      </c>
      <c r="M199" s="30">
        <f>VLOOKUP(B199,'[1]Raport_ Stany magazynowe skła'!$A$1:$M$3416,13,0)</f>
        <v>0</v>
      </c>
      <c r="N199" s="30">
        <f>VLOOKUP(B199,'[1]Raport_ Stany magazynowe skła'!$A$1:$N$3416,14,0)</f>
        <v>0</v>
      </c>
      <c r="O199" s="30">
        <f>VLOOKUP(B199,'[1]Raport_ Stany magazynowe skła'!$A$1:$O$3416,15,0)</f>
        <v>0</v>
      </c>
      <c r="P199" s="30">
        <f>VLOOKUP(B199,'[1]Raport_ Stany magazynowe skła'!$A$1:$P$3416,16,0)</f>
        <v>0</v>
      </c>
      <c r="Q199" s="30">
        <f>VLOOKUP(B199,'[1]Raport_ Stany magazynowe skła'!$A$1:$Q$3416,17,0)</f>
        <v>0</v>
      </c>
      <c r="R199" s="30">
        <f>VLOOKUP(B199,'[1]Raport_ Stany magazynowe skła'!$A$1:$R$3416,18,0)</f>
        <v>0</v>
      </c>
      <c r="S199" s="30">
        <f>VLOOKUP(B199,'[1]Raport_ Stany magazynowe skła'!$A$1:$S$3416,19,0)</f>
        <v>0</v>
      </c>
      <c r="T199" s="30">
        <f>VLOOKUP(B199,'[1]Raport_ Stany magazynowe skła'!$A$1:$T$3416,20,0)</f>
        <v>0</v>
      </c>
      <c r="U199" s="6">
        <f>VLOOKUP(B199,'[1]Raport_ Stany magazynowe skła'!$A$1:$U$3416,21,0)</f>
        <v>0</v>
      </c>
      <c r="V199" s="6">
        <f>VLOOKUP(B199,'[1]Raport_ Stany magazynowe skła'!$A$1:$V$3416,22,0)</f>
        <v>0</v>
      </c>
      <c r="W199" s="6">
        <f>VLOOKUP(B199,'[1]Raport_ Stany magazynowe skła'!$A$1:$W$3416,23,0)</f>
        <v>0</v>
      </c>
      <c r="X199" s="6">
        <f>VLOOKUP(B199,'[1]Raport_ Stany magazynowe skła'!$A$1:$X$3416,24,0)</f>
        <v>0</v>
      </c>
      <c r="Y199" s="36">
        <f>VLOOKUP(B199,'[1]Raport_ Stany magazynowe skła'!$A$1:$Y$3416,25,0)</f>
        <v>0</v>
      </c>
      <c r="Z199" s="36">
        <f>VLOOKUP(B199,'[1]Raport_ Stany magazynowe skła'!$A$1:$Z$3416,26,0)</f>
        <v>0</v>
      </c>
      <c r="AA199" s="36">
        <f>VLOOKUP(B199,'[1]Raport_ Stany magazynowe skła'!$A$1:$AA$3416,27,0)</f>
        <v>0</v>
      </c>
      <c r="AB199" s="36">
        <f>VLOOKUP(B199,'[1]Raport_ Stany magazynowe skła'!$A$1:$AB$3416,28,0)</f>
        <v>0</v>
      </c>
      <c r="AC199" s="36">
        <f>VLOOKUP(B199,'[1]Raport_ Stany magazynowe skła'!$A$1:$AC$3416,29,0)</f>
        <v>0</v>
      </c>
      <c r="AD199" s="36">
        <f>VLOOKUP(B199,'[1]Raport_ Stany magazynowe skła'!$A$1:$AD$3416,30,0)</f>
        <v>0</v>
      </c>
      <c r="AE199" s="36">
        <f>VLOOKUP(B199,'[1]Raport_ Stany magazynowe skła'!$A$1:$AE$3416,31,0)</f>
        <v>0</v>
      </c>
    </row>
    <row r="200" spans="1:31" ht="14.25" customHeight="1">
      <c r="A200" s="10" t="s">
        <v>317</v>
      </c>
      <c r="B200" s="16" t="s">
        <v>438</v>
      </c>
      <c r="C200" s="5" t="s">
        <v>182</v>
      </c>
      <c r="D200" s="32">
        <f>VLOOKUP(B200,'[1]Raport_ Stany magazynowe skła'!$A$1:$D$3416,4,0)</f>
        <v>0</v>
      </c>
      <c r="E200" s="31">
        <f>VLOOKUP(B200,'[1]Raport_ Stany magazynowe skła'!$A$1:$E$3416,5,0)</f>
        <v>0</v>
      </c>
      <c r="F200" s="30">
        <f>VLOOKUP(B200,'[1]Raport_ Stany magazynowe skła'!$A$1:$F$3416,6,0)</f>
        <v>0</v>
      </c>
      <c r="G200" s="30">
        <f>VLOOKUP(B200,'[1]Raport_ Stany magazynowe skła'!$A$1:$G$3416,7,0)</f>
        <v>0</v>
      </c>
      <c r="H200" s="30">
        <f>VLOOKUP(B200,'[1]Raport_ Stany magazynowe skła'!$A$1:$H$3416,8,0)</f>
        <v>0</v>
      </c>
      <c r="I200" s="30">
        <f>VLOOKUP(B200,'[1]Raport_ Stany magazynowe skła'!$A$1:$I$3416,9,0)</f>
        <v>0</v>
      </c>
      <c r="J200" s="30">
        <f>VLOOKUP(B200,'[1]Raport_ Stany magazynowe skła'!$A$1:$J$3416,10,0)</f>
        <v>0</v>
      </c>
      <c r="K200" s="30">
        <f>VLOOKUP(B200,'[1]Raport_ Stany magazynowe skła'!$A$1:$K$3416,11,0)</f>
        <v>0</v>
      </c>
      <c r="L200" s="30">
        <f>VLOOKUP(B200,'[1]Raport_ Stany magazynowe skła'!$A$1:$L$3416,12,0)</f>
        <v>0</v>
      </c>
      <c r="M200" s="30">
        <f>VLOOKUP(B200,'[1]Raport_ Stany magazynowe skła'!$A$1:$M$3416,13,0)</f>
        <v>0</v>
      </c>
      <c r="N200" s="30">
        <f>VLOOKUP(B200,'[1]Raport_ Stany magazynowe skła'!$A$1:$N$3416,14,0)</f>
        <v>0</v>
      </c>
      <c r="O200" s="30">
        <f>VLOOKUP(B200,'[1]Raport_ Stany magazynowe skła'!$A$1:$O$3416,15,0)</f>
        <v>0</v>
      </c>
      <c r="P200" s="30">
        <f>VLOOKUP(B200,'[1]Raport_ Stany magazynowe skła'!$A$1:$P$3416,16,0)</f>
        <v>0</v>
      </c>
      <c r="Q200" s="30">
        <f>VLOOKUP(B200,'[1]Raport_ Stany magazynowe skła'!$A$1:$Q$3416,17,0)</f>
        <v>0</v>
      </c>
      <c r="R200" s="30">
        <f>VLOOKUP(B200,'[1]Raport_ Stany magazynowe skła'!$A$1:$R$3416,18,0)</f>
        <v>0</v>
      </c>
      <c r="S200" s="30">
        <f>VLOOKUP(B200,'[1]Raport_ Stany magazynowe skła'!$A$1:$S$3416,19,0)</f>
        <v>0</v>
      </c>
      <c r="T200" s="30">
        <f>VLOOKUP(B200,'[1]Raport_ Stany magazynowe skła'!$A$1:$T$3416,20,0)</f>
        <v>0</v>
      </c>
      <c r="U200" s="6">
        <f>VLOOKUP(B200,'[1]Raport_ Stany magazynowe skła'!$A$1:$U$3416,21,0)</f>
        <v>0</v>
      </c>
      <c r="V200" s="6">
        <f>VLOOKUP(B200,'[1]Raport_ Stany magazynowe skła'!$A$1:$V$3416,22,0)</f>
        <v>0</v>
      </c>
      <c r="W200" s="6">
        <f>VLOOKUP(B200,'[1]Raport_ Stany magazynowe skła'!$A$1:$W$3416,23,0)</f>
        <v>0</v>
      </c>
      <c r="X200" s="6">
        <f>VLOOKUP(B200,'[1]Raport_ Stany magazynowe skła'!$A$1:$X$3416,24,0)</f>
        <v>0</v>
      </c>
      <c r="Y200" s="36">
        <f>VLOOKUP(B200,'[1]Raport_ Stany magazynowe skła'!$A$1:$Y$3416,25,0)</f>
        <v>0</v>
      </c>
      <c r="Z200" s="36">
        <f>VLOOKUP(B200,'[1]Raport_ Stany magazynowe skła'!$A$1:$Z$3416,26,0)</f>
        <v>0</v>
      </c>
      <c r="AA200" s="36">
        <f>VLOOKUP(B200,'[1]Raport_ Stany magazynowe skła'!$A$1:$AA$3416,27,0)</f>
        <v>0</v>
      </c>
      <c r="AB200" s="36">
        <f>VLOOKUP(B200,'[1]Raport_ Stany magazynowe skła'!$A$1:$AB$3416,28,0)</f>
        <v>0</v>
      </c>
      <c r="AC200" s="36">
        <f>VLOOKUP(B200,'[1]Raport_ Stany magazynowe skła'!$A$1:$AC$3416,29,0)</f>
        <v>0</v>
      </c>
      <c r="AD200" s="36">
        <f>VLOOKUP(B200,'[1]Raport_ Stany magazynowe skła'!$A$1:$AD$3416,30,0)</f>
        <v>0</v>
      </c>
      <c r="AE200" s="36">
        <f>VLOOKUP(B200,'[1]Raport_ Stany magazynowe skła'!$A$1:$AE$3416,31,0)</f>
        <v>0</v>
      </c>
    </row>
    <row r="201" spans="1:31" ht="14.25" customHeight="1">
      <c r="A201" s="10" t="s">
        <v>317</v>
      </c>
      <c r="B201" s="16" t="s">
        <v>439</v>
      </c>
      <c r="C201" s="5" t="s">
        <v>13</v>
      </c>
      <c r="D201" s="32">
        <f>VLOOKUP(B201,'[1]Raport_ Stany magazynowe skła'!$A$1:$D$3416,4,0)</f>
        <v>12</v>
      </c>
      <c r="E201" s="31">
        <f>VLOOKUP(B201,'[1]Raport_ Stany magazynowe skła'!$A$1:$E$3416,5,0)</f>
        <v>0</v>
      </c>
      <c r="F201" s="30">
        <f>VLOOKUP(B201,'[1]Raport_ Stany magazynowe skła'!$A$1:$F$3416,6,0)</f>
        <v>0</v>
      </c>
      <c r="G201" s="30">
        <f>VLOOKUP(B201,'[1]Raport_ Stany magazynowe skła'!$A$1:$G$3416,7,0)</f>
        <v>0</v>
      </c>
      <c r="H201" s="30">
        <f>VLOOKUP(B201,'[1]Raport_ Stany magazynowe skła'!$A$1:$H$3416,8,0)</f>
        <v>0</v>
      </c>
      <c r="I201" s="30">
        <f>VLOOKUP(B201,'[1]Raport_ Stany magazynowe skła'!$A$1:$I$3416,9,0)</f>
        <v>0</v>
      </c>
      <c r="J201" s="30">
        <f>VLOOKUP(B201,'[1]Raport_ Stany magazynowe skła'!$A$1:$J$3416,10,0)</f>
        <v>0</v>
      </c>
      <c r="K201" s="30">
        <f>VLOOKUP(B201,'[1]Raport_ Stany magazynowe skła'!$A$1:$K$3416,11,0)</f>
        <v>0</v>
      </c>
      <c r="L201" s="30">
        <f>VLOOKUP(B201,'[1]Raport_ Stany magazynowe skła'!$A$1:$L$3416,12,0)</f>
        <v>0</v>
      </c>
      <c r="M201" s="30">
        <f>VLOOKUP(B201,'[1]Raport_ Stany magazynowe skła'!$A$1:$M$3416,13,0)</f>
        <v>0</v>
      </c>
      <c r="N201" s="30">
        <f>VLOOKUP(B201,'[1]Raport_ Stany magazynowe skła'!$A$1:$N$3416,14,0)</f>
        <v>0</v>
      </c>
      <c r="O201" s="30">
        <f>VLOOKUP(B201,'[1]Raport_ Stany magazynowe skła'!$A$1:$O$3416,15,0)</f>
        <v>0</v>
      </c>
      <c r="P201" s="30">
        <f>VLOOKUP(B201,'[1]Raport_ Stany magazynowe skła'!$A$1:$P$3416,16,0)</f>
        <v>0</v>
      </c>
      <c r="Q201" s="30">
        <f>VLOOKUP(B201,'[1]Raport_ Stany magazynowe skła'!$A$1:$Q$3416,17,0)</f>
        <v>0</v>
      </c>
      <c r="R201" s="30">
        <f>VLOOKUP(B201,'[1]Raport_ Stany magazynowe skła'!$A$1:$R$3416,18,0)</f>
        <v>0</v>
      </c>
      <c r="S201" s="30">
        <f>VLOOKUP(B201,'[1]Raport_ Stany magazynowe skła'!$A$1:$S$3416,19,0)</f>
        <v>0</v>
      </c>
      <c r="T201" s="30">
        <f>VLOOKUP(B201,'[1]Raport_ Stany magazynowe skła'!$A$1:$T$3416,20,0)</f>
        <v>0</v>
      </c>
      <c r="U201" s="6">
        <f>VLOOKUP(B201,'[1]Raport_ Stany magazynowe skła'!$A$1:$U$3416,21,0)</f>
        <v>0</v>
      </c>
      <c r="V201" s="6">
        <f>VLOOKUP(B201,'[1]Raport_ Stany magazynowe skła'!$A$1:$V$3416,22,0)</f>
        <v>0</v>
      </c>
      <c r="W201" s="6">
        <f>VLOOKUP(B201,'[1]Raport_ Stany magazynowe skła'!$A$1:$W$3416,23,0)</f>
        <v>0</v>
      </c>
      <c r="X201" s="6">
        <f>VLOOKUP(B201,'[1]Raport_ Stany magazynowe skła'!$A$1:$X$3416,24,0)</f>
        <v>0</v>
      </c>
      <c r="Y201" s="36">
        <f>VLOOKUP(B201,'[1]Raport_ Stany magazynowe skła'!$A$1:$Y$3416,25,0)</f>
        <v>0</v>
      </c>
      <c r="Z201" s="36">
        <f>VLOOKUP(B201,'[1]Raport_ Stany magazynowe skła'!$A$1:$Z$3416,26,0)</f>
        <v>0</v>
      </c>
      <c r="AA201" s="36">
        <f>VLOOKUP(B201,'[1]Raport_ Stany magazynowe skła'!$A$1:$AA$3416,27,0)</f>
        <v>0</v>
      </c>
      <c r="AB201" s="36">
        <f>VLOOKUP(B201,'[1]Raport_ Stany magazynowe skła'!$A$1:$AB$3416,28,0)</f>
        <v>0</v>
      </c>
      <c r="AC201" s="36">
        <f>VLOOKUP(B201,'[1]Raport_ Stany magazynowe skła'!$A$1:$AC$3416,29,0)</f>
        <v>0</v>
      </c>
      <c r="AD201" s="36">
        <f>VLOOKUP(B201,'[1]Raport_ Stany magazynowe skła'!$A$1:$AD$3416,30,0)</f>
        <v>0</v>
      </c>
      <c r="AE201" s="36">
        <f>VLOOKUP(B201,'[1]Raport_ Stany magazynowe skła'!$A$1:$AE$3416,31,0)</f>
        <v>0</v>
      </c>
    </row>
    <row r="202" spans="1:31" ht="14.25" customHeight="1">
      <c r="A202" s="10" t="s">
        <v>317</v>
      </c>
      <c r="B202" s="16" t="s">
        <v>440</v>
      </c>
      <c r="C202" s="5" t="s">
        <v>15</v>
      </c>
      <c r="D202" s="32">
        <f>VLOOKUP(B202,'[1]Raport_ Stany magazynowe skła'!$A$1:$D$3416,4,0)</f>
        <v>0</v>
      </c>
      <c r="E202" s="31">
        <f>VLOOKUP(B202,'[1]Raport_ Stany magazynowe skła'!$A$1:$E$3416,5,0)</f>
        <v>0</v>
      </c>
      <c r="F202" s="30">
        <f>VLOOKUP(B202,'[1]Raport_ Stany magazynowe skła'!$A$1:$F$3416,6,0)</f>
        <v>0</v>
      </c>
      <c r="G202" s="30">
        <f>VLOOKUP(B202,'[1]Raport_ Stany magazynowe skła'!$A$1:$G$3416,7,0)</f>
        <v>0</v>
      </c>
      <c r="H202" s="30">
        <f>VLOOKUP(B202,'[1]Raport_ Stany magazynowe skła'!$A$1:$H$3416,8,0)</f>
        <v>0</v>
      </c>
      <c r="I202" s="30">
        <f>VLOOKUP(B202,'[1]Raport_ Stany magazynowe skła'!$A$1:$I$3416,9,0)</f>
        <v>0</v>
      </c>
      <c r="J202" s="30">
        <f>VLOOKUP(B202,'[1]Raport_ Stany magazynowe skła'!$A$1:$J$3416,10,0)</f>
        <v>0</v>
      </c>
      <c r="K202" s="30">
        <f>VLOOKUP(B202,'[1]Raport_ Stany magazynowe skła'!$A$1:$K$3416,11,0)</f>
        <v>0</v>
      </c>
      <c r="L202" s="30">
        <f>VLOOKUP(B202,'[1]Raport_ Stany magazynowe skła'!$A$1:$L$3416,12,0)</f>
        <v>0</v>
      </c>
      <c r="M202" s="30">
        <f>VLOOKUP(B202,'[1]Raport_ Stany magazynowe skła'!$A$1:$M$3416,13,0)</f>
        <v>0</v>
      </c>
      <c r="N202" s="30">
        <f>VLOOKUP(B202,'[1]Raport_ Stany magazynowe skła'!$A$1:$N$3416,14,0)</f>
        <v>0</v>
      </c>
      <c r="O202" s="30">
        <f>VLOOKUP(B202,'[1]Raport_ Stany magazynowe skła'!$A$1:$O$3416,15,0)</f>
        <v>0</v>
      </c>
      <c r="P202" s="30">
        <f>VLOOKUP(B202,'[1]Raport_ Stany magazynowe skła'!$A$1:$P$3416,16,0)</f>
        <v>0</v>
      </c>
      <c r="Q202" s="30">
        <f>VLOOKUP(B202,'[1]Raport_ Stany magazynowe skła'!$A$1:$Q$3416,17,0)</f>
        <v>0</v>
      </c>
      <c r="R202" s="30">
        <f>VLOOKUP(B202,'[1]Raport_ Stany magazynowe skła'!$A$1:$R$3416,18,0)</f>
        <v>0</v>
      </c>
      <c r="S202" s="30">
        <f>VLOOKUP(B202,'[1]Raport_ Stany magazynowe skła'!$A$1:$S$3416,19,0)</f>
        <v>0</v>
      </c>
      <c r="T202" s="30">
        <f>VLOOKUP(B202,'[1]Raport_ Stany magazynowe skła'!$A$1:$T$3416,20,0)</f>
        <v>0</v>
      </c>
      <c r="U202" s="6">
        <f>VLOOKUP(B202,'[1]Raport_ Stany magazynowe skła'!$A$1:$U$3416,21,0)</f>
        <v>0</v>
      </c>
      <c r="V202" s="6">
        <f>VLOOKUP(B202,'[1]Raport_ Stany magazynowe skła'!$A$1:$V$3416,22,0)</f>
        <v>0</v>
      </c>
      <c r="W202" s="6">
        <f>VLOOKUP(B202,'[1]Raport_ Stany magazynowe skła'!$A$1:$W$3416,23,0)</f>
        <v>0</v>
      </c>
      <c r="X202" s="6">
        <f>VLOOKUP(B202,'[1]Raport_ Stany magazynowe skła'!$A$1:$X$3416,24,0)</f>
        <v>0</v>
      </c>
      <c r="Y202" s="36">
        <f>VLOOKUP(B202,'[1]Raport_ Stany magazynowe skła'!$A$1:$Y$3416,25,0)</f>
        <v>0</v>
      </c>
      <c r="Z202" s="36">
        <f>VLOOKUP(B202,'[1]Raport_ Stany magazynowe skła'!$A$1:$Z$3416,26,0)</f>
        <v>0</v>
      </c>
      <c r="AA202" s="36">
        <f>VLOOKUP(B202,'[1]Raport_ Stany magazynowe skła'!$A$1:$AA$3416,27,0)</f>
        <v>0</v>
      </c>
      <c r="AB202" s="36">
        <f>VLOOKUP(B202,'[1]Raport_ Stany magazynowe skła'!$A$1:$AB$3416,28,0)</f>
        <v>0</v>
      </c>
      <c r="AC202" s="36">
        <f>VLOOKUP(B202,'[1]Raport_ Stany magazynowe skła'!$A$1:$AC$3416,29,0)</f>
        <v>0</v>
      </c>
      <c r="AD202" s="36">
        <f>VLOOKUP(B202,'[1]Raport_ Stany magazynowe skła'!$A$1:$AD$3416,30,0)</f>
        <v>0</v>
      </c>
      <c r="AE202" s="36">
        <f>VLOOKUP(B202,'[1]Raport_ Stany magazynowe skła'!$A$1:$AE$3416,31,0)</f>
        <v>0</v>
      </c>
    </row>
    <row r="203" spans="1:31" ht="14.25" customHeight="1">
      <c r="A203" s="10" t="s">
        <v>317</v>
      </c>
      <c r="B203" s="16" t="s">
        <v>520</v>
      </c>
      <c r="C203" s="19" t="s">
        <v>12</v>
      </c>
      <c r="D203" s="32">
        <f>VLOOKUP(B203,'[1]Raport_ Stany magazynowe skła'!$A$1:$D$3416,4,0)</f>
        <v>654</v>
      </c>
      <c r="E203" s="31">
        <f>VLOOKUP(B203,'[1]Raport_ Stany magazynowe skła'!$A$1:$E$3416,5,0)</f>
        <v>0</v>
      </c>
      <c r="F203" s="30">
        <f>VLOOKUP(B203,'[1]Raport_ Stany magazynowe skła'!$A$1:$F$3416,6,0)</f>
        <v>0</v>
      </c>
      <c r="G203" s="30">
        <f>VLOOKUP(B203,'[1]Raport_ Stany magazynowe skła'!$A$1:$G$3416,7,0)</f>
        <v>0</v>
      </c>
      <c r="H203" s="30">
        <f>VLOOKUP(B203,'[1]Raport_ Stany magazynowe skła'!$A$1:$H$3416,8,0)</f>
        <v>0</v>
      </c>
      <c r="I203" s="30">
        <f>VLOOKUP(B203,'[1]Raport_ Stany magazynowe skła'!$A$1:$I$3416,9,0)</f>
        <v>0</v>
      </c>
      <c r="J203" s="30">
        <f>VLOOKUP(B203,'[1]Raport_ Stany magazynowe skła'!$A$1:$J$3416,10,0)</f>
        <v>0</v>
      </c>
      <c r="K203" s="30">
        <f>VLOOKUP(B203,'[1]Raport_ Stany magazynowe skła'!$A$1:$K$3416,11,0)</f>
        <v>0</v>
      </c>
      <c r="L203" s="30">
        <f>VLOOKUP(B203,'[1]Raport_ Stany magazynowe skła'!$A$1:$L$3416,12,0)</f>
        <v>0</v>
      </c>
      <c r="M203" s="30">
        <f>VLOOKUP(B203,'[1]Raport_ Stany magazynowe skła'!$A$1:$M$3416,13,0)</f>
        <v>0</v>
      </c>
      <c r="N203" s="30">
        <f>VLOOKUP(B203,'[1]Raport_ Stany magazynowe skła'!$A$1:$N$3416,14,0)</f>
        <v>0</v>
      </c>
      <c r="O203" s="30">
        <f>VLOOKUP(B203,'[1]Raport_ Stany magazynowe skła'!$A$1:$O$3416,15,0)</f>
        <v>0</v>
      </c>
      <c r="P203" s="30">
        <f>VLOOKUP(B203,'[1]Raport_ Stany magazynowe skła'!$A$1:$P$3416,16,0)</f>
        <v>0</v>
      </c>
      <c r="Q203" s="30">
        <f>VLOOKUP(B203,'[1]Raport_ Stany magazynowe skła'!$A$1:$Q$3416,17,0)</f>
        <v>0</v>
      </c>
      <c r="R203" s="30">
        <f>VLOOKUP(B203,'[1]Raport_ Stany magazynowe skła'!$A$1:$R$3416,18,0)</f>
        <v>0</v>
      </c>
      <c r="S203" s="30">
        <f>VLOOKUP(B203,'[1]Raport_ Stany magazynowe skła'!$A$1:$S$3416,19,0)</f>
        <v>0</v>
      </c>
      <c r="T203" s="30">
        <f>VLOOKUP(B203,'[1]Raport_ Stany magazynowe skła'!$A$1:$T$3416,20,0)</f>
        <v>0</v>
      </c>
      <c r="U203" s="6">
        <f>VLOOKUP(B203,'[1]Raport_ Stany magazynowe skła'!$A$1:$U$3416,21,0)</f>
        <v>0</v>
      </c>
      <c r="V203" s="6">
        <f>VLOOKUP(B203,'[1]Raport_ Stany magazynowe skła'!$A$1:$V$3416,22,0)</f>
        <v>0</v>
      </c>
      <c r="W203" s="6">
        <f>VLOOKUP(B203,'[1]Raport_ Stany magazynowe skła'!$A$1:$W$3416,23,0)</f>
        <v>0</v>
      </c>
      <c r="X203" s="6">
        <f>VLOOKUP(B203,'[1]Raport_ Stany magazynowe skła'!$A$1:$X$3416,24,0)</f>
        <v>0</v>
      </c>
      <c r="Y203" s="36">
        <f>VLOOKUP(B203,'[1]Raport_ Stany magazynowe skła'!$A$1:$Y$3416,25,0)</f>
        <v>0</v>
      </c>
      <c r="Z203" s="36">
        <f>VLOOKUP(B203,'[1]Raport_ Stany magazynowe skła'!$A$1:$Z$3416,26,0)</f>
        <v>0</v>
      </c>
      <c r="AA203" s="36">
        <f>VLOOKUP(B203,'[1]Raport_ Stany magazynowe skła'!$A$1:$AA$3416,27,0)</f>
        <v>0</v>
      </c>
      <c r="AB203" s="36">
        <f>VLOOKUP(B203,'[1]Raport_ Stany magazynowe skła'!$A$1:$AB$3416,28,0)</f>
        <v>0</v>
      </c>
      <c r="AC203" s="36">
        <f>VLOOKUP(B203,'[1]Raport_ Stany magazynowe skła'!$A$1:$AC$3416,29,0)</f>
        <v>0</v>
      </c>
      <c r="AD203" s="36">
        <f>VLOOKUP(B203,'[1]Raport_ Stany magazynowe skła'!$A$1:$AD$3416,30,0)</f>
        <v>0</v>
      </c>
      <c r="AE203" s="36">
        <f>VLOOKUP(B203,'[1]Raport_ Stany magazynowe skła'!$A$1:$AE$3416,31,0)</f>
        <v>0</v>
      </c>
    </row>
    <row r="204" spans="1:31" ht="14.25" customHeight="1">
      <c r="A204" s="10" t="s">
        <v>527</v>
      </c>
      <c r="B204" s="16" t="s">
        <v>521</v>
      </c>
      <c r="C204" s="5" t="s">
        <v>11</v>
      </c>
      <c r="D204" s="32">
        <f>VLOOKUP(B204,'[1]Raport_ Stany magazynowe skła'!$A$1:$D$3416,4,0)</f>
        <v>370</v>
      </c>
      <c r="E204" s="31">
        <f>VLOOKUP(B204,'[1]Raport_ Stany magazynowe skła'!$A$1:$E$3416,5,0)</f>
        <v>0</v>
      </c>
      <c r="F204" s="30">
        <f>VLOOKUP(B204,'[1]Raport_ Stany magazynowe skła'!$A$1:$F$3416,6,0)</f>
        <v>0</v>
      </c>
      <c r="G204" s="30">
        <f>VLOOKUP(B204,'[1]Raport_ Stany magazynowe skła'!$A$1:$G$3416,7,0)</f>
        <v>0</v>
      </c>
      <c r="H204" s="30">
        <f>VLOOKUP(B204,'[1]Raport_ Stany magazynowe skła'!$A$1:$H$3416,8,0)</f>
        <v>0</v>
      </c>
      <c r="I204" s="30">
        <f>VLOOKUP(B204,'[1]Raport_ Stany magazynowe skła'!$A$1:$I$3416,9,0)</f>
        <v>0</v>
      </c>
      <c r="J204" s="30">
        <f>VLOOKUP(B204,'[1]Raport_ Stany magazynowe skła'!$A$1:$J$3416,10,0)</f>
        <v>0</v>
      </c>
      <c r="K204" s="30">
        <f>VLOOKUP(B204,'[1]Raport_ Stany magazynowe skła'!$A$1:$K$3416,11,0)</f>
        <v>0</v>
      </c>
      <c r="L204" s="30">
        <f>VLOOKUP(B204,'[1]Raport_ Stany magazynowe skła'!$A$1:$L$3416,12,0)</f>
        <v>0</v>
      </c>
      <c r="M204" s="30">
        <f>VLOOKUP(B204,'[1]Raport_ Stany magazynowe skła'!$A$1:$M$3416,13,0)</f>
        <v>0</v>
      </c>
      <c r="N204" s="30">
        <f>VLOOKUP(B204,'[1]Raport_ Stany magazynowe skła'!$A$1:$N$3416,14,0)</f>
        <v>0</v>
      </c>
      <c r="O204" s="30">
        <f>VLOOKUP(B204,'[1]Raport_ Stany magazynowe skła'!$A$1:$O$3416,15,0)</f>
        <v>0</v>
      </c>
      <c r="P204" s="30">
        <f>VLOOKUP(B204,'[1]Raport_ Stany magazynowe skła'!$A$1:$P$3416,16,0)</f>
        <v>0</v>
      </c>
      <c r="Q204" s="30">
        <f>VLOOKUP(B204,'[1]Raport_ Stany magazynowe skła'!$A$1:$Q$3416,17,0)</f>
        <v>0</v>
      </c>
      <c r="R204" s="30">
        <f>VLOOKUP(B204,'[1]Raport_ Stany magazynowe skła'!$A$1:$R$3416,18,0)</f>
        <v>0</v>
      </c>
      <c r="S204" s="30">
        <f>VLOOKUP(B204,'[1]Raport_ Stany magazynowe skła'!$A$1:$S$3416,19,0)</f>
        <v>0</v>
      </c>
      <c r="T204" s="30">
        <f>VLOOKUP(B204,'[1]Raport_ Stany magazynowe skła'!$A$1:$T$3416,20,0)</f>
        <v>0</v>
      </c>
      <c r="U204" s="6">
        <f>VLOOKUP(B204,'[1]Raport_ Stany magazynowe skła'!$A$1:$U$3416,21,0)</f>
        <v>0</v>
      </c>
      <c r="V204" s="6">
        <f>VLOOKUP(B204,'[1]Raport_ Stany magazynowe skła'!$A$1:$V$3416,22,0)</f>
        <v>0</v>
      </c>
      <c r="W204" s="6">
        <f>VLOOKUP(B204,'[1]Raport_ Stany magazynowe skła'!$A$1:$W$3416,23,0)</f>
        <v>0</v>
      </c>
      <c r="X204" s="6">
        <f>VLOOKUP(B204,'[1]Raport_ Stany magazynowe skła'!$A$1:$X$3416,24,0)</f>
        <v>0</v>
      </c>
      <c r="Y204" s="36">
        <f>VLOOKUP(B204,'[1]Raport_ Stany magazynowe skła'!$A$1:$Y$3416,25,0)</f>
        <v>0</v>
      </c>
      <c r="Z204" s="36">
        <f>VLOOKUP(B204,'[1]Raport_ Stany magazynowe skła'!$A$1:$Z$3416,26,0)</f>
        <v>0</v>
      </c>
      <c r="AA204" s="36">
        <f>VLOOKUP(B204,'[1]Raport_ Stany magazynowe skła'!$A$1:$AA$3416,27,0)</f>
        <v>0</v>
      </c>
      <c r="AB204" s="36">
        <f>VLOOKUP(B204,'[1]Raport_ Stany magazynowe skła'!$A$1:$AB$3416,28,0)</f>
        <v>0</v>
      </c>
      <c r="AC204" s="36">
        <f>VLOOKUP(B204,'[1]Raport_ Stany magazynowe skła'!$A$1:$AC$3416,29,0)</f>
        <v>0</v>
      </c>
      <c r="AD204" s="36">
        <f>VLOOKUP(B204,'[1]Raport_ Stany magazynowe skła'!$A$1:$AD$3416,30,0)</f>
        <v>0</v>
      </c>
      <c r="AE204" s="36">
        <f>VLOOKUP(B204,'[1]Raport_ Stany magazynowe skła'!$A$1:$AE$3416,31,0)</f>
        <v>0</v>
      </c>
    </row>
    <row r="205" spans="1:31" ht="14.25" customHeight="1">
      <c r="A205" s="10" t="s">
        <v>527</v>
      </c>
      <c r="B205" s="16" t="s">
        <v>522</v>
      </c>
      <c r="C205" s="5" t="s">
        <v>18</v>
      </c>
      <c r="D205" s="32">
        <f>VLOOKUP(B205,'[1]Raport_ Stany magazynowe skła'!$A$1:$D$3416,4,0)</f>
        <v>0</v>
      </c>
      <c r="E205" s="31">
        <f>VLOOKUP(B205,'[1]Raport_ Stany magazynowe skła'!$A$1:$E$3416,5,0)</f>
        <v>1880</v>
      </c>
      <c r="F205" s="30">
        <f>VLOOKUP(B205,'[1]Raport_ Stany magazynowe skła'!$A$1:$F$3416,6,0)</f>
        <v>0</v>
      </c>
      <c r="G205" s="30">
        <f>VLOOKUP(B205,'[1]Raport_ Stany magazynowe skła'!$A$1:$G$3416,7,0)</f>
        <v>0</v>
      </c>
      <c r="H205" s="30">
        <f>VLOOKUP(B205,'[1]Raport_ Stany magazynowe skła'!$A$1:$H$3416,8,0)</f>
        <v>0</v>
      </c>
      <c r="I205" s="30">
        <f>VLOOKUP(B205,'[1]Raport_ Stany magazynowe skła'!$A$1:$I$3416,9,0)</f>
        <v>0</v>
      </c>
      <c r="J205" s="30">
        <f>VLOOKUP(B205,'[1]Raport_ Stany magazynowe skła'!$A$1:$J$3416,10,0)</f>
        <v>0</v>
      </c>
      <c r="K205" s="30">
        <f>VLOOKUP(B205,'[1]Raport_ Stany magazynowe skła'!$A$1:$K$3416,11,0)</f>
        <v>0</v>
      </c>
      <c r="L205" s="30">
        <f>VLOOKUP(B205,'[1]Raport_ Stany magazynowe skła'!$A$1:$L$3416,12,0)</f>
        <v>0</v>
      </c>
      <c r="M205" s="30">
        <f>VLOOKUP(B205,'[1]Raport_ Stany magazynowe skła'!$A$1:$M$3416,13,0)</f>
        <v>890</v>
      </c>
      <c r="N205" s="30">
        <f>VLOOKUP(B205,'[1]Raport_ Stany magazynowe skła'!$A$1:$N$3416,14,0)</f>
        <v>0</v>
      </c>
      <c r="O205" s="30">
        <f>VLOOKUP(B205,'[1]Raport_ Stany magazynowe skła'!$A$1:$O$3416,15,0)</f>
        <v>0</v>
      </c>
      <c r="P205" s="30">
        <f>VLOOKUP(B205,'[1]Raport_ Stany magazynowe skła'!$A$1:$P$3416,16,0)</f>
        <v>0</v>
      </c>
      <c r="Q205" s="30">
        <f>VLOOKUP(B205,'[1]Raport_ Stany magazynowe skła'!$A$1:$Q$3416,17,0)</f>
        <v>0</v>
      </c>
      <c r="R205" s="30">
        <f>VLOOKUP(B205,'[1]Raport_ Stany magazynowe skła'!$A$1:$R$3416,18,0)</f>
        <v>0</v>
      </c>
      <c r="S205" s="30">
        <f>VLOOKUP(B205,'[1]Raport_ Stany magazynowe skła'!$A$1:$S$3416,19,0)</f>
        <v>0</v>
      </c>
      <c r="T205" s="30">
        <f>VLOOKUP(B205,'[1]Raport_ Stany magazynowe skła'!$A$1:$T$3416,20,0)</f>
        <v>0</v>
      </c>
      <c r="U205" s="6">
        <f>VLOOKUP(B205,'[1]Raport_ Stany magazynowe skła'!$A$1:$U$3416,21,0)</f>
        <v>0</v>
      </c>
      <c r="V205" s="6">
        <f>VLOOKUP(B205,'[1]Raport_ Stany magazynowe skła'!$A$1:$V$3416,22,0)</f>
        <v>0</v>
      </c>
      <c r="W205" s="6">
        <f>VLOOKUP(B205,'[1]Raport_ Stany magazynowe skła'!$A$1:$W$3416,23,0)</f>
        <v>0</v>
      </c>
      <c r="X205" s="6">
        <f>VLOOKUP(B205,'[1]Raport_ Stany magazynowe skła'!$A$1:$X$3416,24,0)</f>
        <v>0</v>
      </c>
      <c r="Y205" s="36">
        <f>VLOOKUP(B205,'[1]Raport_ Stany magazynowe skła'!$A$1:$Y$3416,25,0)</f>
        <v>0</v>
      </c>
      <c r="Z205" s="36">
        <f>VLOOKUP(B205,'[1]Raport_ Stany magazynowe skła'!$A$1:$Z$3416,26,0)</f>
        <v>0</v>
      </c>
      <c r="AA205" s="36">
        <f>VLOOKUP(B205,'[1]Raport_ Stany magazynowe skła'!$A$1:$AA$3416,27,0)</f>
        <v>0</v>
      </c>
      <c r="AB205" s="36">
        <f>VLOOKUP(B205,'[1]Raport_ Stany magazynowe skła'!$A$1:$AB$3416,28,0)</f>
        <v>0</v>
      </c>
      <c r="AC205" s="36">
        <f>VLOOKUP(B205,'[1]Raport_ Stany magazynowe skła'!$A$1:$AC$3416,29,0)</f>
        <v>0</v>
      </c>
      <c r="AD205" s="36">
        <f>VLOOKUP(B205,'[1]Raport_ Stany magazynowe skła'!$A$1:$AD$3416,30,0)</f>
        <v>990</v>
      </c>
      <c r="AE205" s="36">
        <f>VLOOKUP(B205,'[1]Raport_ Stany magazynowe skła'!$A$1:$AE$3416,31,0)</f>
        <v>0</v>
      </c>
    </row>
    <row r="206" spans="1:31" ht="14.25" customHeight="1">
      <c r="A206" s="10" t="s">
        <v>527</v>
      </c>
      <c r="B206" s="16" t="s">
        <v>523</v>
      </c>
      <c r="C206" s="5" t="s">
        <v>182</v>
      </c>
      <c r="D206" s="32">
        <f>VLOOKUP(B206,'[1]Raport_ Stany magazynowe skła'!$A$1:$D$3416,4,0)</f>
        <v>633</v>
      </c>
      <c r="E206" s="31">
        <f>VLOOKUP(B206,'[1]Raport_ Stany magazynowe skła'!$A$1:$E$3416,5,0)</f>
        <v>0</v>
      </c>
      <c r="F206" s="30">
        <f>VLOOKUP(B206,'[1]Raport_ Stany magazynowe skła'!$A$1:$F$3416,6,0)</f>
        <v>0</v>
      </c>
      <c r="G206" s="30">
        <f>VLOOKUP(B206,'[1]Raport_ Stany magazynowe skła'!$A$1:$G$3416,7,0)</f>
        <v>0</v>
      </c>
      <c r="H206" s="30">
        <f>VLOOKUP(B206,'[1]Raport_ Stany magazynowe skła'!$A$1:$H$3416,8,0)</f>
        <v>0</v>
      </c>
      <c r="I206" s="30">
        <f>VLOOKUP(B206,'[1]Raport_ Stany magazynowe skła'!$A$1:$I$3416,9,0)</f>
        <v>0</v>
      </c>
      <c r="J206" s="30">
        <f>VLOOKUP(B206,'[1]Raport_ Stany magazynowe skła'!$A$1:$J$3416,10,0)</f>
        <v>0</v>
      </c>
      <c r="K206" s="30">
        <f>VLOOKUP(B206,'[1]Raport_ Stany magazynowe skła'!$A$1:$K$3416,11,0)</f>
        <v>0</v>
      </c>
      <c r="L206" s="30">
        <f>VLOOKUP(B206,'[1]Raport_ Stany magazynowe skła'!$A$1:$L$3416,12,0)</f>
        <v>0</v>
      </c>
      <c r="M206" s="30">
        <f>VLOOKUP(B206,'[1]Raport_ Stany magazynowe skła'!$A$1:$M$3416,13,0)</f>
        <v>0</v>
      </c>
      <c r="N206" s="30">
        <f>VLOOKUP(B206,'[1]Raport_ Stany magazynowe skła'!$A$1:$N$3416,14,0)</f>
        <v>0</v>
      </c>
      <c r="O206" s="30">
        <f>VLOOKUP(B206,'[1]Raport_ Stany magazynowe skła'!$A$1:$O$3416,15,0)</f>
        <v>0</v>
      </c>
      <c r="P206" s="30">
        <f>VLOOKUP(B206,'[1]Raport_ Stany magazynowe skła'!$A$1:$P$3416,16,0)</f>
        <v>0</v>
      </c>
      <c r="Q206" s="30">
        <f>VLOOKUP(B206,'[1]Raport_ Stany magazynowe skła'!$A$1:$Q$3416,17,0)</f>
        <v>0</v>
      </c>
      <c r="R206" s="30">
        <f>VLOOKUP(B206,'[1]Raport_ Stany magazynowe skła'!$A$1:$R$3416,18,0)</f>
        <v>0</v>
      </c>
      <c r="S206" s="30">
        <f>VLOOKUP(B206,'[1]Raport_ Stany magazynowe skła'!$A$1:$S$3416,19,0)</f>
        <v>0</v>
      </c>
      <c r="T206" s="30">
        <f>VLOOKUP(B206,'[1]Raport_ Stany magazynowe skła'!$A$1:$T$3416,20,0)</f>
        <v>0</v>
      </c>
      <c r="U206" s="6">
        <f>VLOOKUP(B206,'[1]Raport_ Stany magazynowe skła'!$A$1:$U$3416,21,0)</f>
        <v>0</v>
      </c>
      <c r="V206" s="6">
        <f>VLOOKUP(B206,'[1]Raport_ Stany magazynowe skła'!$A$1:$V$3416,22,0)</f>
        <v>0</v>
      </c>
      <c r="W206" s="6">
        <f>VLOOKUP(B206,'[1]Raport_ Stany magazynowe skła'!$A$1:$W$3416,23,0)</f>
        <v>0</v>
      </c>
      <c r="X206" s="6">
        <f>VLOOKUP(B206,'[1]Raport_ Stany magazynowe skła'!$A$1:$X$3416,24,0)</f>
        <v>0</v>
      </c>
      <c r="Y206" s="36">
        <f>VLOOKUP(B206,'[1]Raport_ Stany magazynowe skła'!$A$1:$Y$3416,25,0)</f>
        <v>0</v>
      </c>
      <c r="Z206" s="36">
        <f>VLOOKUP(B206,'[1]Raport_ Stany magazynowe skła'!$A$1:$Z$3416,26,0)</f>
        <v>0</v>
      </c>
      <c r="AA206" s="36">
        <f>VLOOKUP(B206,'[1]Raport_ Stany magazynowe skła'!$A$1:$AA$3416,27,0)</f>
        <v>0</v>
      </c>
      <c r="AB206" s="36">
        <f>VLOOKUP(B206,'[1]Raport_ Stany magazynowe skła'!$A$1:$AB$3416,28,0)</f>
        <v>0</v>
      </c>
      <c r="AC206" s="36">
        <f>VLOOKUP(B206,'[1]Raport_ Stany magazynowe skła'!$A$1:$AC$3416,29,0)</f>
        <v>0</v>
      </c>
      <c r="AD206" s="36">
        <f>VLOOKUP(B206,'[1]Raport_ Stany magazynowe skła'!$A$1:$AD$3416,30,0)</f>
        <v>0</v>
      </c>
      <c r="AE206" s="36">
        <f>VLOOKUP(B206,'[1]Raport_ Stany magazynowe skła'!$A$1:$AE$3416,31,0)</f>
        <v>0</v>
      </c>
    </row>
    <row r="207" spans="1:31" ht="14.25" customHeight="1">
      <c r="A207" s="10" t="s">
        <v>527</v>
      </c>
      <c r="B207" s="16" t="s">
        <v>524</v>
      </c>
      <c r="C207" s="5" t="s">
        <v>13</v>
      </c>
      <c r="D207" s="32">
        <f>VLOOKUP(B207,'[1]Raport_ Stany magazynowe skła'!$A$1:$D$3416,4,0)</f>
        <v>128</v>
      </c>
      <c r="E207" s="31">
        <f>VLOOKUP(B207,'[1]Raport_ Stany magazynowe skła'!$A$1:$E$3416,5,0)</f>
        <v>990</v>
      </c>
      <c r="F207" s="30">
        <f>VLOOKUP(B207,'[1]Raport_ Stany magazynowe skła'!$A$1:$F$3416,6,0)</f>
        <v>0</v>
      </c>
      <c r="G207" s="30">
        <f>VLOOKUP(B207,'[1]Raport_ Stany magazynowe skła'!$A$1:$G$3416,7,0)</f>
        <v>0</v>
      </c>
      <c r="H207" s="30">
        <f>VLOOKUP(B207,'[1]Raport_ Stany magazynowe skła'!$A$1:$H$3416,8,0)</f>
        <v>0</v>
      </c>
      <c r="I207" s="30">
        <f>VLOOKUP(B207,'[1]Raport_ Stany magazynowe skła'!$A$1:$I$3416,9,0)</f>
        <v>0</v>
      </c>
      <c r="J207" s="30">
        <f>VLOOKUP(B207,'[1]Raport_ Stany magazynowe skła'!$A$1:$J$3416,10,0)</f>
        <v>0</v>
      </c>
      <c r="K207" s="30">
        <f>VLOOKUP(B207,'[1]Raport_ Stany magazynowe skła'!$A$1:$K$3416,11,0)</f>
        <v>0</v>
      </c>
      <c r="L207" s="30">
        <f>VLOOKUP(B207,'[1]Raport_ Stany magazynowe skła'!$A$1:$L$3416,12,0)</f>
        <v>0</v>
      </c>
      <c r="M207" s="30">
        <f>VLOOKUP(B207,'[1]Raport_ Stany magazynowe skła'!$A$1:$M$3416,13,0)</f>
        <v>0</v>
      </c>
      <c r="N207" s="30">
        <f>VLOOKUP(B207,'[1]Raport_ Stany magazynowe skła'!$A$1:$N$3416,14,0)</f>
        <v>0</v>
      </c>
      <c r="O207" s="30">
        <f>VLOOKUP(B207,'[1]Raport_ Stany magazynowe skła'!$A$1:$O$3416,15,0)</f>
        <v>0</v>
      </c>
      <c r="P207" s="30">
        <f>VLOOKUP(B207,'[1]Raport_ Stany magazynowe skła'!$A$1:$P$3416,16,0)</f>
        <v>0</v>
      </c>
      <c r="Q207" s="30">
        <f>VLOOKUP(B207,'[1]Raport_ Stany magazynowe skła'!$A$1:$Q$3416,17,0)</f>
        <v>0</v>
      </c>
      <c r="R207" s="30">
        <f>VLOOKUP(B207,'[1]Raport_ Stany magazynowe skła'!$A$1:$R$3416,18,0)</f>
        <v>0</v>
      </c>
      <c r="S207" s="30">
        <f>VLOOKUP(B207,'[1]Raport_ Stany magazynowe skła'!$A$1:$S$3416,19,0)</f>
        <v>0</v>
      </c>
      <c r="T207" s="30">
        <f>VLOOKUP(B207,'[1]Raport_ Stany magazynowe skła'!$A$1:$T$3416,20,0)</f>
        <v>0</v>
      </c>
      <c r="U207" s="6">
        <f>VLOOKUP(B207,'[1]Raport_ Stany magazynowe skła'!$A$1:$U$3416,21,0)</f>
        <v>0</v>
      </c>
      <c r="V207" s="6">
        <f>VLOOKUP(B207,'[1]Raport_ Stany magazynowe skła'!$A$1:$V$3416,22,0)</f>
        <v>0</v>
      </c>
      <c r="W207" s="6">
        <f>VLOOKUP(B207,'[1]Raport_ Stany magazynowe skła'!$A$1:$W$3416,23,0)</f>
        <v>0</v>
      </c>
      <c r="X207" s="6">
        <f>VLOOKUP(B207,'[1]Raport_ Stany magazynowe skła'!$A$1:$X$3416,24,0)</f>
        <v>0</v>
      </c>
      <c r="Y207" s="36">
        <f>VLOOKUP(B207,'[1]Raport_ Stany magazynowe skła'!$A$1:$Y$3416,25,0)</f>
        <v>0</v>
      </c>
      <c r="Z207" s="36">
        <f>VLOOKUP(B207,'[1]Raport_ Stany magazynowe skła'!$A$1:$Z$3416,26,0)</f>
        <v>0</v>
      </c>
      <c r="AA207" s="36">
        <f>VLOOKUP(B207,'[1]Raport_ Stany magazynowe skła'!$A$1:$AA$3416,27,0)</f>
        <v>0</v>
      </c>
      <c r="AB207" s="36">
        <f>VLOOKUP(B207,'[1]Raport_ Stany magazynowe skła'!$A$1:$AB$3416,28,0)</f>
        <v>0</v>
      </c>
      <c r="AC207" s="36">
        <f>VLOOKUP(B207,'[1]Raport_ Stany magazynowe skła'!$A$1:$AC$3416,29,0)</f>
        <v>0</v>
      </c>
      <c r="AD207" s="36">
        <f>VLOOKUP(B207,'[1]Raport_ Stany magazynowe skła'!$A$1:$AD$3416,30,0)</f>
        <v>990</v>
      </c>
      <c r="AE207" s="36">
        <f>VLOOKUP(B207,'[1]Raport_ Stany magazynowe skła'!$A$1:$AE$3416,31,0)</f>
        <v>0</v>
      </c>
    </row>
    <row r="208" spans="1:31" ht="14.25" customHeight="1">
      <c r="A208" s="10" t="s">
        <v>527</v>
      </c>
      <c r="B208" s="16" t="s">
        <v>525</v>
      </c>
      <c r="C208" s="5" t="s">
        <v>15</v>
      </c>
      <c r="D208" s="32">
        <f>VLOOKUP(B208,'[1]Raport_ Stany magazynowe skła'!$A$1:$D$3416,4,0)</f>
        <v>0</v>
      </c>
      <c r="E208" s="31">
        <f>VLOOKUP(B208,'[1]Raport_ Stany magazynowe skła'!$A$1:$E$3416,5,0)</f>
        <v>1924</v>
      </c>
      <c r="F208" s="30">
        <f>VLOOKUP(B208,'[1]Raport_ Stany magazynowe skła'!$A$1:$F$3416,6,0)</f>
        <v>0</v>
      </c>
      <c r="G208" s="30">
        <f>VLOOKUP(B208,'[1]Raport_ Stany magazynowe skła'!$A$1:$G$3416,7,0)</f>
        <v>0</v>
      </c>
      <c r="H208" s="30">
        <f>VLOOKUP(B208,'[1]Raport_ Stany magazynowe skła'!$A$1:$H$3416,8,0)</f>
        <v>0</v>
      </c>
      <c r="I208" s="30">
        <f>VLOOKUP(B208,'[1]Raport_ Stany magazynowe skła'!$A$1:$I$3416,9,0)</f>
        <v>0</v>
      </c>
      <c r="J208" s="30">
        <f>VLOOKUP(B208,'[1]Raport_ Stany magazynowe skła'!$A$1:$J$3416,10,0)</f>
        <v>0</v>
      </c>
      <c r="K208" s="30">
        <f>VLOOKUP(B208,'[1]Raport_ Stany magazynowe skła'!$A$1:$K$3416,11,0)</f>
        <v>0</v>
      </c>
      <c r="L208" s="30">
        <f>VLOOKUP(B208,'[1]Raport_ Stany magazynowe skła'!$A$1:$L$3416,12,0)</f>
        <v>0</v>
      </c>
      <c r="M208" s="30">
        <f>VLOOKUP(B208,'[1]Raport_ Stany magazynowe skła'!$A$1:$M$3416,13,0)</f>
        <v>934</v>
      </c>
      <c r="N208" s="30">
        <f>VLOOKUP(B208,'[1]Raport_ Stany magazynowe skła'!$A$1:$N$3416,14,0)</f>
        <v>0</v>
      </c>
      <c r="O208" s="30">
        <f>VLOOKUP(B208,'[1]Raport_ Stany magazynowe skła'!$A$1:$O$3416,15,0)</f>
        <v>0</v>
      </c>
      <c r="P208" s="30">
        <f>VLOOKUP(B208,'[1]Raport_ Stany magazynowe skła'!$A$1:$P$3416,16,0)</f>
        <v>0</v>
      </c>
      <c r="Q208" s="30">
        <f>VLOOKUP(B208,'[1]Raport_ Stany magazynowe skła'!$A$1:$Q$3416,17,0)</f>
        <v>0</v>
      </c>
      <c r="R208" s="30">
        <f>VLOOKUP(B208,'[1]Raport_ Stany magazynowe skła'!$A$1:$R$3416,18,0)</f>
        <v>0</v>
      </c>
      <c r="S208" s="30">
        <f>VLOOKUP(B208,'[1]Raport_ Stany magazynowe skła'!$A$1:$S$3416,19,0)</f>
        <v>0</v>
      </c>
      <c r="T208" s="30">
        <f>VLOOKUP(B208,'[1]Raport_ Stany magazynowe skła'!$A$1:$T$3416,20,0)</f>
        <v>0</v>
      </c>
      <c r="U208" s="6">
        <f>VLOOKUP(B208,'[1]Raport_ Stany magazynowe skła'!$A$1:$U$3416,21,0)</f>
        <v>0</v>
      </c>
      <c r="V208" s="6">
        <f>VLOOKUP(B208,'[1]Raport_ Stany magazynowe skła'!$A$1:$V$3416,22,0)</f>
        <v>0</v>
      </c>
      <c r="W208" s="6">
        <f>VLOOKUP(B208,'[1]Raport_ Stany magazynowe skła'!$A$1:$W$3416,23,0)</f>
        <v>0</v>
      </c>
      <c r="X208" s="6">
        <f>VLOOKUP(B208,'[1]Raport_ Stany magazynowe skła'!$A$1:$X$3416,24,0)</f>
        <v>0</v>
      </c>
      <c r="Y208" s="36">
        <f>VLOOKUP(B208,'[1]Raport_ Stany magazynowe skła'!$A$1:$Y$3416,25,0)</f>
        <v>0</v>
      </c>
      <c r="Z208" s="36">
        <f>VLOOKUP(B208,'[1]Raport_ Stany magazynowe skła'!$A$1:$Z$3416,26,0)</f>
        <v>0</v>
      </c>
      <c r="AA208" s="36">
        <f>VLOOKUP(B208,'[1]Raport_ Stany magazynowe skła'!$A$1:$AA$3416,27,0)</f>
        <v>0</v>
      </c>
      <c r="AB208" s="36">
        <f>VLOOKUP(B208,'[1]Raport_ Stany magazynowe skła'!$A$1:$AB$3416,28,0)</f>
        <v>0</v>
      </c>
      <c r="AC208" s="36">
        <f>VLOOKUP(B208,'[1]Raport_ Stany magazynowe skła'!$A$1:$AC$3416,29,0)</f>
        <v>0</v>
      </c>
      <c r="AD208" s="36">
        <f>VLOOKUP(B208,'[1]Raport_ Stany magazynowe skła'!$A$1:$AD$3416,30,0)</f>
        <v>990</v>
      </c>
      <c r="AE208" s="36">
        <f>VLOOKUP(B208,'[1]Raport_ Stany magazynowe skła'!$A$1:$AE$3416,31,0)</f>
        <v>0</v>
      </c>
    </row>
    <row r="209" spans="1:31" ht="14.25" customHeight="1">
      <c r="A209" s="10" t="s">
        <v>527</v>
      </c>
      <c r="B209" s="16" t="s">
        <v>526</v>
      </c>
      <c r="C209" s="16" t="s">
        <v>19</v>
      </c>
      <c r="D209" s="32">
        <f>VLOOKUP(B209,'[1]Raport_ Stany magazynowe skła'!$A$1:$D$3416,4,0)</f>
        <v>104</v>
      </c>
      <c r="E209" s="31">
        <f>VLOOKUP(B209,'[1]Raport_ Stany magazynowe skła'!$A$1:$E$3416,5,0)</f>
        <v>990</v>
      </c>
      <c r="F209" s="30">
        <f>VLOOKUP(B209,'[1]Raport_ Stany magazynowe skła'!$A$1:$F$3416,6,0)</f>
        <v>0</v>
      </c>
      <c r="G209" s="30">
        <f>VLOOKUP(B209,'[1]Raport_ Stany magazynowe skła'!$A$1:$G$3416,7,0)</f>
        <v>0</v>
      </c>
      <c r="H209" s="30">
        <f>VLOOKUP(B209,'[1]Raport_ Stany magazynowe skła'!$A$1:$H$3416,8,0)</f>
        <v>0</v>
      </c>
      <c r="I209" s="30">
        <f>VLOOKUP(B209,'[1]Raport_ Stany magazynowe skła'!$A$1:$I$3416,9,0)</f>
        <v>0</v>
      </c>
      <c r="J209" s="30">
        <f>VLOOKUP(B209,'[1]Raport_ Stany magazynowe skła'!$A$1:$J$3416,10,0)</f>
        <v>0</v>
      </c>
      <c r="K209" s="30">
        <f>VLOOKUP(B209,'[1]Raport_ Stany magazynowe skła'!$A$1:$K$3416,11,0)</f>
        <v>0</v>
      </c>
      <c r="L209" s="30">
        <f>VLOOKUP(B209,'[1]Raport_ Stany magazynowe skła'!$A$1:$L$3416,12,0)</f>
        <v>0</v>
      </c>
      <c r="M209" s="30">
        <f>VLOOKUP(B209,'[1]Raport_ Stany magazynowe skła'!$A$1:$M$3416,13,0)</f>
        <v>990</v>
      </c>
      <c r="N209" s="30">
        <f>VLOOKUP(B209,'[1]Raport_ Stany magazynowe skła'!$A$1:$N$3416,14,0)</f>
        <v>0</v>
      </c>
      <c r="O209" s="30">
        <f>VLOOKUP(B209,'[1]Raport_ Stany magazynowe skła'!$A$1:$O$3416,15,0)</f>
        <v>0</v>
      </c>
      <c r="P209" s="30">
        <f>VLOOKUP(B209,'[1]Raport_ Stany magazynowe skła'!$A$1:$P$3416,16,0)</f>
        <v>0</v>
      </c>
      <c r="Q209" s="30">
        <f>VLOOKUP(B209,'[1]Raport_ Stany magazynowe skła'!$A$1:$Q$3416,17,0)</f>
        <v>0</v>
      </c>
      <c r="R209" s="30">
        <f>VLOOKUP(B209,'[1]Raport_ Stany magazynowe skła'!$A$1:$R$3416,18,0)</f>
        <v>0</v>
      </c>
      <c r="S209" s="30">
        <f>VLOOKUP(B209,'[1]Raport_ Stany magazynowe skła'!$A$1:$S$3416,19,0)</f>
        <v>0</v>
      </c>
      <c r="T209" s="30">
        <f>VLOOKUP(B209,'[1]Raport_ Stany magazynowe skła'!$A$1:$T$3416,20,0)</f>
        <v>0</v>
      </c>
      <c r="U209" s="6">
        <f>VLOOKUP(B209,'[1]Raport_ Stany magazynowe skła'!$A$1:$U$3416,21,0)</f>
        <v>0</v>
      </c>
      <c r="V209" s="6">
        <f>VLOOKUP(B209,'[1]Raport_ Stany magazynowe skła'!$A$1:$V$3416,22,0)</f>
        <v>0</v>
      </c>
      <c r="W209" s="6">
        <f>VLOOKUP(B209,'[1]Raport_ Stany magazynowe skła'!$A$1:$W$3416,23,0)</f>
        <v>0</v>
      </c>
      <c r="X209" s="6">
        <f>VLOOKUP(B209,'[1]Raport_ Stany magazynowe skła'!$A$1:$X$3416,24,0)</f>
        <v>0</v>
      </c>
      <c r="Y209" s="36">
        <f>VLOOKUP(B209,'[1]Raport_ Stany magazynowe skła'!$A$1:$Y$3416,25,0)</f>
        <v>0</v>
      </c>
      <c r="Z209" s="36">
        <f>VLOOKUP(B209,'[1]Raport_ Stany magazynowe skła'!$A$1:$Z$3416,26,0)</f>
        <v>0</v>
      </c>
      <c r="AA209" s="36">
        <f>VLOOKUP(B209,'[1]Raport_ Stany magazynowe skła'!$A$1:$AA$3416,27,0)</f>
        <v>0</v>
      </c>
      <c r="AB209" s="36">
        <f>VLOOKUP(B209,'[1]Raport_ Stany magazynowe skła'!$A$1:$AB$3416,28,0)</f>
        <v>0</v>
      </c>
      <c r="AC209" s="36">
        <f>VLOOKUP(B209,'[1]Raport_ Stany magazynowe skła'!$A$1:$AC$3416,29,0)</f>
        <v>0</v>
      </c>
      <c r="AD209" s="36">
        <f>VLOOKUP(B209,'[1]Raport_ Stany magazynowe skła'!$A$1:$AD$3416,30,0)</f>
        <v>0</v>
      </c>
      <c r="AE209" s="36">
        <f>VLOOKUP(B209,'[1]Raport_ Stany magazynowe skła'!$A$1:$AE$3416,31,0)</f>
        <v>0</v>
      </c>
    </row>
    <row r="210" spans="1:31" ht="14.25" customHeight="1">
      <c r="A210" s="10" t="s">
        <v>527</v>
      </c>
      <c r="B210" s="16" t="s">
        <v>322</v>
      </c>
      <c r="C210" s="16" t="s">
        <v>19</v>
      </c>
      <c r="D210" s="32">
        <f>VLOOKUP(B210,'[1]Raport_ Stany magazynowe skła'!$A$1:$D$3416,4,0)</f>
        <v>14</v>
      </c>
      <c r="E210" s="31">
        <f>VLOOKUP(B210,'[1]Raport_ Stany magazynowe skła'!$A$1:$E$3416,5,0)</f>
        <v>0</v>
      </c>
      <c r="F210" s="30">
        <f>VLOOKUP(B210,'[1]Raport_ Stany magazynowe skła'!$A$1:$F$3416,6,0)</f>
        <v>0</v>
      </c>
      <c r="G210" s="30">
        <f>VLOOKUP(B210,'[1]Raport_ Stany magazynowe skła'!$A$1:$G$3416,7,0)</f>
        <v>0</v>
      </c>
      <c r="H210" s="30">
        <f>VLOOKUP(B210,'[1]Raport_ Stany magazynowe skła'!$A$1:$H$3416,8,0)</f>
        <v>0</v>
      </c>
      <c r="I210" s="30">
        <f>VLOOKUP(B210,'[1]Raport_ Stany magazynowe skła'!$A$1:$I$3416,9,0)</f>
        <v>0</v>
      </c>
      <c r="J210" s="30">
        <f>VLOOKUP(B210,'[1]Raport_ Stany magazynowe skła'!$A$1:$J$3416,10,0)</f>
        <v>0</v>
      </c>
      <c r="K210" s="30">
        <f>VLOOKUP(B210,'[1]Raport_ Stany magazynowe skła'!$A$1:$K$3416,11,0)</f>
        <v>0</v>
      </c>
      <c r="L210" s="30">
        <f>VLOOKUP(B210,'[1]Raport_ Stany magazynowe skła'!$A$1:$L$3416,12,0)</f>
        <v>0</v>
      </c>
      <c r="M210" s="30">
        <f>VLOOKUP(B210,'[1]Raport_ Stany magazynowe skła'!$A$1:$M$3416,13,0)</f>
        <v>0</v>
      </c>
      <c r="N210" s="30">
        <f>VLOOKUP(B210,'[1]Raport_ Stany magazynowe skła'!$A$1:$N$3416,14,0)</f>
        <v>0</v>
      </c>
      <c r="O210" s="30">
        <f>VLOOKUP(B210,'[1]Raport_ Stany magazynowe skła'!$A$1:$O$3416,15,0)</f>
        <v>0</v>
      </c>
      <c r="P210" s="30">
        <f>VLOOKUP(B210,'[1]Raport_ Stany magazynowe skła'!$A$1:$P$3416,16,0)</f>
        <v>0</v>
      </c>
      <c r="Q210" s="30">
        <f>VLOOKUP(B210,'[1]Raport_ Stany magazynowe skła'!$A$1:$Q$3416,17,0)</f>
        <v>0</v>
      </c>
      <c r="R210" s="30">
        <f>VLOOKUP(B210,'[1]Raport_ Stany magazynowe skła'!$A$1:$R$3416,18,0)</f>
        <v>0</v>
      </c>
      <c r="S210" s="30">
        <f>VLOOKUP(B210,'[1]Raport_ Stany magazynowe skła'!$A$1:$S$3416,19,0)</f>
        <v>0</v>
      </c>
      <c r="T210" s="30">
        <f>VLOOKUP(B210,'[1]Raport_ Stany magazynowe skła'!$A$1:$T$3416,20,0)</f>
        <v>0</v>
      </c>
      <c r="U210" s="6">
        <f>VLOOKUP(B210,'[1]Raport_ Stany magazynowe skła'!$A$1:$U$3416,21,0)</f>
        <v>0</v>
      </c>
      <c r="V210" s="6">
        <f>VLOOKUP(B210,'[1]Raport_ Stany magazynowe skła'!$A$1:$V$3416,22,0)</f>
        <v>0</v>
      </c>
      <c r="W210" s="6">
        <f>VLOOKUP(B210,'[1]Raport_ Stany magazynowe skła'!$A$1:$W$3416,23,0)</f>
        <v>0</v>
      </c>
      <c r="X210" s="6">
        <f>VLOOKUP(B210,'[1]Raport_ Stany magazynowe skła'!$A$1:$X$3416,24,0)</f>
        <v>0</v>
      </c>
      <c r="Y210" s="36">
        <f>VLOOKUP(B210,'[1]Raport_ Stany magazynowe skła'!$A$1:$Y$3416,25,0)</f>
        <v>0</v>
      </c>
      <c r="Z210" s="36">
        <f>VLOOKUP(B210,'[1]Raport_ Stany magazynowe skła'!$A$1:$Z$3416,26,0)</f>
        <v>0</v>
      </c>
      <c r="AA210" s="36">
        <f>VLOOKUP(B210,'[1]Raport_ Stany magazynowe skła'!$A$1:$AA$3416,27,0)</f>
        <v>0</v>
      </c>
      <c r="AB210" s="36">
        <f>VLOOKUP(B210,'[1]Raport_ Stany magazynowe skła'!$A$1:$AB$3416,28,0)</f>
        <v>0</v>
      </c>
      <c r="AC210" s="36">
        <f>VLOOKUP(B210,'[1]Raport_ Stany magazynowe skła'!$A$1:$AC$3416,29,0)</f>
        <v>0</v>
      </c>
      <c r="AD210" s="36">
        <f>VLOOKUP(B210,'[1]Raport_ Stany magazynowe skła'!$A$1:$AD$3416,30,0)</f>
        <v>0</v>
      </c>
      <c r="AE210" s="36">
        <f>VLOOKUP(B210,'[1]Raport_ Stany magazynowe skła'!$A$1:$AE$3416,31,0)</f>
        <v>0</v>
      </c>
    </row>
    <row r="211" spans="1:31" ht="14.25" customHeight="1">
      <c r="A211" s="10" t="s">
        <v>318</v>
      </c>
      <c r="B211" s="16" t="s">
        <v>323</v>
      </c>
      <c r="C211" s="16" t="s">
        <v>19</v>
      </c>
      <c r="D211" s="32">
        <f>VLOOKUP(B211,'[1]Raport_ Stany magazynowe skła'!$A$1:$D$3416,4,0)</f>
        <v>2028</v>
      </c>
      <c r="E211" s="31">
        <f>VLOOKUP(B211,'[1]Raport_ Stany magazynowe skła'!$A$1:$E$3416,5,0)</f>
        <v>0</v>
      </c>
      <c r="F211" s="30">
        <f>VLOOKUP(B211,'[1]Raport_ Stany magazynowe skła'!$A$1:$F$3416,6,0)</f>
        <v>0</v>
      </c>
      <c r="G211" s="30">
        <f>VLOOKUP(B211,'[1]Raport_ Stany magazynowe skła'!$A$1:$G$3416,7,0)</f>
        <v>0</v>
      </c>
      <c r="H211" s="30">
        <f>VLOOKUP(B211,'[1]Raport_ Stany magazynowe skła'!$A$1:$H$3416,8,0)</f>
        <v>0</v>
      </c>
      <c r="I211" s="30">
        <f>VLOOKUP(B211,'[1]Raport_ Stany magazynowe skła'!$A$1:$I$3416,9,0)</f>
        <v>0</v>
      </c>
      <c r="J211" s="30">
        <f>VLOOKUP(B211,'[1]Raport_ Stany magazynowe skła'!$A$1:$J$3416,10,0)</f>
        <v>0</v>
      </c>
      <c r="K211" s="30">
        <f>VLOOKUP(B211,'[1]Raport_ Stany magazynowe skła'!$A$1:$K$3416,11,0)</f>
        <v>0</v>
      </c>
      <c r="L211" s="30">
        <f>VLOOKUP(B211,'[1]Raport_ Stany magazynowe skła'!$A$1:$L$3416,12,0)</f>
        <v>0</v>
      </c>
      <c r="M211" s="30">
        <f>VLOOKUP(B211,'[1]Raport_ Stany magazynowe skła'!$A$1:$M$3416,13,0)</f>
        <v>0</v>
      </c>
      <c r="N211" s="30">
        <f>VLOOKUP(B211,'[1]Raport_ Stany magazynowe skła'!$A$1:$N$3416,14,0)</f>
        <v>0</v>
      </c>
      <c r="O211" s="30">
        <f>VLOOKUP(B211,'[1]Raport_ Stany magazynowe skła'!$A$1:$O$3416,15,0)</f>
        <v>0</v>
      </c>
      <c r="P211" s="30">
        <f>VLOOKUP(B211,'[1]Raport_ Stany magazynowe skła'!$A$1:$P$3416,16,0)</f>
        <v>0</v>
      </c>
      <c r="Q211" s="30">
        <f>VLOOKUP(B211,'[1]Raport_ Stany magazynowe skła'!$A$1:$Q$3416,17,0)</f>
        <v>0</v>
      </c>
      <c r="R211" s="30">
        <f>VLOOKUP(B211,'[1]Raport_ Stany magazynowe skła'!$A$1:$R$3416,18,0)</f>
        <v>0</v>
      </c>
      <c r="S211" s="30">
        <f>VLOOKUP(B211,'[1]Raport_ Stany magazynowe skła'!$A$1:$S$3416,19,0)</f>
        <v>0</v>
      </c>
      <c r="T211" s="30">
        <f>VLOOKUP(B211,'[1]Raport_ Stany magazynowe skła'!$A$1:$T$3416,20,0)</f>
        <v>0</v>
      </c>
      <c r="U211" s="6">
        <f>VLOOKUP(B211,'[1]Raport_ Stany magazynowe skła'!$A$1:$U$3416,21,0)</f>
        <v>0</v>
      </c>
      <c r="V211" s="6">
        <f>VLOOKUP(B211,'[1]Raport_ Stany magazynowe skła'!$A$1:$V$3416,22,0)</f>
        <v>0</v>
      </c>
      <c r="W211" s="6">
        <f>VLOOKUP(B211,'[1]Raport_ Stany magazynowe skła'!$A$1:$W$3416,23,0)</f>
        <v>0</v>
      </c>
      <c r="X211" s="6">
        <f>VLOOKUP(B211,'[1]Raport_ Stany magazynowe skła'!$A$1:$X$3416,24,0)</f>
        <v>0</v>
      </c>
      <c r="Y211" s="36">
        <f>VLOOKUP(B211,'[1]Raport_ Stany magazynowe skła'!$A$1:$Y$3416,25,0)</f>
        <v>0</v>
      </c>
      <c r="Z211" s="36">
        <f>VLOOKUP(B211,'[1]Raport_ Stany magazynowe skła'!$A$1:$Z$3416,26,0)</f>
        <v>0</v>
      </c>
      <c r="AA211" s="36">
        <f>VLOOKUP(B211,'[1]Raport_ Stany magazynowe skła'!$A$1:$AA$3416,27,0)</f>
        <v>0</v>
      </c>
      <c r="AB211" s="36">
        <f>VLOOKUP(B211,'[1]Raport_ Stany magazynowe skła'!$A$1:$AB$3416,28,0)</f>
        <v>0</v>
      </c>
      <c r="AC211" s="36">
        <f>VLOOKUP(B211,'[1]Raport_ Stany magazynowe skła'!$A$1:$AC$3416,29,0)</f>
        <v>0</v>
      </c>
      <c r="AD211" s="36">
        <f>VLOOKUP(B211,'[1]Raport_ Stany magazynowe skła'!$A$1:$AD$3416,30,0)</f>
        <v>0</v>
      </c>
      <c r="AE211" s="36">
        <f>VLOOKUP(B211,'[1]Raport_ Stany magazynowe skła'!$A$1:$AE$3416,31,0)</f>
        <v>0</v>
      </c>
    </row>
    <row r="212" spans="1:31" ht="14.25" customHeight="1">
      <c r="A212" s="10" t="s">
        <v>319</v>
      </c>
      <c r="B212" s="16" t="s">
        <v>459</v>
      </c>
      <c r="C212" s="19" t="s">
        <v>12</v>
      </c>
      <c r="D212" s="32">
        <f>VLOOKUP(B212,'[1]Raport_ Stany magazynowe skła'!$A$1:$D$3416,4,0)</f>
        <v>1082</v>
      </c>
      <c r="E212" s="31">
        <f>VLOOKUP(B212,'[1]Raport_ Stany magazynowe skła'!$A$1:$E$3416,5,0)</f>
        <v>0</v>
      </c>
      <c r="F212" s="30">
        <f>VLOOKUP(B212,'[1]Raport_ Stany magazynowe skła'!$A$1:$F$3416,6,0)</f>
        <v>0</v>
      </c>
      <c r="G212" s="30">
        <f>VLOOKUP(B212,'[1]Raport_ Stany magazynowe skła'!$A$1:$G$3416,7,0)</f>
        <v>0</v>
      </c>
      <c r="H212" s="30">
        <f>VLOOKUP(B212,'[1]Raport_ Stany magazynowe skła'!$A$1:$H$3416,8,0)</f>
        <v>0</v>
      </c>
      <c r="I212" s="30">
        <f>VLOOKUP(B212,'[1]Raport_ Stany magazynowe skła'!$A$1:$I$3416,9,0)</f>
        <v>0</v>
      </c>
      <c r="J212" s="30">
        <f>VLOOKUP(B212,'[1]Raport_ Stany magazynowe skła'!$A$1:$J$3416,10,0)</f>
        <v>0</v>
      </c>
      <c r="K212" s="30">
        <f>VLOOKUP(B212,'[1]Raport_ Stany magazynowe skła'!$A$1:$K$3416,11,0)</f>
        <v>0</v>
      </c>
      <c r="L212" s="30">
        <f>VLOOKUP(B212,'[1]Raport_ Stany magazynowe skła'!$A$1:$L$3416,12,0)</f>
        <v>0</v>
      </c>
      <c r="M212" s="30">
        <f>VLOOKUP(B212,'[1]Raport_ Stany magazynowe skła'!$A$1:$M$3416,13,0)</f>
        <v>0</v>
      </c>
      <c r="N212" s="30">
        <f>VLOOKUP(B212,'[1]Raport_ Stany magazynowe skła'!$A$1:$N$3416,14,0)</f>
        <v>0</v>
      </c>
      <c r="O212" s="30">
        <f>VLOOKUP(B212,'[1]Raport_ Stany magazynowe skła'!$A$1:$O$3416,15,0)</f>
        <v>0</v>
      </c>
      <c r="P212" s="30">
        <f>VLOOKUP(B212,'[1]Raport_ Stany magazynowe skła'!$A$1:$P$3416,16,0)</f>
        <v>0</v>
      </c>
      <c r="Q212" s="30">
        <f>VLOOKUP(B212,'[1]Raport_ Stany magazynowe skła'!$A$1:$Q$3416,17,0)</f>
        <v>0</v>
      </c>
      <c r="R212" s="30">
        <f>VLOOKUP(B212,'[1]Raport_ Stany magazynowe skła'!$A$1:$R$3416,18,0)</f>
        <v>0</v>
      </c>
      <c r="S212" s="30">
        <f>VLOOKUP(B212,'[1]Raport_ Stany magazynowe skła'!$A$1:$S$3416,19,0)</f>
        <v>0</v>
      </c>
      <c r="T212" s="30">
        <f>VLOOKUP(B212,'[1]Raport_ Stany magazynowe skła'!$A$1:$T$3416,20,0)</f>
        <v>0</v>
      </c>
      <c r="U212" s="6">
        <f>VLOOKUP(B212,'[1]Raport_ Stany magazynowe skła'!$A$1:$U$3416,21,0)</f>
        <v>0</v>
      </c>
      <c r="V212" s="6">
        <f>VLOOKUP(B212,'[1]Raport_ Stany magazynowe skła'!$A$1:$V$3416,22,0)</f>
        <v>0</v>
      </c>
      <c r="W212" s="6">
        <f>VLOOKUP(B212,'[1]Raport_ Stany magazynowe skła'!$A$1:$W$3416,23,0)</f>
        <v>0</v>
      </c>
      <c r="X212" s="6">
        <f>VLOOKUP(B212,'[1]Raport_ Stany magazynowe skła'!$A$1:$X$3416,24,0)</f>
        <v>0</v>
      </c>
      <c r="Y212" s="36">
        <f>VLOOKUP(B212,'[1]Raport_ Stany magazynowe skła'!$A$1:$Y$3416,25,0)</f>
        <v>0</v>
      </c>
      <c r="Z212" s="36">
        <f>VLOOKUP(B212,'[1]Raport_ Stany magazynowe skła'!$A$1:$Z$3416,26,0)</f>
        <v>0</v>
      </c>
      <c r="AA212" s="36">
        <f>VLOOKUP(B212,'[1]Raport_ Stany magazynowe skła'!$A$1:$AA$3416,27,0)</f>
        <v>0</v>
      </c>
      <c r="AB212" s="36">
        <f>VLOOKUP(B212,'[1]Raport_ Stany magazynowe skła'!$A$1:$AB$3416,28,0)</f>
        <v>0</v>
      </c>
      <c r="AC212" s="36">
        <f>VLOOKUP(B212,'[1]Raport_ Stany magazynowe skła'!$A$1:$AC$3416,29,0)</f>
        <v>0</v>
      </c>
      <c r="AD212" s="36">
        <f>VLOOKUP(B212,'[1]Raport_ Stany magazynowe skła'!$A$1:$AD$3416,30,0)</f>
        <v>0</v>
      </c>
      <c r="AE212" s="36">
        <f>VLOOKUP(B212,'[1]Raport_ Stany magazynowe skła'!$A$1:$AE$3416,31,0)</f>
        <v>0</v>
      </c>
    </row>
    <row r="213" spans="1:31" ht="14.25" customHeight="1">
      <c r="A213" s="10" t="s">
        <v>319</v>
      </c>
      <c r="B213" s="16" t="s">
        <v>460</v>
      </c>
      <c r="C213" s="5" t="s">
        <v>11</v>
      </c>
      <c r="D213" s="32">
        <f>VLOOKUP(B213,'[1]Raport_ Stany magazynowe skła'!$A$1:$D$3416,4,0)</f>
        <v>1333</v>
      </c>
      <c r="E213" s="31">
        <f>VLOOKUP(B213,'[1]Raport_ Stany magazynowe skła'!$A$1:$E$3416,5,0)</f>
        <v>0</v>
      </c>
      <c r="F213" s="30">
        <f>VLOOKUP(B213,'[1]Raport_ Stany magazynowe skła'!$A$1:$F$3416,6,0)</f>
        <v>0</v>
      </c>
      <c r="G213" s="30">
        <f>VLOOKUP(B213,'[1]Raport_ Stany magazynowe skła'!$A$1:$G$3416,7,0)</f>
        <v>0</v>
      </c>
      <c r="H213" s="30">
        <f>VLOOKUP(B213,'[1]Raport_ Stany magazynowe skła'!$A$1:$H$3416,8,0)</f>
        <v>0</v>
      </c>
      <c r="I213" s="30">
        <f>VLOOKUP(B213,'[1]Raport_ Stany magazynowe skła'!$A$1:$I$3416,9,0)</f>
        <v>0</v>
      </c>
      <c r="J213" s="30">
        <f>VLOOKUP(B213,'[1]Raport_ Stany magazynowe skła'!$A$1:$J$3416,10,0)</f>
        <v>0</v>
      </c>
      <c r="K213" s="30">
        <f>VLOOKUP(B213,'[1]Raport_ Stany magazynowe skła'!$A$1:$K$3416,11,0)</f>
        <v>0</v>
      </c>
      <c r="L213" s="30">
        <f>VLOOKUP(B213,'[1]Raport_ Stany magazynowe skła'!$A$1:$L$3416,12,0)</f>
        <v>0</v>
      </c>
      <c r="M213" s="30">
        <f>VLOOKUP(B213,'[1]Raport_ Stany magazynowe skła'!$A$1:$M$3416,13,0)</f>
        <v>0</v>
      </c>
      <c r="N213" s="30">
        <f>VLOOKUP(B213,'[1]Raport_ Stany magazynowe skła'!$A$1:$N$3416,14,0)</f>
        <v>0</v>
      </c>
      <c r="O213" s="30">
        <f>VLOOKUP(B213,'[1]Raport_ Stany magazynowe skła'!$A$1:$O$3416,15,0)</f>
        <v>0</v>
      </c>
      <c r="P213" s="30">
        <f>VLOOKUP(B213,'[1]Raport_ Stany magazynowe skła'!$A$1:$P$3416,16,0)</f>
        <v>0</v>
      </c>
      <c r="Q213" s="30">
        <f>VLOOKUP(B213,'[1]Raport_ Stany magazynowe skła'!$A$1:$Q$3416,17,0)</f>
        <v>0</v>
      </c>
      <c r="R213" s="30">
        <f>VLOOKUP(B213,'[1]Raport_ Stany magazynowe skła'!$A$1:$R$3416,18,0)</f>
        <v>0</v>
      </c>
      <c r="S213" s="30">
        <f>VLOOKUP(B213,'[1]Raport_ Stany magazynowe skła'!$A$1:$S$3416,19,0)</f>
        <v>0</v>
      </c>
      <c r="T213" s="30">
        <f>VLOOKUP(B213,'[1]Raport_ Stany magazynowe skła'!$A$1:$T$3416,20,0)</f>
        <v>0</v>
      </c>
      <c r="U213" s="6">
        <f>VLOOKUP(B213,'[1]Raport_ Stany magazynowe skła'!$A$1:$U$3416,21,0)</f>
        <v>0</v>
      </c>
      <c r="V213" s="6">
        <f>VLOOKUP(B213,'[1]Raport_ Stany magazynowe skła'!$A$1:$V$3416,22,0)</f>
        <v>0</v>
      </c>
      <c r="W213" s="6">
        <f>VLOOKUP(B213,'[1]Raport_ Stany magazynowe skła'!$A$1:$W$3416,23,0)</f>
        <v>0</v>
      </c>
      <c r="X213" s="6">
        <f>VLOOKUP(B213,'[1]Raport_ Stany magazynowe skła'!$A$1:$X$3416,24,0)</f>
        <v>0</v>
      </c>
      <c r="Y213" s="36">
        <f>VLOOKUP(B213,'[1]Raport_ Stany magazynowe skła'!$A$1:$Y$3416,25,0)</f>
        <v>0</v>
      </c>
      <c r="Z213" s="36">
        <f>VLOOKUP(B213,'[1]Raport_ Stany magazynowe skła'!$A$1:$Z$3416,26,0)</f>
        <v>0</v>
      </c>
      <c r="AA213" s="36">
        <f>VLOOKUP(B213,'[1]Raport_ Stany magazynowe skła'!$A$1:$AA$3416,27,0)</f>
        <v>0</v>
      </c>
      <c r="AB213" s="36">
        <f>VLOOKUP(B213,'[1]Raport_ Stany magazynowe skła'!$A$1:$AB$3416,28,0)</f>
        <v>0</v>
      </c>
      <c r="AC213" s="36">
        <f>VLOOKUP(B213,'[1]Raport_ Stany magazynowe skła'!$A$1:$AC$3416,29,0)</f>
        <v>0</v>
      </c>
      <c r="AD213" s="36">
        <f>VLOOKUP(B213,'[1]Raport_ Stany magazynowe skła'!$A$1:$AD$3416,30,0)</f>
        <v>0</v>
      </c>
      <c r="AE213" s="36">
        <f>VLOOKUP(B213,'[1]Raport_ Stany magazynowe skła'!$A$1:$AE$3416,31,0)</f>
        <v>0</v>
      </c>
    </row>
    <row r="214" spans="1:31" ht="14.25" customHeight="1">
      <c r="A214" s="10" t="s">
        <v>319</v>
      </c>
      <c r="B214" s="16" t="s">
        <v>461</v>
      </c>
      <c r="C214" s="5" t="s">
        <v>18</v>
      </c>
      <c r="D214" s="32">
        <f>VLOOKUP(B214,'[1]Raport_ Stany magazynowe skła'!$A$1:$D$3416,4,0)</f>
        <v>183</v>
      </c>
      <c r="E214" s="31">
        <f>VLOOKUP(B214,'[1]Raport_ Stany magazynowe skła'!$A$1:$E$3416,5,0)</f>
        <v>1990</v>
      </c>
      <c r="F214" s="30">
        <f>VLOOKUP(B214,'[1]Raport_ Stany magazynowe skła'!$A$1:$F$3416,6,0)</f>
        <v>0</v>
      </c>
      <c r="G214" s="30">
        <f>VLOOKUP(B214,'[1]Raport_ Stany magazynowe skła'!$A$1:$G$3416,7,0)</f>
        <v>0</v>
      </c>
      <c r="H214" s="30">
        <f>VLOOKUP(B214,'[1]Raport_ Stany magazynowe skła'!$A$1:$H$3416,8,0)</f>
        <v>0</v>
      </c>
      <c r="I214" s="30">
        <f>VLOOKUP(B214,'[1]Raport_ Stany magazynowe skła'!$A$1:$I$3416,9,0)</f>
        <v>0</v>
      </c>
      <c r="J214" s="30">
        <f>VLOOKUP(B214,'[1]Raport_ Stany magazynowe skła'!$A$1:$J$3416,10,0)</f>
        <v>0</v>
      </c>
      <c r="K214" s="30">
        <f>VLOOKUP(B214,'[1]Raport_ Stany magazynowe skła'!$A$1:$K$3416,11,0)</f>
        <v>0</v>
      </c>
      <c r="L214" s="30">
        <f>VLOOKUP(B214,'[1]Raport_ Stany magazynowe skła'!$A$1:$L$3416,12,0)</f>
        <v>0</v>
      </c>
      <c r="M214" s="30">
        <f>VLOOKUP(B214,'[1]Raport_ Stany magazynowe skła'!$A$1:$M$3416,13,0)</f>
        <v>0</v>
      </c>
      <c r="N214" s="30">
        <f>VLOOKUP(B214,'[1]Raport_ Stany magazynowe skła'!$A$1:$N$3416,14,0)</f>
        <v>0</v>
      </c>
      <c r="O214" s="30">
        <f>VLOOKUP(B214,'[1]Raport_ Stany magazynowe skła'!$A$1:$O$3416,15,0)</f>
        <v>0</v>
      </c>
      <c r="P214" s="30">
        <f>VLOOKUP(B214,'[1]Raport_ Stany magazynowe skła'!$A$1:$P$3416,16,0)</f>
        <v>0</v>
      </c>
      <c r="Q214" s="30">
        <f>VLOOKUP(B214,'[1]Raport_ Stany magazynowe skła'!$A$1:$Q$3416,17,0)</f>
        <v>0</v>
      </c>
      <c r="R214" s="30">
        <f>VLOOKUP(B214,'[1]Raport_ Stany magazynowe skła'!$A$1:$R$3416,18,0)</f>
        <v>0</v>
      </c>
      <c r="S214" s="30">
        <f>VLOOKUP(B214,'[1]Raport_ Stany magazynowe skła'!$A$1:$S$3416,19,0)</f>
        <v>0</v>
      </c>
      <c r="T214" s="30">
        <f>VLOOKUP(B214,'[1]Raport_ Stany magazynowe skła'!$A$1:$T$3416,20,0)</f>
        <v>0</v>
      </c>
      <c r="U214" s="6">
        <f>VLOOKUP(B214,'[1]Raport_ Stany magazynowe skła'!$A$1:$U$3416,21,0)</f>
        <v>0</v>
      </c>
      <c r="V214" s="6">
        <f>VLOOKUP(B214,'[1]Raport_ Stany magazynowe skła'!$A$1:$V$3416,22,0)</f>
        <v>0</v>
      </c>
      <c r="W214" s="6">
        <f>VLOOKUP(B214,'[1]Raport_ Stany magazynowe skła'!$A$1:$W$3416,23,0)</f>
        <v>0</v>
      </c>
      <c r="X214" s="6">
        <f>VLOOKUP(B214,'[1]Raport_ Stany magazynowe skła'!$A$1:$X$3416,24,0)</f>
        <v>0</v>
      </c>
      <c r="Y214" s="36">
        <f>VLOOKUP(B214,'[1]Raport_ Stany magazynowe skła'!$A$1:$Y$3416,25,0)</f>
        <v>0</v>
      </c>
      <c r="Z214" s="36">
        <f>VLOOKUP(B214,'[1]Raport_ Stany magazynowe skła'!$A$1:$Z$3416,26,0)</f>
        <v>0</v>
      </c>
      <c r="AA214" s="36">
        <f>VLOOKUP(B214,'[1]Raport_ Stany magazynowe skła'!$A$1:$AA$3416,27,0)</f>
        <v>0</v>
      </c>
      <c r="AB214" s="36">
        <f>VLOOKUP(B214,'[1]Raport_ Stany magazynowe skła'!$A$1:$AB$3416,28,0)</f>
        <v>0</v>
      </c>
      <c r="AC214" s="36">
        <f>VLOOKUP(B214,'[1]Raport_ Stany magazynowe skła'!$A$1:$AC$3416,29,0)</f>
        <v>0</v>
      </c>
      <c r="AD214" s="36">
        <f>VLOOKUP(B214,'[1]Raport_ Stany magazynowe skła'!$A$1:$AD$3416,30,0)</f>
        <v>1990</v>
      </c>
      <c r="AE214" s="36">
        <f>VLOOKUP(B214,'[1]Raport_ Stany magazynowe skła'!$A$1:$AE$3416,31,0)</f>
        <v>0</v>
      </c>
    </row>
    <row r="215" spans="1:31" ht="14.25" customHeight="1">
      <c r="A215" s="10" t="s">
        <v>319</v>
      </c>
      <c r="B215" s="16" t="s">
        <v>462</v>
      </c>
      <c r="C215" s="5" t="s">
        <v>182</v>
      </c>
      <c r="D215" s="32">
        <f>VLOOKUP(B215,'[1]Raport_ Stany magazynowe skła'!$A$1:$D$3416,4,0)</f>
        <v>1000</v>
      </c>
      <c r="E215" s="31">
        <f>VLOOKUP(B215,'[1]Raport_ Stany magazynowe skła'!$A$1:$E$3416,5,0)</f>
        <v>0</v>
      </c>
      <c r="F215" s="30">
        <f>VLOOKUP(B215,'[1]Raport_ Stany magazynowe skła'!$A$1:$F$3416,6,0)</f>
        <v>0</v>
      </c>
      <c r="G215" s="30">
        <f>VLOOKUP(B215,'[1]Raport_ Stany magazynowe skła'!$A$1:$G$3416,7,0)</f>
        <v>0</v>
      </c>
      <c r="H215" s="30">
        <f>VLOOKUP(B215,'[1]Raport_ Stany magazynowe skła'!$A$1:$H$3416,8,0)</f>
        <v>0</v>
      </c>
      <c r="I215" s="30">
        <f>VLOOKUP(B215,'[1]Raport_ Stany magazynowe skła'!$A$1:$I$3416,9,0)</f>
        <v>0</v>
      </c>
      <c r="J215" s="30">
        <f>VLOOKUP(B215,'[1]Raport_ Stany magazynowe skła'!$A$1:$J$3416,10,0)</f>
        <v>0</v>
      </c>
      <c r="K215" s="30">
        <f>VLOOKUP(B215,'[1]Raport_ Stany magazynowe skła'!$A$1:$K$3416,11,0)</f>
        <v>0</v>
      </c>
      <c r="L215" s="30">
        <f>VLOOKUP(B215,'[1]Raport_ Stany magazynowe skła'!$A$1:$L$3416,12,0)</f>
        <v>0</v>
      </c>
      <c r="M215" s="30">
        <f>VLOOKUP(B215,'[1]Raport_ Stany magazynowe skła'!$A$1:$M$3416,13,0)</f>
        <v>0</v>
      </c>
      <c r="N215" s="30">
        <f>VLOOKUP(B215,'[1]Raport_ Stany magazynowe skła'!$A$1:$N$3416,14,0)</f>
        <v>0</v>
      </c>
      <c r="O215" s="30">
        <f>VLOOKUP(B215,'[1]Raport_ Stany magazynowe skła'!$A$1:$O$3416,15,0)</f>
        <v>0</v>
      </c>
      <c r="P215" s="30">
        <f>VLOOKUP(B215,'[1]Raport_ Stany magazynowe skła'!$A$1:$P$3416,16,0)</f>
        <v>0</v>
      </c>
      <c r="Q215" s="30">
        <f>VLOOKUP(B215,'[1]Raport_ Stany magazynowe skła'!$A$1:$Q$3416,17,0)</f>
        <v>0</v>
      </c>
      <c r="R215" s="30">
        <f>VLOOKUP(B215,'[1]Raport_ Stany magazynowe skła'!$A$1:$R$3416,18,0)</f>
        <v>0</v>
      </c>
      <c r="S215" s="30">
        <f>VLOOKUP(B215,'[1]Raport_ Stany magazynowe skła'!$A$1:$S$3416,19,0)</f>
        <v>0</v>
      </c>
      <c r="T215" s="30">
        <f>VLOOKUP(B215,'[1]Raport_ Stany magazynowe skła'!$A$1:$T$3416,20,0)</f>
        <v>0</v>
      </c>
      <c r="U215" s="6">
        <f>VLOOKUP(B215,'[1]Raport_ Stany magazynowe skła'!$A$1:$U$3416,21,0)</f>
        <v>0</v>
      </c>
      <c r="V215" s="6">
        <f>VLOOKUP(B215,'[1]Raport_ Stany magazynowe skła'!$A$1:$V$3416,22,0)</f>
        <v>0</v>
      </c>
      <c r="W215" s="6">
        <f>VLOOKUP(B215,'[1]Raport_ Stany magazynowe skła'!$A$1:$W$3416,23,0)</f>
        <v>0</v>
      </c>
      <c r="X215" s="6">
        <f>VLOOKUP(B215,'[1]Raport_ Stany magazynowe skła'!$A$1:$X$3416,24,0)</f>
        <v>0</v>
      </c>
      <c r="Y215" s="36">
        <f>VLOOKUP(B215,'[1]Raport_ Stany magazynowe skła'!$A$1:$Y$3416,25,0)</f>
        <v>0</v>
      </c>
      <c r="Z215" s="36">
        <f>VLOOKUP(B215,'[1]Raport_ Stany magazynowe skła'!$A$1:$Z$3416,26,0)</f>
        <v>0</v>
      </c>
      <c r="AA215" s="36">
        <f>VLOOKUP(B215,'[1]Raport_ Stany magazynowe skła'!$A$1:$AA$3416,27,0)</f>
        <v>0</v>
      </c>
      <c r="AB215" s="36">
        <f>VLOOKUP(B215,'[1]Raport_ Stany magazynowe skła'!$A$1:$AB$3416,28,0)</f>
        <v>0</v>
      </c>
      <c r="AC215" s="36">
        <f>VLOOKUP(B215,'[1]Raport_ Stany magazynowe skła'!$A$1:$AC$3416,29,0)</f>
        <v>0</v>
      </c>
      <c r="AD215" s="36">
        <f>VLOOKUP(B215,'[1]Raport_ Stany magazynowe skła'!$A$1:$AD$3416,30,0)</f>
        <v>0</v>
      </c>
      <c r="AE215" s="36">
        <f>VLOOKUP(B215,'[1]Raport_ Stany magazynowe skła'!$A$1:$AE$3416,31,0)</f>
        <v>0</v>
      </c>
    </row>
    <row r="216" spans="1:31" ht="14.25" customHeight="1">
      <c r="A216" s="10" t="s">
        <v>319</v>
      </c>
      <c r="B216" s="16" t="s">
        <v>463</v>
      </c>
      <c r="C216" s="5" t="s">
        <v>13</v>
      </c>
      <c r="D216" s="32">
        <f>VLOOKUP(B216,'[1]Raport_ Stany magazynowe skła'!$A$1:$D$3416,4,0)</f>
        <v>948</v>
      </c>
      <c r="E216" s="31">
        <f>VLOOKUP(B216,'[1]Raport_ Stany magazynowe skła'!$A$1:$E$3416,5,0)</f>
        <v>990</v>
      </c>
      <c r="F216" s="30">
        <f>VLOOKUP(B216,'[1]Raport_ Stany magazynowe skła'!$A$1:$F$3416,6,0)</f>
        <v>0</v>
      </c>
      <c r="G216" s="30">
        <f>VLOOKUP(B216,'[1]Raport_ Stany magazynowe skła'!$A$1:$G$3416,7,0)</f>
        <v>0</v>
      </c>
      <c r="H216" s="30">
        <f>VLOOKUP(B216,'[1]Raport_ Stany magazynowe skła'!$A$1:$H$3416,8,0)</f>
        <v>0</v>
      </c>
      <c r="I216" s="30">
        <f>VLOOKUP(B216,'[1]Raport_ Stany magazynowe skła'!$A$1:$I$3416,9,0)</f>
        <v>0</v>
      </c>
      <c r="J216" s="30">
        <f>VLOOKUP(B216,'[1]Raport_ Stany magazynowe skła'!$A$1:$J$3416,10,0)</f>
        <v>0</v>
      </c>
      <c r="K216" s="30">
        <f>VLOOKUP(B216,'[1]Raport_ Stany magazynowe skła'!$A$1:$K$3416,11,0)</f>
        <v>0</v>
      </c>
      <c r="L216" s="30">
        <f>VLOOKUP(B216,'[1]Raport_ Stany magazynowe skła'!$A$1:$L$3416,12,0)</f>
        <v>0</v>
      </c>
      <c r="M216" s="30">
        <f>VLOOKUP(B216,'[1]Raport_ Stany magazynowe skła'!$A$1:$M$3416,13,0)</f>
        <v>0</v>
      </c>
      <c r="N216" s="30">
        <f>VLOOKUP(B216,'[1]Raport_ Stany magazynowe skła'!$A$1:$N$3416,14,0)</f>
        <v>0</v>
      </c>
      <c r="O216" s="30">
        <f>VLOOKUP(B216,'[1]Raport_ Stany magazynowe skła'!$A$1:$O$3416,15,0)</f>
        <v>0</v>
      </c>
      <c r="P216" s="30">
        <f>VLOOKUP(B216,'[1]Raport_ Stany magazynowe skła'!$A$1:$P$3416,16,0)</f>
        <v>0</v>
      </c>
      <c r="Q216" s="30">
        <f>VLOOKUP(B216,'[1]Raport_ Stany magazynowe skła'!$A$1:$Q$3416,17,0)</f>
        <v>0</v>
      </c>
      <c r="R216" s="30">
        <f>VLOOKUP(B216,'[1]Raport_ Stany magazynowe skła'!$A$1:$R$3416,18,0)</f>
        <v>0</v>
      </c>
      <c r="S216" s="30">
        <f>VLOOKUP(B216,'[1]Raport_ Stany magazynowe skła'!$A$1:$S$3416,19,0)</f>
        <v>0</v>
      </c>
      <c r="T216" s="30">
        <f>VLOOKUP(B216,'[1]Raport_ Stany magazynowe skła'!$A$1:$T$3416,20,0)</f>
        <v>0</v>
      </c>
      <c r="U216" s="6">
        <f>VLOOKUP(B216,'[1]Raport_ Stany magazynowe skła'!$A$1:$U$3416,21,0)</f>
        <v>0</v>
      </c>
      <c r="V216" s="6">
        <f>VLOOKUP(B216,'[1]Raport_ Stany magazynowe skła'!$A$1:$V$3416,22,0)</f>
        <v>0</v>
      </c>
      <c r="W216" s="6">
        <f>VLOOKUP(B216,'[1]Raport_ Stany magazynowe skła'!$A$1:$W$3416,23,0)</f>
        <v>0</v>
      </c>
      <c r="X216" s="6">
        <f>VLOOKUP(B216,'[1]Raport_ Stany magazynowe skła'!$A$1:$X$3416,24,0)</f>
        <v>0</v>
      </c>
      <c r="Y216" s="36">
        <f>VLOOKUP(B216,'[1]Raport_ Stany magazynowe skła'!$A$1:$Y$3416,25,0)</f>
        <v>0</v>
      </c>
      <c r="Z216" s="36">
        <f>VLOOKUP(B216,'[1]Raport_ Stany magazynowe skła'!$A$1:$Z$3416,26,0)</f>
        <v>0</v>
      </c>
      <c r="AA216" s="36">
        <f>VLOOKUP(B216,'[1]Raport_ Stany magazynowe skła'!$A$1:$AA$3416,27,0)</f>
        <v>0</v>
      </c>
      <c r="AB216" s="36">
        <f>VLOOKUP(B216,'[1]Raport_ Stany magazynowe skła'!$A$1:$AB$3416,28,0)</f>
        <v>0</v>
      </c>
      <c r="AC216" s="36">
        <f>VLOOKUP(B216,'[1]Raport_ Stany magazynowe skła'!$A$1:$AC$3416,29,0)</f>
        <v>0</v>
      </c>
      <c r="AD216" s="36">
        <f>VLOOKUP(B216,'[1]Raport_ Stany magazynowe skła'!$A$1:$AD$3416,30,0)</f>
        <v>990</v>
      </c>
      <c r="AE216" s="36">
        <f>VLOOKUP(B216,'[1]Raport_ Stany magazynowe skła'!$A$1:$AE$3416,31,0)</f>
        <v>0</v>
      </c>
    </row>
    <row r="217" spans="1:31" ht="14.25" customHeight="1">
      <c r="A217" s="10" t="s">
        <v>319</v>
      </c>
      <c r="B217" s="16" t="s">
        <v>464</v>
      </c>
      <c r="C217" s="5" t="s">
        <v>15</v>
      </c>
      <c r="D217" s="32">
        <f>VLOOKUP(B217,'[1]Raport_ Stany magazynowe skła'!$A$1:$D$3416,4,0)</f>
        <v>1205</v>
      </c>
      <c r="E217" s="31">
        <f>VLOOKUP(B217,'[1]Raport_ Stany magazynowe skła'!$A$1:$E$3416,5,0)</f>
        <v>990</v>
      </c>
      <c r="F217" s="30">
        <f>VLOOKUP(B217,'[1]Raport_ Stany magazynowe skła'!$A$1:$F$3416,6,0)</f>
        <v>0</v>
      </c>
      <c r="G217" s="30">
        <f>VLOOKUP(B217,'[1]Raport_ Stany magazynowe skła'!$A$1:$G$3416,7,0)</f>
        <v>0</v>
      </c>
      <c r="H217" s="30">
        <f>VLOOKUP(B217,'[1]Raport_ Stany magazynowe skła'!$A$1:$H$3416,8,0)</f>
        <v>0</v>
      </c>
      <c r="I217" s="30">
        <f>VLOOKUP(B217,'[1]Raport_ Stany magazynowe skła'!$A$1:$I$3416,9,0)</f>
        <v>0</v>
      </c>
      <c r="J217" s="30">
        <f>VLOOKUP(B217,'[1]Raport_ Stany magazynowe skła'!$A$1:$J$3416,10,0)</f>
        <v>0</v>
      </c>
      <c r="K217" s="30">
        <f>VLOOKUP(B217,'[1]Raport_ Stany magazynowe skła'!$A$1:$K$3416,11,0)</f>
        <v>0</v>
      </c>
      <c r="L217" s="30">
        <f>VLOOKUP(B217,'[1]Raport_ Stany magazynowe skła'!$A$1:$L$3416,12,0)</f>
        <v>0</v>
      </c>
      <c r="M217" s="30">
        <f>VLOOKUP(B217,'[1]Raport_ Stany magazynowe skła'!$A$1:$M$3416,13,0)</f>
        <v>0</v>
      </c>
      <c r="N217" s="30">
        <f>VLOOKUP(B217,'[1]Raport_ Stany magazynowe skła'!$A$1:$N$3416,14,0)</f>
        <v>0</v>
      </c>
      <c r="O217" s="30">
        <f>VLOOKUP(B217,'[1]Raport_ Stany magazynowe skła'!$A$1:$O$3416,15,0)</f>
        <v>0</v>
      </c>
      <c r="P217" s="30">
        <f>VLOOKUP(B217,'[1]Raport_ Stany magazynowe skła'!$A$1:$P$3416,16,0)</f>
        <v>0</v>
      </c>
      <c r="Q217" s="30">
        <f>VLOOKUP(B217,'[1]Raport_ Stany magazynowe skła'!$A$1:$Q$3416,17,0)</f>
        <v>0</v>
      </c>
      <c r="R217" s="30">
        <f>VLOOKUP(B217,'[1]Raport_ Stany magazynowe skła'!$A$1:$R$3416,18,0)</f>
        <v>0</v>
      </c>
      <c r="S217" s="30">
        <f>VLOOKUP(B217,'[1]Raport_ Stany magazynowe skła'!$A$1:$S$3416,19,0)</f>
        <v>0</v>
      </c>
      <c r="T217" s="30">
        <f>VLOOKUP(B217,'[1]Raport_ Stany magazynowe skła'!$A$1:$T$3416,20,0)</f>
        <v>0</v>
      </c>
      <c r="U217" s="6">
        <f>VLOOKUP(B217,'[1]Raport_ Stany magazynowe skła'!$A$1:$U$3416,21,0)</f>
        <v>0</v>
      </c>
      <c r="V217" s="6">
        <f>VLOOKUP(B217,'[1]Raport_ Stany magazynowe skła'!$A$1:$V$3416,22,0)</f>
        <v>0</v>
      </c>
      <c r="W217" s="6">
        <f>VLOOKUP(B217,'[1]Raport_ Stany magazynowe skła'!$A$1:$W$3416,23,0)</f>
        <v>0</v>
      </c>
      <c r="X217" s="6">
        <f>VLOOKUP(B217,'[1]Raport_ Stany magazynowe skła'!$A$1:$X$3416,24,0)</f>
        <v>0</v>
      </c>
      <c r="Y217" s="36">
        <f>VLOOKUP(B217,'[1]Raport_ Stany magazynowe skła'!$A$1:$Y$3416,25,0)</f>
        <v>0</v>
      </c>
      <c r="Z217" s="36">
        <f>VLOOKUP(B217,'[1]Raport_ Stany magazynowe skła'!$A$1:$Z$3416,26,0)</f>
        <v>0</v>
      </c>
      <c r="AA217" s="36">
        <f>VLOOKUP(B217,'[1]Raport_ Stany magazynowe skła'!$A$1:$AA$3416,27,0)</f>
        <v>0</v>
      </c>
      <c r="AB217" s="36">
        <f>VLOOKUP(B217,'[1]Raport_ Stany magazynowe skła'!$A$1:$AB$3416,28,0)</f>
        <v>0</v>
      </c>
      <c r="AC217" s="36">
        <f>VLOOKUP(B217,'[1]Raport_ Stany magazynowe skła'!$A$1:$AC$3416,29,0)</f>
        <v>0</v>
      </c>
      <c r="AD217" s="36">
        <f>VLOOKUP(B217,'[1]Raport_ Stany magazynowe skła'!$A$1:$AD$3416,30,0)</f>
        <v>990</v>
      </c>
      <c r="AE217" s="36">
        <f>VLOOKUP(B217,'[1]Raport_ Stany magazynowe skła'!$A$1:$AE$3416,31,0)</f>
        <v>0</v>
      </c>
    </row>
    <row r="218" spans="1:31" ht="14.25" customHeight="1">
      <c r="A218" s="10" t="s">
        <v>319</v>
      </c>
      <c r="B218" s="16" t="s">
        <v>639</v>
      </c>
      <c r="C218" s="12" t="s">
        <v>19</v>
      </c>
      <c r="D218" s="32">
        <f>VLOOKUP(B218,'[1]Raport_ Stany magazynowe skła'!$A$1:$D$3416,4,0)</f>
        <v>0</v>
      </c>
      <c r="E218" s="31">
        <f>VLOOKUP(B218,'[1]Raport_ Stany magazynowe skła'!$A$1:$E$3416,5,0)</f>
        <v>1980</v>
      </c>
      <c r="F218" s="30">
        <f>VLOOKUP(B218,'[1]Raport_ Stany magazynowe skła'!$A$1:$F$3416,6,0)</f>
        <v>0</v>
      </c>
      <c r="G218" s="30">
        <f>VLOOKUP(B218,'[1]Raport_ Stany magazynowe skła'!$A$1:$G$3416,7,0)</f>
        <v>0</v>
      </c>
      <c r="H218" s="30">
        <f>VLOOKUP(B218,'[1]Raport_ Stany magazynowe skła'!$A$1:$H$3416,8,0)</f>
        <v>0</v>
      </c>
      <c r="I218" s="30">
        <f>VLOOKUP(B218,'[1]Raport_ Stany magazynowe skła'!$A$1:$I$3416,9,0)</f>
        <v>0</v>
      </c>
      <c r="J218" s="30">
        <f>VLOOKUP(B218,'[1]Raport_ Stany magazynowe skła'!$A$1:$J$3416,10,0)</f>
        <v>0</v>
      </c>
      <c r="K218" s="30">
        <f>VLOOKUP(B218,'[1]Raport_ Stany magazynowe skła'!$A$1:$K$3416,11,0)</f>
        <v>0</v>
      </c>
      <c r="L218" s="30">
        <f>VLOOKUP(B218,'[1]Raport_ Stany magazynowe skła'!$A$1:$L$3416,12,0)</f>
        <v>0</v>
      </c>
      <c r="M218" s="30">
        <f>VLOOKUP(B218,'[1]Raport_ Stany magazynowe skła'!$A$1:$M$3416,13,0)</f>
        <v>990</v>
      </c>
      <c r="N218" s="30">
        <f>VLOOKUP(B218,'[1]Raport_ Stany magazynowe skła'!$A$1:$N$3416,14,0)</f>
        <v>0</v>
      </c>
      <c r="O218" s="30">
        <f>VLOOKUP(B218,'[1]Raport_ Stany magazynowe skła'!$A$1:$O$3416,15,0)</f>
        <v>0</v>
      </c>
      <c r="P218" s="30">
        <f>VLOOKUP(B218,'[1]Raport_ Stany magazynowe skła'!$A$1:$P$3416,16,0)</f>
        <v>0</v>
      </c>
      <c r="Q218" s="30">
        <f>VLOOKUP(B218,'[1]Raport_ Stany magazynowe skła'!$A$1:$Q$3416,17,0)</f>
        <v>0</v>
      </c>
      <c r="R218" s="30">
        <f>VLOOKUP(B218,'[1]Raport_ Stany magazynowe skła'!$A$1:$R$3416,18,0)</f>
        <v>0</v>
      </c>
      <c r="S218" s="30">
        <f>VLOOKUP(B218,'[1]Raport_ Stany magazynowe skła'!$A$1:$S$3416,19,0)</f>
        <v>0</v>
      </c>
      <c r="T218" s="30">
        <f>VLOOKUP(B218,'[1]Raport_ Stany magazynowe skła'!$A$1:$T$3416,20,0)</f>
        <v>0</v>
      </c>
      <c r="U218" s="6">
        <f>VLOOKUP(B218,'[1]Raport_ Stany magazynowe skła'!$A$1:$U$3416,21,0)</f>
        <v>0</v>
      </c>
      <c r="V218" s="6">
        <f>VLOOKUP(B218,'[1]Raport_ Stany magazynowe skła'!$A$1:$V$3416,22,0)</f>
        <v>0</v>
      </c>
      <c r="W218" s="6">
        <f>VLOOKUP(B218,'[1]Raport_ Stany magazynowe skła'!$A$1:$W$3416,23,0)</f>
        <v>0</v>
      </c>
      <c r="X218" s="6">
        <f>VLOOKUP(B218,'[1]Raport_ Stany magazynowe skła'!$A$1:$X$3416,24,0)</f>
        <v>0</v>
      </c>
      <c r="Y218" s="36">
        <f>VLOOKUP(B218,'[1]Raport_ Stany magazynowe skła'!$A$1:$Y$3416,25,0)</f>
        <v>0</v>
      </c>
      <c r="Z218" s="36">
        <f>VLOOKUP(B218,'[1]Raport_ Stany magazynowe skła'!$A$1:$Z$3416,26,0)</f>
        <v>0</v>
      </c>
      <c r="AA218" s="36">
        <f>VLOOKUP(B218,'[1]Raport_ Stany magazynowe skła'!$A$1:$AA$3416,27,0)</f>
        <v>0</v>
      </c>
      <c r="AB218" s="36">
        <f>VLOOKUP(B218,'[1]Raport_ Stany magazynowe skła'!$A$1:$AB$3416,28,0)</f>
        <v>0</v>
      </c>
      <c r="AC218" s="36">
        <f>VLOOKUP(B218,'[1]Raport_ Stany magazynowe skła'!$A$1:$AC$3416,29,0)</f>
        <v>0</v>
      </c>
      <c r="AD218" s="36">
        <f>VLOOKUP(B218,'[1]Raport_ Stany magazynowe skła'!$A$1:$AD$3416,30,0)</f>
        <v>990</v>
      </c>
      <c r="AE218" s="36">
        <f>VLOOKUP(B218,'[1]Raport_ Stany magazynowe skła'!$A$1:$AE$3416,31,0)</f>
        <v>0</v>
      </c>
    </row>
    <row r="219" spans="1:31" ht="14.25" customHeight="1">
      <c r="A219" s="10" t="s">
        <v>319</v>
      </c>
      <c r="B219" s="16" t="s">
        <v>496</v>
      </c>
      <c r="C219" s="12" t="s">
        <v>19</v>
      </c>
      <c r="D219" s="32">
        <f>VLOOKUP(B219,'[1]Raport_ Stany magazynowe skła'!$A$1:$D$3416,4,0)</f>
        <v>775</v>
      </c>
      <c r="E219" s="31">
        <f>VLOOKUP(B219,'[1]Raport_ Stany magazynowe skła'!$A$1:$E$3416,5,0)</f>
        <v>0</v>
      </c>
      <c r="F219" s="30">
        <f>VLOOKUP(B219,'[1]Raport_ Stany magazynowe skła'!$A$1:$F$3416,6,0)</f>
        <v>0</v>
      </c>
      <c r="G219" s="30">
        <f>VLOOKUP(B219,'[1]Raport_ Stany magazynowe skła'!$A$1:$G$3416,7,0)</f>
        <v>0</v>
      </c>
      <c r="H219" s="30">
        <f>VLOOKUP(B219,'[1]Raport_ Stany magazynowe skła'!$A$1:$H$3416,8,0)</f>
        <v>0</v>
      </c>
      <c r="I219" s="30">
        <f>VLOOKUP(B219,'[1]Raport_ Stany magazynowe skła'!$A$1:$I$3416,9,0)</f>
        <v>0</v>
      </c>
      <c r="J219" s="30">
        <f>VLOOKUP(B219,'[1]Raport_ Stany magazynowe skła'!$A$1:$J$3416,10,0)</f>
        <v>0</v>
      </c>
      <c r="K219" s="30">
        <f>VLOOKUP(B219,'[1]Raport_ Stany magazynowe skła'!$A$1:$K$3416,11,0)</f>
        <v>0</v>
      </c>
      <c r="L219" s="30">
        <f>VLOOKUP(B219,'[1]Raport_ Stany magazynowe skła'!$A$1:$L$3416,12,0)</f>
        <v>0</v>
      </c>
      <c r="M219" s="30">
        <f>VLOOKUP(B219,'[1]Raport_ Stany magazynowe skła'!$A$1:$M$3416,13,0)</f>
        <v>0</v>
      </c>
      <c r="N219" s="30">
        <f>VLOOKUP(B219,'[1]Raport_ Stany magazynowe skła'!$A$1:$N$3416,14,0)</f>
        <v>0</v>
      </c>
      <c r="O219" s="30">
        <f>VLOOKUP(B219,'[1]Raport_ Stany magazynowe skła'!$A$1:$O$3416,15,0)</f>
        <v>0</v>
      </c>
      <c r="P219" s="30">
        <f>VLOOKUP(B219,'[1]Raport_ Stany magazynowe skła'!$A$1:$P$3416,16,0)</f>
        <v>0</v>
      </c>
      <c r="Q219" s="30">
        <f>VLOOKUP(B219,'[1]Raport_ Stany magazynowe skła'!$A$1:$Q$3416,17,0)</f>
        <v>0</v>
      </c>
      <c r="R219" s="30">
        <f>VLOOKUP(B219,'[1]Raport_ Stany magazynowe skła'!$A$1:$R$3416,18,0)</f>
        <v>0</v>
      </c>
      <c r="S219" s="30">
        <f>VLOOKUP(B219,'[1]Raport_ Stany magazynowe skła'!$A$1:$S$3416,19,0)</f>
        <v>0</v>
      </c>
      <c r="T219" s="30">
        <f>VLOOKUP(B219,'[1]Raport_ Stany magazynowe skła'!$A$1:$T$3416,20,0)</f>
        <v>0</v>
      </c>
      <c r="U219" s="6">
        <f>VLOOKUP(B219,'[1]Raport_ Stany magazynowe skła'!$A$1:$U$3416,21,0)</f>
        <v>0</v>
      </c>
      <c r="V219" s="6">
        <f>VLOOKUP(B219,'[1]Raport_ Stany magazynowe skła'!$A$1:$V$3416,22,0)</f>
        <v>0</v>
      </c>
      <c r="W219" s="6">
        <f>VLOOKUP(B219,'[1]Raport_ Stany magazynowe skła'!$A$1:$W$3416,23,0)</f>
        <v>0</v>
      </c>
      <c r="X219" s="6">
        <f>VLOOKUP(B219,'[1]Raport_ Stany magazynowe skła'!$A$1:$X$3416,24,0)</f>
        <v>0</v>
      </c>
      <c r="Y219" s="36">
        <f>VLOOKUP(B219,'[1]Raport_ Stany magazynowe skła'!$A$1:$Y$3416,25,0)</f>
        <v>0</v>
      </c>
      <c r="Z219" s="36">
        <f>VLOOKUP(B219,'[1]Raport_ Stany magazynowe skła'!$A$1:$Z$3416,26,0)</f>
        <v>0</v>
      </c>
      <c r="AA219" s="36">
        <f>VLOOKUP(B219,'[1]Raport_ Stany magazynowe skła'!$A$1:$AA$3416,27,0)</f>
        <v>0</v>
      </c>
      <c r="AB219" s="36">
        <f>VLOOKUP(B219,'[1]Raport_ Stany magazynowe skła'!$A$1:$AB$3416,28,0)</f>
        <v>0</v>
      </c>
      <c r="AC219" s="36">
        <f>VLOOKUP(B219,'[1]Raport_ Stany magazynowe skła'!$A$1:$AC$3416,29,0)</f>
        <v>0</v>
      </c>
      <c r="AD219" s="36">
        <f>VLOOKUP(B219,'[1]Raport_ Stany magazynowe skła'!$A$1:$AD$3416,30,0)</f>
        <v>0</v>
      </c>
      <c r="AE219" s="36">
        <f>VLOOKUP(B219,'[1]Raport_ Stany magazynowe skła'!$A$1:$AE$3416,31,0)</f>
        <v>0</v>
      </c>
    </row>
    <row r="220" spans="1:31" s="4" customFormat="1" ht="14.25" customHeight="1">
      <c r="A220" s="10" t="s">
        <v>497</v>
      </c>
      <c r="B220" s="12" t="s">
        <v>61</v>
      </c>
      <c r="C220" s="12" t="s">
        <v>156</v>
      </c>
      <c r="D220" s="32">
        <f>VLOOKUP(B220,'[1]Raport_ Stany magazynowe skła'!$A$1:$D$3416,4,0)</f>
        <v>3</v>
      </c>
      <c r="E220" s="31">
        <f>VLOOKUP(B220,'[1]Raport_ Stany magazynowe skła'!$A$1:$E$3416,5,0)</f>
        <v>0</v>
      </c>
      <c r="F220" s="30">
        <f>VLOOKUP(B220,'[1]Raport_ Stany magazynowe skła'!$A$1:$F$3416,6,0)</f>
        <v>0</v>
      </c>
      <c r="G220" s="30">
        <f>VLOOKUP(B220,'[1]Raport_ Stany magazynowe skła'!$A$1:$G$3416,7,0)</f>
        <v>0</v>
      </c>
      <c r="H220" s="30">
        <f>VLOOKUP(B220,'[1]Raport_ Stany magazynowe skła'!$A$1:$H$3416,8,0)</f>
        <v>0</v>
      </c>
      <c r="I220" s="30">
        <f>VLOOKUP(B220,'[1]Raport_ Stany magazynowe skła'!$A$1:$I$3416,9,0)</f>
        <v>0</v>
      </c>
      <c r="J220" s="30">
        <f>VLOOKUP(B220,'[1]Raport_ Stany magazynowe skła'!$A$1:$J$3416,10,0)</f>
        <v>0</v>
      </c>
      <c r="K220" s="30">
        <f>VLOOKUP(B220,'[1]Raport_ Stany magazynowe skła'!$A$1:$K$3416,11,0)</f>
        <v>0</v>
      </c>
      <c r="L220" s="30">
        <f>VLOOKUP(B220,'[1]Raport_ Stany magazynowe skła'!$A$1:$L$3416,12,0)</f>
        <v>0</v>
      </c>
      <c r="M220" s="30">
        <f>VLOOKUP(B220,'[1]Raport_ Stany magazynowe skła'!$A$1:$M$3416,13,0)</f>
        <v>0</v>
      </c>
      <c r="N220" s="30">
        <f>VLOOKUP(B220,'[1]Raport_ Stany magazynowe skła'!$A$1:$N$3416,14,0)</f>
        <v>0</v>
      </c>
      <c r="O220" s="30">
        <f>VLOOKUP(B220,'[1]Raport_ Stany magazynowe skła'!$A$1:$O$3416,15,0)</f>
        <v>0</v>
      </c>
      <c r="P220" s="30">
        <f>VLOOKUP(B220,'[1]Raport_ Stany magazynowe skła'!$A$1:$P$3416,16,0)</f>
        <v>0</v>
      </c>
      <c r="Q220" s="30">
        <f>VLOOKUP(B220,'[1]Raport_ Stany magazynowe skła'!$A$1:$Q$3416,17,0)</f>
        <v>0</v>
      </c>
      <c r="R220" s="30">
        <f>VLOOKUP(B220,'[1]Raport_ Stany magazynowe skła'!$A$1:$R$3416,18,0)</f>
        <v>0</v>
      </c>
      <c r="S220" s="30">
        <f>VLOOKUP(B220,'[1]Raport_ Stany magazynowe skła'!$A$1:$S$3416,19,0)</f>
        <v>0</v>
      </c>
      <c r="T220" s="30">
        <f>VLOOKUP(B220,'[1]Raport_ Stany magazynowe skła'!$A$1:$T$3416,20,0)</f>
        <v>0</v>
      </c>
      <c r="U220" s="6">
        <f>VLOOKUP(B220,'[1]Raport_ Stany magazynowe skła'!$A$1:$U$3416,21,0)</f>
        <v>0</v>
      </c>
      <c r="V220" s="6">
        <f>VLOOKUP(B220,'[1]Raport_ Stany magazynowe skła'!$A$1:$V$3416,22,0)</f>
        <v>0</v>
      </c>
      <c r="W220" s="6">
        <f>VLOOKUP(B220,'[1]Raport_ Stany magazynowe skła'!$A$1:$W$3416,23,0)</f>
        <v>0</v>
      </c>
      <c r="X220" s="6">
        <f>VLOOKUP(B220,'[1]Raport_ Stany magazynowe skła'!$A$1:$X$3416,24,0)</f>
        <v>0</v>
      </c>
      <c r="Y220" s="36">
        <f>VLOOKUP(B220,'[1]Raport_ Stany magazynowe skła'!$A$1:$Y$3416,25,0)</f>
        <v>0</v>
      </c>
      <c r="Z220" s="36">
        <f>VLOOKUP(B220,'[1]Raport_ Stany magazynowe skła'!$A$1:$Z$3416,26,0)</f>
        <v>0</v>
      </c>
      <c r="AA220" s="36">
        <f>VLOOKUP(B220,'[1]Raport_ Stany magazynowe skła'!$A$1:$AA$3416,27,0)</f>
        <v>0</v>
      </c>
      <c r="AB220" s="36">
        <f>VLOOKUP(B220,'[1]Raport_ Stany magazynowe skła'!$A$1:$AB$3416,28,0)</f>
        <v>0</v>
      </c>
      <c r="AC220" s="36">
        <f>VLOOKUP(B220,'[1]Raport_ Stany magazynowe skła'!$A$1:$AC$3416,29,0)</f>
        <v>0</v>
      </c>
      <c r="AD220" s="36">
        <f>VLOOKUP(B220,'[1]Raport_ Stany magazynowe skła'!$A$1:$AD$3416,30,0)</f>
        <v>0</v>
      </c>
      <c r="AE220" s="36">
        <f>VLOOKUP(B220,'[1]Raport_ Stany magazynowe skła'!$A$1:$AE$3416,31,0)</f>
        <v>0</v>
      </c>
    </row>
    <row r="221" spans="1:31" s="4" customFormat="1" ht="14.25" customHeight="1">
      <c r="A221" s="10" t="s">
        <v>165</v>
      </c>
      <c r="B221" s="12" t="s">
        <v>63</v>
      </c>
      <c r="C221" s="12" t="s">
        <v>158</v>
      </c>
      <c r="D221" s="32">
        <f>VLOOKUP(B221,'[1]Raport_ Stany magazynowe skła'!$A$1:$D$3416,4,0)</f>
        <v>0</v>
      </c>
      <c r="E221" s="31">
        <f>VLOOKUP(B221,'[1]Raport_ Stany magazynowe skła'!$A$1:$E$3416,5,0)</f>
        <v>0</v>
      </c>
      <c r="F221" s="30">
        <f>VLOOKUP(B221,'[1]Raport_ Stany magazynowe skła'!$A$1:$F$3416,6,0)</f>
        <v>0</v>
      </c>
      <c r="G221" s="30">
        <f>VLOOKUP(B221,'[1]Raport_ Stany magazynowe skła'!$A$1:$G$3416,7,0)</f>
        <v>0</v>
      </c>
      <c r="H221" s="30">
        <f>VLOOKUP(B221,'[1]Raport_ Stany magazynowe skła'!$A$1:$H$3416,8,0)</f>
        <v>0</v>
      </c>
      <c r="I221" s="30">
        <f>VLOOKUP(B221,'[1]Raport_ Stany magazynowe skła'!$A$1:$I$3416,9,0)</f>
        <v>0</v>
      </c>
      <c r="J221" s="30">
        <f>VLOOKUP(B221,'[1]Raport_ Stany magazynowe skła'!$A$1:$J$3416,10,0)</f>
        <v>0</v>
      </c>
      <c r="K221" s="30">
        <f>VLOOKUP(B221,'[1]Raport_ Stany magazynowe skła'!$A$1:$K$3416,11,0)</f>
        <v>0</v>
      </c>
      <c r="L221" s="30">
        <f>VLOOKUP(B221,'[1]Raport_ Stany magazynowe skła'!$A$1:$L$3416,12,0)</f>
        <v>0</v>
      </c>
      <c r="M221" s="30">
        <f>VLOOKUP(B221,'[1]Raport_ Stany magazynowe skła'!$A$1:$M$3416,13,0)</f>
        <v>0</v>
      </c>
      <c r="N221" s="30">
        <f>VLOOKUP(B221,'[1]Raport_ Stany magazynowe skła'!$A$1:$N$3416,14,0)</f>
        <v>0</v>
      </c>
      <c r="O221" s="30">
        <f>VLOOKUP(B221,'[1]Raport_ Stany magazynowe skła'!$A$1:$O$3416,15,0)</f>
        <v>0</v>
      </c>
      <c r="P221" s="30">
        <f>VLOOKUP(B221,'[1]Raport_ Stany magazynowe skła'!$A$1:$P$3416,16,0)</f>
        <v>0</v>
      </c>
      <c r="Q221" s="30">
        <f>VLOOKUP(B221,'[1]Raport_ Stany magazynowe skła'!$A$1:$Q$3416,17,0)</f>
        <v>0</v>
      </c>
      <c r="R221" s="30">
        <f>VLOOKUP(B221,'[1]Raport_ Stany magazynowe skła'!$A$1:$R$3416,18,0)</f>
        <v>0</v>
      </c>
      <c r="S221" s="30">
        <f>VLOOKUP(B221,'[1]Raport_ Stany magazynowe skła'!$A$1:$S$3416,19,0)</f>
        <v>0</v>
      </c>
      <c r="T221" s="30">
        <f>VLOOKUP(B221,'[1]Raport_ Stany magazynowe skła'!$A$1:$T$3416,20,0)</f>
        <v>0</v>
      </c>
      <c r="U221" s="6">
        <f>VLOOKUP(B221,'[1]Raport_ Stany magazynowe skła'!$A$1:$U$3416,21,0)</f>
        <v>0</v>
      </c>
      <c r="V221" s="6">
        <f>VLOOKUP(B221,'[1]Raport_ Stany magazynowe skła'!$A$1:$V$3416,22,0)</f>
        <v>0</v>
      </c>
      <c r="W221" s="6">
        <f>VLOOKUP(B221,'[1]Raport_ Stany magazynowe skła'!$A$1:$W$3416,23,0)</f>
        <v>0</v>
      </c>
      <c r="X221" s="6">
        <f>VLOOKUP(B221,'[1]Raport_ Stany magazynowe skła'!$A$1:$X$3416,24,0)</f>
        <v>0</v>
      </c>
      <c r="Y221" s="36">
        <f>VLOOKUP(B221,'[1]Raport_ Stany magazynowe skła'!$A$1:$Y$3416,25,0)</f>
        <v>0</v>
      </c>
      <c r="Z221" s="36">
        <f>VLOOKUP(B221,'[1]Raport_ Stany magazynowe skła'!$A$1:$Z$3416,26,0)</f>
        <v>0</v>
      </c>
      <c r="AA221" s="36">
        <f>VLOOKUP(B221,'[1]Raport_ Stany magazynowe skła'!$A$1:$AA$3416,27,0)</f>
        <v>0</v>
      </c>
      <c r="AB221" s="36">
        <f>VLOOKUP(B221,'[1]Raport_ Stany magazynowe skła'!$A$1:$AB$3416,28,0)</f>
        <v>0</v>
      </c>
      <c r="AC221" s="36">
        <f>VLOOKUP(B221,'[1]Raport_ Stany magazynowe skła'!$A$1:$AC$3416,29,0)</f>
        <v>0</v>
      </c>
      <c r="AD221" s="36">
        <f>VLOOKUP(B221,'[1]Raport_ Stany magazynowe skła'!$A$1:$AD$3416,30,0)</f>
        <v>0</v>
      </c>
      <c r="AE221" s="36">
        <f>VLOOKUP(B221,'[1]Raport_ Stany magazynowe skła'!$A$1:$AE$3416,31,0)</f>
        <v>0</v>
      </c>
    </row>
    <row r="222" spans="1:31" s="4" customFormat="1" ht="14.25" customHeight="1">
      <c r="A222" s="10" t="s">
        <v>165</v>
      </c>
      <c r="B222" s="12" t="s">
        <v>62</v>
      </c>
      <c r="C222" s="12" t="s">
        <v>160</v>
      </c>
      <c r="D222" s="32">
        <f>VLOOKUP(B222,'[1]Raport_ Stany magazynowe skła'!$A$1:$D$3416,4,0)</f>
        <v>0</v>
      </c>
      <c r="E222" s="31">
        <f>VLOOKUP(B222,'[1]Raport_ Stany magazynowe skła'!$A$1:$E$3416,5,0)</f>
        <v>0</v>
      </c>
      <c r="F222" s="30">
        <f>VLOOKUP(B222,'[1]Raport_ Stany magazynowe skła'!$A$1:$F$3416,6,0)</f>
        <v>0</v>
      </c>
      <c r="G222" s="30">
        <f>VLOOKUP(B222,'[1]Raport_ Stany magazynowe skła'!$A$1:$G$3416,7,0)</f>
        <v>0</v>
      </c>
      <c r="H222" s="30">
        <f>VLOOKUP(B222,'[1]Raport_ Stany magazynowe skła'!$A$1:$H$3416,8,0)</f>
        <v>0</v>
      </c>
      <c r="I222" s="30">
        <f>VLOOKUP(B222,'[1]Raport_ Stany magazynowe skła'!$A$1:$I$3416,9,0)</f>
        <v>0</v>
      </c>
      <c r="J222" s="30">
        <f>VLOOKUP(B222,'[1]Raport_ Stany magazynowe skła'!$A$1:$J$3416,10,0)</f>
        <v>0</v>
      </c>
      <c r="K222" s="30">
        <f>VLOOKUP(B222,'[1]Raport_ Stany magazynowe skła'!$A$1:$K$3416,11,0)</f>
        <v>0</v>
      </c>
      <c r="L222" s="30">
        <f>VLOOKUP(B222,'[1]Raport_ Stany magazynowe skła'!$A$1:$L$3416,12,0)</f>
        <v>0</v>
      </c>
      <c r="M222" s="30">
        <f>VLOOKUP(B222,'[1]Raport_ Stany magazynowe skła'!$A$1:$M$3416,13,0)</f>
        <v>0</v>
      </c>
      <c r="N222" s="30">
        <f>VLOOKUP(B222,'[1]Raport_ Stany magazynowe skła'!$A$1:$N$3416,14,0)</f>
        <v>0</v>
      </c>
      <c r="O222" s="30">
        <f>VLOOKUP(B222,'[1]Raport_ Stany magazynowe skła'!$A$1:$O$3416,15,0)</f>
        <v>0</v>
      </c>
      <c r="P222" s="30">
        <f>VLOOKUP(B222,'[1]Raport_ Stany magazynowe skła'!$A$1:$P$3416,16,0)</f>
        <v>0</v>
      </c>
      <c r="Q222" s="30">
        <f>VLOOKUP(B222,'[1]Raport_ Stany magazynowe skła'!$A$1:$Q$3416,17,0)</f>
        <v>0</v>
      </c>
      <c r="R222" s="30">
        <f>VLOOKUP(B222,'[1]Raport_ Stany magazynowe skła'!$A$1:$R$3416,18,0)</f>
        <v>0</v>
      </c>
      <c r="S222" s="30">
        <f>VLOOKUP(B222,'[1]Raport_ Stany magazynowe skła'!$A$1:$S$3416,19,0)</f>
        <v>0</v>
      </c>
      <c r="T222" s="30">
        <f>VLOOKUP(B222,'[1]Raport_ Stany magazynowe skła'!$A$1:$T$3416,20,0)</f>
        <v>0</v>
      </c>
      <c r="U222" s="6">
        <f>VLOOKUP(B222,'[1]Raport_ Stany magazynowe skła'!$A$1:$U$3416,21,0)</f>
        <v>0</v>
      </c>
      <c r="V222" s="6">
        <f>VLOOKUP(B222,'[1]Raport_ Stany magazynowe skła'!$A$1:$V$3416,22,0)</f>
        <v>0</v>
      </c>
      <c r="W222" s="6">
        <f>VLOOKUP(B222,'[1]Raport_ Stany magazynowe skła'!$A$1:$W$3416,23,0)</f>
        <v>0</v>
      </c>
      <c r="X222" s="6">
        <f>VLOOKUP(B222,'[1]Raport_ Stany magazynowe skła'!$A$1:$X$3416,24,0)</f>
        <v>0</v>
      </c>
      <c r="Y222" s="36">
        <f>VLOOKUP(B222,'[1]Raport_ Stany magazynowe skła'!$A$1:$Y$3416,25,0)</f>
        <v>0</v>
      </c>
      <c r="Z222" s="36">
        <f>VLOOKUP(B222,'[1]Raport_ Stany magazynowe skła'!$A$1:$Z$3416,26,0)</f>
        <v>0</v>
      </c>
      <c r="AA222" s="36">
        <f>VLOOKUP(B222,'[1]Raport_ Stany magazynowe skła'!$A$1:$AA$3416,27,0)</f>
        <v>0</v>
      </c>
      <c r="AB222" s="36">
        <f>VLOOKUP(B222,'[1]Raport_ Stany magazynowe skła'!$A$1:$AB$3416,28,0)</f>
        <v>0</v>
      </c>
      <c r="AC222" s="36">
        <f>VLOOKUP(B222,'[1]Raport_ Stany magazynowe skła'!$A$1:$AC$3416,29,0)</f>
        <v>0</v>
      </c>
      <c r="AD222" s="36">
        <f>VLOOKUP(B222,'[1]Raport_ Stany magazynowe skła'!$A$1:$AD$3416,30,0)</f>
        <v>0</v>
      </c>
      <c r="AE222" s="36">
        <f>VLOOKUP(B222,'[1]Raport_ Stany magazynowe skła'!$A$1:$AE$3416,31,0)</f>
        <v>0</v>
      </c>
    </row>
    <row r="223" spans="1:31" s="4" customFormat="1" ht="14.25" customHeight="1">
      <c r="A223" s="10" t="s">
        <v>165</v>
      </c>
      <c r="B223" s="12" t="s">
        <v>66</v>
      </c>
      <c r="C223" s="12" t="s">
        <v>255</v>
      </c>
      <c r="D223" s="32">
        <f>VLOOKUP(B223,'[1]Raport_ Stany magazynowe skła'!$A$1:$D$3416,4,0)</f>
        <v>0</v>
      </c>
      <c r="E223" s="31">
        <f>VLOOKUP(B223,'[1]Raport_ Stany magazynowe skła'!$A$1:$E$3416,5,0)</f>
        <v>0</v>
      </c>
      <c r="F223" s="30">
        <f>VLOOKUP(B223,'[1]Raport_ Stany magazynowe skła'!$A$1:$F$3416,6,0)</f>
        <v>0</v>
      </c>
      <c r="G223" s="30">
        <f>VLOOKUP(B223,'[1]Raport_ Stany magazynowe skła'!$A$1:$G$3416,7,0)</f>
        <v>0</v>
      </c>
      <c r="H223" s="30">
        <f>VLOOKUP(B223,'[1]Raport_ Stany magazynowe skła'!$A$1:$H$3416,8,0)</f>
        <v>0</v>
      </c>
      <c r="I223" s="30">
        <f>VLOOKUP(B223,'[1]Raport_ Stany magazynowe skła'!$A$1:$I$3416,9,0)</f>
        <v>0</v>
      </c>
      <c r="J223" s="30">
        <f>VLOOKUP(B223,'[1]Raport_ Stany magazynowe skła'!$A$1:$J$3416,10,0)</f>
        <v>0</v>
      </c>
      <c r="K223" s="30">
        <f>VLOOKUP(B223,'[1]Raport_ Stany magazynowe skła'!$A$1:$K$3416,11,0)</f>
        <v>0</v>
      </c>
      <c r="L223" s="30">
        <f>VLOOKUP(B223,'[1]Raport_ Stany magazynowe skła'!$A$1:$L$3416,12,0)</f>
        <v>0</v>
      </c>
      <c r="M223" s="30">
        <f>VLOOKUP(B223,'[1]Raport_ Stany magazynowe skła'!$A$1:$M$3416,13,0)</f>
        <v>0</v>
      </c>
      <c r="N223" s="30">
        <f>VLOOKUP(B223,'[1]Raport_ Stany magazynowe skła'!$A$1:$N$3416,14,0)</f>
        <v>0</v>
      </c>
      <c r="O223" s="30">
        <f>VLOOKUP(B223,'[1]Raport_ Stany magazynowe skła'!$A$1:$O$3416,15,0)</f>
        <v>0</v>
      </c>
      <c r="P223" s="30">
        <f>VLOOKUP(B223,'[1]Raport_ Stany magazynowe skła'!$A$1:$P$3416,16,0)</f>
        <v>0</v>
      </c>
      <c r="Q223" s="30">
        <f>VLOOKUP(B223,'[1]Raport_ Stany magazynowe skła'!$A$1:$Q$3416,17,0)</f>
        <v>0</v>
      </c>
      <c r="R223" s="30">
        <f>VLOOKUP(B223,'[1]Raport_ Stany magazynowe skła'!$A$1:$R$3416,18,0)</f>
        <v>0</v>
      </c>
      <c r="S223" s="30">
        <f>VLOOKUP(B223,'[1]Raport_ Stany magazynowe skła'!$A$1:$S$3416,19,0)</f>
        <v>0</v>
      </c>
      <c r="T223" s="30">
        <f>VLOOKUP(B223,'[1]Raport_ Stany magazynowe skła'!$A$1:$T$3416,20,0)</f>
        <v>0</v>
      </c>
      <c r="U223" s="6">
        <f>VLOOKUP(B223,'[1]Raport_ Stany magazynowe skła'!$A$1:$U$3416,21,0)</f>
        <v>0</v>
      </c>
      <c r="V223" s="6">
        <f>VLOOKUP(B223,'[1]Raport_ Stany magazynowe skła'!$A$1:$V$3416,22,0)</f>
        <v>0</v>
      </c>
      <c r="W223" s="6">
        <f>VLOOKUP(B223,'[1]Raport_ Stany magazynowe skła'!$A$1:$W$3416,23,0)</f>
        <v>0</v>
      </c>
      <c r="X223" s="6">
        <f>VLOOKUP(B223,'[1]Raport_ Stany magazynowe skła'!$A$1:$X$3416,24,0)</f>
        <v>0</v>
      </c>
      <c r="Y223" s="36">
        <f>VLOOKUP(B223,'[1]Raport_ Stany magazynowe skła'!$A$1:$Y$3416,25,0)</f>
        <v>0</v>
      </c>
      <c r="Z223" s="36">
        <f>VLOOKUP(B223,'[1]Raport_ Stany magazynowe skła'!$A$1:$Z$3416,26,0)</f>
        <v>0</v>
      </c>
      <c r="AA223" s="36">
        <f>VLOOKUP(B223,'[1]Raport_ Stany magazynowe skła'!$A$1:$AA$3416,27,0)</f>
        <v>0</v>
      </c>
      <c r="AB223" s="36">
        <f>VLOOKUP(B223,'[1]Raport_ Stany magazynowe skła'!$A$1:$AB$3416,28,0)</f>
        <v>0</v>
      </c>
      <c r="AC223" s="36">
        <f>VLOOKUP(B223,'[1]Raport_ Stany magazynowe skła'!$A$1:$AC$3416,29,0)</f>
        <v>0</v>
      </c>
      <c r="AD223" s="36">
        <f>VLOOKUP(B223,'[1]Raport_ Stany magazynowe skła'!$A$1:$AD$3416,30,0)</f>
        <v>0</v>
      </c>
      <c r="AE223" s="36">
        <f>VLOOKUP(B223,'[1]Raport_ Stany magazynowe skła'!$A$1:$AE$3416,31,0)</f>
        <v>0</v>
      </c>
    </row>
    <row r="224" spans="1:31" s="4" customFormat="1" ht="14.25" customHeight="1">
      <c r="A224" s="10" t="s">
        <v>165</v>
      </c>
      <c r="B224" s="12" t="s">
        <v>149</v>
      </c>
      <c r="C224" s="12" t="s">
        <v>161</v>
      </c>
      <c r="D224" s="32">
        <f>VLOOKUP(B224,'[1]Raport_ Stany magazynowe skła'!$A$1:$D$3416,4,0)</f>
        <v>0</v>
      </c>
      <c r="E224" s="31">
        <f>VLOOKUP(B224,'[1]Raport_ Stany magazynowe skła'!$A$1:$E$3416,5,0)</f>
        <v>0</v>
      </c>
      <c r="F224" s="30">
        <f>VLOOKUP(B224,'[1]Raport_ Stany magazynowe skła'!$A$1:$F$3416,6,0)</f>
        <v>0</v>
      </c>
      <c r="G224" s="30">
        <f>VLOOKUP(B224,'[1]Raport_ Stany magazynowe skła'!$A$1:$G$3416,7,0)</f>
        <v>0</v>
      </c>
      <c r="H224" s="30">
        <f>VLOOKUP(B224,'[1]Raport_ Stany magazynowe skła'!$A$1:$H$3416,8,0)</f>
        <v>0</v>
      </c>
      <c r="I224" s="30">
        <f>VLOOKUP(B224,'[1]Raport_ Stany magazynowe skła'!$A$1:$I$3416,9,0)</f>
        <v>0</v>
      </c>
      <c r="J224" s="30">
        <f>VLOOKUP(B224,'[1]Raport_ Stany magazynowe skła'!$A$1:$J$3416,10,0)</f>
        <v>0</v>
      </c>
      <c r="K224" s="30">
        <f>VLOOKUP(B224,'[1]Raport_ Stany magazynowe skła'!$A$1:$K$3416,11,0)</f>
        <v>0</v>
      </c>
      <c r="L224" s="30">
        <f>VLOOKUP(B224,'[1]Raport_ Stany magazynowe skła'!$A$1:$L$3416,12,0)</f>
        <v>0</v>
      </c>
      <c r="M224" s="30">
        <f>VLOOKUP(B224,'[1]Raport_ Stany magazynowe skła'!$A$1:$M$3416,13,0)</f>
        <v>0</v>
      </c>
      <c r="N224" s="30">
        <f>VLOOKUP(B224,'[1]Raport_ Stany magazynowe skła'!$A$1:$N$3416,14,0)</f>
        <v>0</v>
      </c>
      <c r="O224" s="30">
        <f>VLOOKUP(B224,'[1]Raport_ Stany magazynowe skła'!$A$1:$O$3416,15,0)</f>
        <v>0</v>
      </c>
      <c r="P224" s="30">
        <f>VLOOKUP(B224,'[1]Raport_ Stany magazynowe skła'!$A$1:$P$3416,16,0)</f>
        <v>0</v>
      </c>
      <c r="Q224" s="30">
        <f>VLOOKUP(B224,'[1]Raport_ Stany magazynowe skła'!$A$1:$Q$3416,17,0)</f>
        <v>0</v>
      </c>
      <c r="R224" s="30">
        <f>VLOOKUP(B224,'[1]Raport_ Stany magazynowe skła'!$A$1:$R$3416,18,0)</f>
        <v>0</v>
      </c>
      <c r="S224" s="30">
        <f>VLOOKUP(B224,'[1]Raport_ Stany magazynowe skła'!$A$1:$S$3416,19,0)</f>
        <v>0</v>
      </c>
      <c r="T224" s="30">
        <f>VLOOKUP(B224,'[1]Raport_ Stany magazynowe skła'!$A$1:$T$3416,20,0)</f>
        <v>0</v>
      </c>
      <c r="U224" s="6">
        <f>VLOOKUP(B224,'[1]Raport_ Stany magazynowe skła'!$A$1:$U$3416,21,0)</f>
        <v>0</v>
      </c>
      <c r="V224" s="6">
        <f>VLOOKUP(B224,'[1]Raport_ Stany magazynowe skła'!$A$1:$V$3416,22,0)</f>
        <v>0</v>
      </c>
      <c r="W224" s="6">
        <f>VLOOKUP(B224,'[1]Raport_ Stany magazynowe skła'!$A$1:$W$3416,23,0)</f>
        <v>0</v>
      </c>
      <c r="X224" s="6">
        <f>VLOOKUP(B224,'[1]Raport_ Stany magazynowe skła'!$A$1:$X$3416,24,0)</f>
        <v>0</v>
      </c>
      <c r="Y224" s="36">
        <f>VLOOKUP(B224,'[1]Raport_ Stany magazynowe skła'!$A$1:$Y$3416,25,0)</f>
        <v>0</v>
      </c>
      <c r="Z224" s="36">
        <f>VLOOKUP(B224,'[1]Raport_ Stany magazynowe skła'!$A$1:$Z$3416,26,0)</f>
        <v>0</v>
      </c>
      <c r="AA224" s="36">
        <f>VLOOKUP(B224,'[1]Raport_ Stany magazynowe skła'!$A$1:$AA$3416,27,0)</f>
        <v>0</v>
      </c>
      <c r="AB224" s="36">
        <f>VLOOKUP(B224,'[1]Raport_ Stany magazynowe skła'!$A$1:$AB$3416,28,0)</f>
        <v>0</v>
      </c>
      <c r="AC224" s="36">
        <f>VLOOKUP(B224,'[1]Raport_ Stany magazynowe skła'!$A$1:$AC$3416,29,0)</f>
        <v>0</v>
      </c>
      <c r="AD224" s="36">
        <f>VLOOKUP(B224,'[1]Raport_ Stany magazynowe skła'!$A$1:$AD$3416,30,0)</f>
        <v>0</v>
      </c>
      <c r="AE224" s="36">
        <f>VLOOKUP(B224,'[1]Raport_ Stany magazynowe skła'!$A$1:$AE$3416,31,0)</f>
        <v>0</v>
      </c>
    </row>
    <row r="225" spans="1:31" s="4" customFormat="1" ht="14.25" customHeight="1">
      <c r="A225" s="10" t="s">
        <v>165</v>
      </c>
      <c r="B225" s="12" t="s">
        <v>150</v>
      </c>
      <c r="C225" s="12" t="s">
        <v>162</v>
      </c>
      <c r="D225" s="32">
        <f>VLOOKUP(B225,'[1]Raport_ Stany magazynowe skła'!$A$1:$D$3416,4,0)</f>
        <v>0</v>
      </c>
      <c r="E225" s="31">
        <f>VLOOKUP(B225,'[1]Raport_ Stany magazynowe skła'!$A$1:$E$3416,5,0)</f>
        <v>0</v>
      </c>
      <c r="F225" s="30">
        <f>VLOOKUP(B225,'[1]Raport_ Stany magazynowe skła'!$A$1:$F$3416,6,0)</f>
        <v>0</v>
      </c>
      <c r="G225" s="30">
        <f>VLOOKUP(B225,'[1]Raport_ Stany magazynowe skła'!$A$1:$G$3416,7,0)</f>
        <v>0</v>
      </c>
      <c r="H225" s="30">
        <f>VLOOKUP(B225,'[1]Raport_ Stany magazynowe skła'!$A$1:$H$3416,8,0)</f>
        <v>0</v>
      </c>
      <c r="I225" s="30">
        <f>VLOOKUP(B225,'[1]Raport_ Stany magazynowe skła'!$A$1:$I$3416,9,0)</f>
        <v>0</v>
      </c>
      <c r="J225" s="30">
        <f>VLOOKUP(B225,'[1]Raport_ Stany magazynowe skła'!$A$1:$J$3416,10,0)</f>
        <v>0</v>
      </c>
      <c r="K225" s="30">
        <f>VLOOKUP(B225,'[1]Raport_ Stany magazynowe skła'!$A$1:$K$3416,11,0)</f>
        <v>0</v>
      </c>
      <c r="L225" s="30">
        <f>VLOOKUP(B225,'[1]Raport_ Stany magazynowe skła'!$A$1:$L$3416,12,0)</f>
        <v>0</v>
      </c>
      <c r="M225" s="30">
        <f>VLOOKUP(B225,'[1]Raport_ Stany magazynowe skła'!$A$1:$M$3416,13,0)</f>
        <v>0</v>
      </c>
      <c r="N225" s="30">
        <f>VLOOKUP(B225,'[1]Raport_ Stany magazynowe skła'!$A$1:$N$3416,14,0)</f>
        <v>0</v>
      </c>
      <c r="O225" s="30">
        <f>VLOOKUP(B225,'[1]Raport_ Stany magazynowe skła'!$A$1:$O$3416,15,0)</f>
        <v>0</v>
      </c>
      <c r="P225" s="30">
        <f>VLOOKUP(B225,'[1]Raport_ Stany magazynowe skła'!$A$1:$P$3416,16,0)</f>
        <v>0</v>
      </c>
      <c r="Q225" s="30">
        <f>VLOOKUP(B225,'[1]Raport_ Stany magazynowe skła'!$A$1:$Q$3416,17,0)</f>
        <v>0</v>
      </c>
      <c r="R225" s="30">
        <f>VLOOKUP(B225,'[1]Raport_ Stany magazynowe skła'!$A$1:$R$3416,18,0)</f>
        <v>0</v>
      </c>
      <c r="S225" s="30">
        <f>VLOOKUP(B225,'[1]Raport_ Stany magazynowe skła'!$A$1:$S$3416,19,0)</f>
        <v>0</v>
      </c>
      <c r="T225" s="30">
        <f>VLOOKUP(B225,'[1]Raport_ Stany magazynowe skła'!$A$1:$T$3416,20,0)</f>
        <v>0</v>
      </c>
      <c r="U225" s="6">
        <f>VLOOKUP(B225,'[1]Raport_ Stany magazynowe skła'!$A$1:$U$3416,21,0)</f>
        <v>0</v>
      </c>
      <c r="V225" s="6">
        <f>VLOOKUP(B225,'[1]Raport_ Stany magazynowe skła'!$A$1:$V$3416,22,0)</f>
        <v>0</v>
      </c>
      <c r="W225" s="6">
        <f>VLOOKUP(B225,'[1]Raport_ Stany magazynowe skła'!$A$1:$W$3416,23,0)</f>
        <v>0</v>
      </c>
      <c r="X225" s="6">
        <f>VLOOKUP(B225,'[1]Raport_ Stany magazynowe skła'!$A$1:$X$3416,24,0)</f>
        <v>0</v>
      </c>
      <c r="Y225" s="36">
        <f>VLOOKUP(B225,'[1]Raport_ Stany magazynowe skła'!$A$1:$Y$3416,25,0)</f>
        <v>0</v>
      </c>
      <c r="Z225" s="36">
        <f>VLOOKUP(B225,'[1]Raport_ Stany magazynowe skła'!$A$1:$Z$3416,26,0)</f>
        <v>0</v>
      </c>
      <c r="AA225" s="36">
        <f>VLOOKUP(B225,'[1]Raport_ Stany magazynowe skła'!$A$1:$AA$3416,27,0)</f>
        <v>0</v>
      </c>
      <c r="AB225" s="36">
        <f>VLOOKUP(B225,'[1]Raport_ Stany magazynowe skła'!$A$1:$AB$3416,28,0)</f>
        <v>0</v>
      </c>
      <c r="AC225" s="36">
        <f>VLOOKUP(B225,'[1]Raport_ Stany magazynowe skła'!$A$1:$AC$3416,29,0)</f>
        <v>0</v>
      </c>
      <c r="AD225" s="36">
        <f>VLOOKUP(B225,'[1]Raport_ Stany magazynowe skła'!$A$1:$AD$3416,30,0)</f>
        <v>0</v>
      </c>
      <c r="AE225" s="36">
        <f>VLOOKUP(B225,'[1]Raport_ Stany magazynowe skła'!$A$1:$AE$3416,31,0)</f>
        <v>0</v>
      </c>
    </row>
    <row r="226" spans="1:31" s="4" customFormat="1" ht="14.25" customHeight="1">
      <c r="A226" s="10" t="s">
        <v>165</v>
      </c>
      <c r="B226" s="12" t="s">
        <v>65</v>
      </c>
      <c r="C226" s="12" t="s">
        <v>163</v>
      </c>
      <c r="D226" s="32">
        <f>VLOOKUP(B226,'[1]Raport_ Stany magazynowe skła'!$A$1:$D$3416,4,0)</f>
        <v>0</v>
      </c>
      <c r="E226" s="31">
        <f>VLOOKUP(B226,'[1]Raport_ Stany magazynowe skła'!$A$1:$E$3416,5,0)</f>
        <v>0</v>
      </c>
      <c r="F226" s="30">
        <f>VLOOKUP(B226,'[1]Raport_ Stany magazynowe skła'!$A$1:$F$3416,6,0)</f>
        <v>0</v>
      </c>
      <c r="G226" s="30">
        <f>VLOOKUP(B226,'[1]Raport_ Stany magazynowe skła'!$A$1:$G$3416,7,0)</f>
        <v>0</v>
      </c>
      <c r="H226" s="30">
        <f>VLOOKUP(B226,'[1]Raport_ Stany magazynowe skła'!$A$1:$H$3416,8,0)</f>
        <v>0</v>
      </c>
      <c r="I226" s="30">
        <f>VLOOKUP(B226,'[1]Raport_ Stany magazynowe skła'!$A$1:$I$3416,9,0)</f>
        <v>0</v>
      </c>
      <c r="J226" s="30">
        <f>VLOOKUP(B226,'[1]Raport_ Stany magazynowe skła'!$A$1:$J$3416,10,0)</f>
        <v>0</v>
      </c>
      <c r="K226" s="30">
        <f>VLOOKUP(B226,'[1]Raport_ Stany magazynowe skła'!$A$1:$K$3416,11,0)</f>
        <v>0</v>
      </c>
      <c r="L226" s="30">
        <f>VLOOKUP(B226,'[1]Raport_ Stany magazynowe skła'!$A$1:$L$3416,12,0)</f>
        <v>0</v>
      </c>
      <c r="M226" s="30">
        <f>VLOOKUP(B226,'[1]Raport_ Stany magazynowe skła'!$A$1:$M$3416,13,0)</f>
        <v>0</v>
      </c>
      <c r="N226" s="30">
        <f>VLOOKUP(B226,'[1]Raport_ Stany magazynowe skła'!$A$1:$N$3416,14,0)</f>
        <v>0</v>
      </c>
      <c r="O226" s="30">
        <f>VLOOKUP(B226,'[1]Raport_ Stany magazynowe skła'!$A$1:$O$3416,15,0)</f>
        <v>0</v>
      </c>
      <c r="P226" s="30">
        <f>VLOOKUP(B226,'[1]Raport_ Stany magazynowe skła'!$A$1:$P$3416,16,0)</f>
        <v>0</v>
      </c>
      <c r="Q226" s="30">
        <f>VLOOKUP(B226,'[1]Raport_ Stany magazynowe skła'!$A$1:$Q$3416,17,0)</f>
        <v>0</v>
      </c>
      <c r="R226" s="30">
        <f>VLOOKUP(B226,'[1]Raport_ Stany magazynowe skła'!$A$1:$R$3416,18,0)</f>
        <v>0</v>
      </c>
      <c r="S226" s="30">
        <f>VLOOKUP(B226,'[1]Raport_ Stany magazynowe skła'!$A$1:$S$3416,19,0)</f>
        <v>0</v>
      </c>
      <c r="T226" s="30">
        <f>VLOOKUP(B226,'[1]Raport_ Stany magazynowe skła'!$A$1:$T$3416,20,0)</f>
        <v>0</v>
      </c>
      <c r="U226" s="6">
        <f>VLOOKUP(B226,'[1]Raport_ Stany magazynowe skła'!$A$1:$U$3416,21,0)</f>
        <v>0</v>
      </c>
      <c r="V226" s="6">
        <f>VLOOKUP(B226,'[1]Raport_ Stany magazynowe skła'!$A$1:$V$3416,22,0)</f>
        <v>0</v>
      </c>
      <c r="W226" s="6">
        <f>VLOOKUP(B226,'[1]Raport_ Stany magazynowe skła'!$A$1:$W$3416,23,0)</f>
        <v>0</v>
      </c>
      <c r="X226" s="6">
        <f>VLOOKUP(B226,'[1]Raport_ Stany magazynowe skła'!$A$1:$X$3416,24,0)</f>
        <v>0</v>
      </c>
      <c r="Y226" s="36">
        <f>VLOOKUP(B226,'[1]Raport_ Stany magazynowe skła'!$A$1:$Y$3416,25,0)</f>
        <v>0</v>
      </c>
      <c r="Z226" s="36">
        <f>VLOOKUP(B226,'[1]Raport_ Stany magazynowe skła'!$A$1:$Z$3416,26,0)</f>
        <v>0</v>
      </c>
      <c r="AA226" s="36">
        <f>VLOOKUP(B226,'[1]Raport_ Stany magazynowe skła'!$A$1:$AA$3416,27,0)</f>
        <v>0</v>
      </c>
      <c r="AB226" s="36">
        <f>VLOOKUP(B226,'[1]Raport_ Stany magazynowe skła'!$A$1:$AB$3416,28,0)</f>
        <v>0</v>
      </c>
      <c r="AC226" s="36">
        <f>VLOOKUP(B226,'[1]Raport_ Stany magazynowe skła'!$A$1:$AC$3416,29,0)</f>
        <v>0</v>
      </c>
      <c r="AD226" s="36">
        <f>VLOOKUP(B226,'[1]Raport_ Stany magazynowe skła'!$A$1:$AD$3416,30,0)</f>
        <v>0</v>
      </c>
      <c r="AE226" s="36">
        <f>VLOOKUP(B226,'[1]Raport_ Stany magazynowe skła'!$A$1:$AE$3416,31,0)</f>
        <v>0</v>
      </c>
    </row>
    <row r="227" spans="1:31" s="4" customFormat="1" ht="14.25" customHeight="1">
      <c r="A227" s="10" t="s">
        <v>165</v>
      </c>
      <c r="B227" s="12" t="s">
        <v>64</v>
      </c>
      <c r="C227" s="12" t="s">
        <v>157</v>
      </c>
      <c r="D227" s="32">
        <f>VLOOKUP(B227,'[1]Raport_ Stany magazynowe skła'!$A$1:$D$3416,4,0)</f>
        <v>0</v>
      </c>
      <c r="E227" s="31">
        <f>VLOOKUP(B227,'[1]Raport_ Stany magazynowe skła'!$A$1:$E$3416,5,0)</f>
        <v>0</v>
      </c>
      <c r="F227" s="30">
        <f>VLOOKUP(B227,'[1]Raport_ Stany magazynowe skła'!$A$1:$F$3416,6,0)</f>
        <v>0</v>
      </c>
      <c r="G227" s="30">
        <f>VLOOKUP(B227,'[1]Raport_ Stany magazynowe skła'!$A$1:$G$3416,7,0)</f>
        <v>0</v>
      </c>
      <c r="H227" s="30">
        <f>VLOOKUP(B227,'[1]Raport_ Stany magazynowe skła'!$A$1:$H$3416,8,0)</f>
        <v>0</v>
      </c>
      <c r="I227" s="30">
        <f>VLOOKUP(B227,'[1]Raport_ Stany magazynowe skła'!$A$1:$I$3416,9,0)</f>
        <v>0</v>
      </c>
      <c r="J227" s="30">
        <f>VLOOKUP(B227,'[1]Raport_ Stany magazynowe skła'!$A$1:$J$3416,10,0)</f>
        <v>0</v>
      </c>
      <c r="K227" s="30">
        <f>VLOOKUP(B227,'[1]Raport_ Stany magazynowe skła'!$A$1:$K$3416,11,0)</f>
        <v>0</v>
      </c>
      <c r="L227" s="30">
        <f>VLOOKUP(B227,'[1]Raport_ Stany magazynowe skła'!$A$1:$L$3416,12,0)</f>
        <v>0</v>
      </c>
      <c r="M227" s="30">
        <f>VLOOKUP(B227,'[1]Raport_ Stany magazynowe skła'!$A$1:$M$3416,13,0)</f>
        <v>0</v>
      </c>
      <c r="N227" s="30">
        <f>VLOOKUP(B227,'[1]Raport_ Stany magazynowe skła'!$A$1:$N$3416,14,0)</f>
        <v>0</v>
      </c>
      <c r="O227" s="30">
        <f>VLOOKUP(B227,'[1]Raport_ Stany magazynowe skła'!$A$1:$O$3416,15,0)</f>
        <v>0</v>
      </c>
      <c r="P227" s="30">
        <f>VLOOKUP(B227,'[1]Raport_ Stany magazynowe skła'!$A$1:$P$3416,16,0)</f>
        <v>0</v>
      </c>
      <c r="Q227" s="30">
        <f>VLOOKUP(B227,'[1]Raport_ Stany magazynowe skła'!$A$1:$Q$3416,17,0)</f>
        <v>0</v>
      </c>
      <c r="R227" s="30">
        <f>VLOOKUP(B227,'[1]Raport_ Stany magazynowe skła'!$A$1:$R$3416,18,0)</f>
        <v>0</v>
      </c>
      <c r="S227" s="30">
        <f>VLOOKUP(B227,'[1]Raport_ Stany magazynowe skła'!$A$1:$S$3416,19,0)</f>
        <v>0</v>
      </c>
      <c r="T227" s="30">
        <f>VLOOKUP(B227,'[1]Raport_ Stany magazynowe skła'!$A$1:$T$3416,20,0)</f>
        <v>0</v>
      </c>
      <c r="U227" s="6">
        <f>VLOOKUP(B227,'[1]Raport_ Stany magazynowe skła'!$A$1:$U$3416,21,0)</f>
        <v>0</v>
      </c>
      <c r="V227" s="6">
        <f>VLOOKUP(B227,'[1]Raport_ Stany magazynowe skła'!$A$1:$V$3416,22,0)</f>
        <v>0</v>
      </c>
      <c r="W227" s="6">
        <f>VLOOKUP(B227,'[1]Raport_ Stany magazynowe skła'!$A$1:$W$3416,23,0)</f>
        <v>0</v>
      </c>
      <c r="X227" s="6">
        <f>VLOOKUP(B227,'[1]Raport_ Stany magazynowe skła'!$A$1:$X$3416,24,0)</f>
        <v>0</v>
      </c>
      <c r="Y227" s="36">
        <f>VLOOKUP(B227,'[1]Raport_ Stany magazynowe skła'!$A$1:$Y$3416,25,0)</f>
        <v>0</v>
      </c>
      <c r="Z227" s="36">
        <f>VLOOKUP(B227,'[1]Raport_ Stany magazynowe skła'!$A$1:$Z$3416,26,0)</f>
        <v>0</v>
      </c>
      <c r="AA227" s="36">
        <f>VLOOKUP(B227,'[1]Raport_ Stany magazynowe skła'!$A$1:$AA$3416,27,0)</f>
        <v>0</v>
      </c>
      <c r="AB227" s="36">
        <f>VLOOKUP(B227,'[1]Raport_ Stany magazynowe skła'!$A$1:$AB$3416,28,0)</f>
        <v>0</v>
      </c>
      <c r="AC227" s="36">
        <f>VLOOKUP(B227,'[1]Raport_ Stany magazynowe skła'!$A$1:$AC$3416,29,0)</f>
        <v>0</v>
      </c>
      <c r="AD227" s="36">
        <f>VLOOKUP(B227,'[1]Raport_ Stany magazynowe skła'!$A$1:$AD$3416,30,0)</f>
        <v>0</v>
      </c>
      <c r="AE227" s="36">
        <f>VLOOKUP(B227,'[1]Raport_ Stany magazynowe skła'!$A$1:$AE$3416,31,0)</f>
        <v>0</v>
      </c>
    </row>
    <row r="228" spans="1:31" s="4" customFormat="1" ht="14.25" customHeight="1">
      <c r="A228" s="10" t="s">
        <v>165</v>
      </c>
      <c r="B228" s="12" t="s">
        <v>146</v>
      </c>
      <c r="C228" s="12" t="s">
        <v>156</v>
      </c>
      <c r="D228" s="32">
        <f>VLOOKUP(B228,'[1]Raport_ Stany magazynowe skła'!$A$1:$D$3416,4,0)</f>
        <v>1210</v>
      </c>
      <c r="E228" s="31">
        <f>VLOOKUP(B228,'[1]Raport_ Stany magazynowe skła'!$A$1:$E$3416,5,0)</f>
        <v>0</v>
      </c>
      <c r="F228" s="30">
        <f>VLOOKUP(B228,'[1]Raport_ Stany magazynowe skła'!$A$1:$F$3416,6,0)</f>
        <v>0</v>
      </c>
      <c r="G228" s="30">
        <f>VLOOKUP(B228,'[1]Raport_ Stany magazynowe skła'!$A$1:$G$3416,7,0)</f>
        <v>0</v>
      </c>
      <c r="H228" s="30">
        <f>VLOOKUP(B228,'[1]Raport_ Stany magazynowe skła'!$A$1:$H$3416,8,0)</f>
        <v>0</v>
      </c>
      <c r="I228" s="30">
        <f>VLOOKUP(B228,'[1]Raport_ Stany magazynowe skła'!$A$1:$I$3416,9,0)</f>
        <v>0</v>
      </c>
      <c r="J228" s="30">
        <f>VLOOKUP(B228,'[1]Raport_ Stany magazynowe skła'!$A$1:$J$3416,10,0)</f>
        <v>0</v>
      </c>
      <c r="K228" s="30">
        <f>VLOOKUP(B228,'[1]Raport_ Stany magazynowe skła'!$A$1:$K$3416,11,0)</f>
        <v>0</v>
      </c>
      <c r="L228" s="30">
        <f>VLOOKUP(B228,'[1]Raport_ Stany magazynowe skła'!$A$1:$L$3416,12,0)</f>
        <v>0</v>
      </c>
      <c r="M228" s="30">
        <f>VLOOKUP(B228,'[1]Raport_ Stany magazynowe skła'!$A$1:$M$3416,13,0)</f>
        <v>0</v>
      </c>
      <c r="N228" s="30">
        <f>VLOOKUP(B228,'[1]Raport_ Stany magazynowe skła'!$A$1:$N$3416,14,0)</f>
        <v>0</v>
      </c>
      <c r="O228" s="30">
        <f>VLOOKUP(B228,'[1]Raport_ Stany magazynowe skła'!$A$1:$O$3416,15,0)</f>
        <v>0</v>
      </c>
      <c r="P228" s="30">
        <f>VLOOKUP(B228,'[1]Raport_ Stany magazynowe skła'!$A$1:$P$3416,16,0)</f>
        <v>0</v>
      </c>
      <c r="Q228" s="30">
        <f>VLOOKUP(B228,'[1]Raport_ Stany magazynowe skła'!$A$1:$Q$3416,17,0)</f>
        <v>0</v>
      </c>
      <c r="R228" s="30">
        <f>VLOOKUP(B228,'[1]Raport_ Stany magazynowe skła'!$A$1:$R$3416,18,0)</f>
        <v>0</v>
      </c>
      <c r="S228" s="30">
        <f>VLOOKUP(B228,'[1]Raport_ Stany magazynowe skła'!$A$1:$S$3416,19,0)</f>
        <v>0</v>
      </c>
      <c r="T228" s="30">
        <f>VLOOKUP(B228,'[1]Raport_ Stany magazynowe skła'!$A$1:$T$3416,20,0)</f>
        <v>0</v>
      </c>
      <c r="U228" s="6">
        <f>VLOOKUP(B228,'[1]Raport_ Stany magazynowe skła'!$A$1:$U$3416,21,0)</f>
        <v>0</v>
      </c>
      <c r="V228" s="6">
        <f>VLOOKUP(B228,'[1]Raport_ Stany magazynowe skła'!$A$1:$V$3416,22,0)</f>
        <v>0</v>
      </c>
      <c r="W228" s="6">
        <f>VLOOKUP(B228,'[1]Raport_ Stany magazynowe skła'!$A$1:$W$3416,23,0)</f>
        <v>0</v>
      </c>
      <c r="X228" s="6">
        <f>VLOOKUP(B228,'[1]Raport_ Stany magazynowe skła'!$A$1:$X$3416,24,0)</f>
        <v>0</v>
      </c>
      <c r="Y228" s="36">
        <f>VLOOKUP(B228,'[1]Raport_ Stany magazynowe skła'!$A$1:$Y$3416,25,0)</f>
        <v>0</v>
      </c>
      <c r="Z228" s="36">
        <f>VLOOKUP(B228,'[1]Raport_ Stany magazynowe skła'!$A$1:$Z$3416,26,0)</f>
        <v>0</v>
      </c>
      <c r="AA228" s="36">
        <f>VLOOKUP(B228,'[1]Raport_ Stany magazynowe skła'!$A$1:$AA$3416,27,0)</f>
        <v>0</v>
      </c>
      <c r="AB228" s="36">
        <f>VLOOKUP(B228,'[1]Raport_ Stany magazynowe skła'!$A$1:$AB$3416,28,0)</f>
        <v>0</v>
      </c>
      <c r="AC228" s="36">
        <f>VLOOKUP(B228,'[1]Raport_ Stany magazynowe skła'!$A$1:$AC$3416,29,0)</f>
        <v>0</v>
      </c>
      <c r="AD228" s="36">
        <f>VLOOKUP(B228,'[1]Raport_ Stany magazynowe skła'!$A$1:$AD$3416,30,0)</f>
        <v>0</v>
      </c>
      <c r="AE228" s="36">
        <f>VLOOKUP(B228,'[1]Raport_ Stany magazynowe skła'!$A$1:$AE$3416,31,0)</f>
        <v>0</v>
      </c>
    </row>
    <row r="229" spans="1:31" s="4" customFormat="1" ht="14.25" customHeight="1">
      <c r="A229" s="10" t="s">
        <v>164</v>
      </c>
      <c r="B229" s="12" t="s">
        <v>147</v>
      </c>
      <c r="C229" s="12" t="s">
        <v>157</v>
      </c>
      <c r="D229" s="32">
        <f>VLOOKUP(B229,'[1]Raport_ Stany magazynowe skła'!$A$1:$D$3416,4,0)</f>
        <v>583</v>
      </c>
      <c r="E229" s="31">
        <f>VLOOKUP(B229,'[1]Raport_ Stany magazynowe skła'!$A$1:$E$3416,5,0)</f>
        <v>0</v>
      </c>
      <c r="F229" s="30">
        <f>VLOOKUP(B229,'[1]Raport_ Stany magazynowe skła'!$A$1:$F$3416,6,0)</f>
        <v>0</v>
      </c>
      <c r="G229" s="30">
        <f>VLOOKUP(B229,'[1]Raport_ Stany magazynowe skła'!$A$1:$G$3416,7,0)</f>
        <v>0</v>
      </c>
      <c r="H229" s="30">
        <f>VLOOKUP(B229,'[1]Raport_ Stany magazynowe skła'!$A$1:$H$3416,8,0)</f>
        <v>0</v>
      </c>
      <c r="I229" s="30">
        <f>VLOOKUP(B229,'[1]Raport_ Stany magazynowe skła'!$A$1:$I$3416,9,0)</f>
        <v>0</v>
      </c>
      <c r="J229" s="30">
        <f>VLOOKUP(B229,'[1]Raport_ Stany magazynowe skła'!$A$1:$J$3416,10,0)</f>
        <v>0</v>
      </c>
      <c r="K229" s="30">
        <f>VLOOKUP(B229,'[1]Raport_ Stany magazynowe skła'!$A$1:$K$3416,11,0)</f>
        <v>0</v>
      </c>
      <c r="L229" s="30">
        <f>VLOOKUP(B229,'[1]Raport_ Stany magazynowe skła'!$A$1:$L$3416,12,0)</f>
        <v>0</v>
      </c>
      <c r="M229" s="30">
        <f>VLOOKUP(B229,'[1]Raport_ Stany magazynowe skła'!$A$1:$M$3416,13,0)</f>
        <v>0</v>
      </c>
      <c r="N229" s="30">
        <f>VLOOKUP(B229,'[1]Raport_ Stany magazynowe skła'!$A$1:$N$3416,14,0)</f>
        <v>0</v>
      </c>
      <c r="O229" s="30">
        <f>VLOOKUP(B229,'[1]Raport_ Stany magazynowe skła'!$A$1:$O$3416,15,0)</f>
        <v>0</v>
      </c>
      <c r="P229" s="30">
        <f>VLOOKUP(B229,'[1]Raport_ Stany magazynowe skła'!$A$1:$P$3416,16,0)</f>
        <v>0</v>
      </c>
      <c r="Q229" s="30">
        <f>VLOOKUP(B229,'[1]Raport_ Stany magazynowe skła'!$A$1:$Q$3416,17,0)</f>
        <v>0</v>
      </c>
      <c r="R229" s="30">
        <f>VLOOKUP(B229,'[1]Raport_ Stany magazynowe skła'!$A$1:$R$3416,18,0)</f>
        <v>0</v>
      </c>
      <c r="S229" s="30">
        <f>VLOOKUP(B229,'[1]Raport_ Stany magazynowe skła'!$A$1:$S$3416,19,0)</f>
        <v>0</v>
      </c>
      <c r="T229" s="30">
        <f>VLOOKUP(B229,'[1]Raport_ Stany magazynowe skła'!$A$1:$T$3416,20,0)</f>
        <v>0</v>
      </c>
      <c r="U229" s="6">
        <f>VLOOKUP(B229,'[1]Raport_ Stany magazynowe skła'!$A$1:$U$3416,21,0)</f>
        <v>0</v>
      </c>
      <c r="V229" s="6">
        <f>VLOOKUP(B229,'[1]Raport_ Stany magazynowe skła'!$A$1:$V$3416,22,0)</f>
        <v>0</v>
      </c>
      <c r="W229" s="6">
        <f>VLOOKUP(B229,'[1]Raport_ Stany magazynowe skła'!$A$1:$W$3416,23,0)</f>
        <v>0</v>
      </c>
      <c r="X229" s="6">
        <f>VLOOKUP(B229,'[1]Raport_ Stany magazynowe skła'!$A$1:$X$3416,24,0)</f>
        <v>0</v>
      </c>
      <c r="Y229" s="36">
        <f>VLOOKUP(B229,'[1]Raport_ Stany magazynowe skła'!$A$1:$Y$3416,25,0)</f>
        <v>0</v>
      </c>
      <c r="Z229" s="36">
        <f>VLOOKUP(B229,'[1]Raport_ Stany magazynowe skła'!$A$1:$Z$3416,26,0)</f>
        <v>0</v>
      </c>
      <c r="AA229" s="36">
        <f>VLOOKUP(B229,'[1]Raport_ Stany magazynowe skła'!$A$1:$AA$3416,27,0)</f>
        <v>0</v>
      </c>
      <c r="AB229" s="36">
        <f>VLOOKUP(B229,'[1]Raport_ Stany magazynowe skła'!$A$1:$AB$3416,28,0)</f>
        <v>0</v>
      </c>
      <c r="AC229" s="36">
        <f>VLOOKUP(B229,'[1]Raport_ Stany magazynowe skła'!$A$1:$AC$3416,29,0)</f>
        <v>0</v>
      </c>
      <c r="AD229" s="36">
        <f>VLOOKUP(B229,'[1]Raport_ Stany magazynowe skła'!$A$1:$AD$3416,30,0)</f>
        <v>0</v>
      </c>
      <c r="AE229" s="36">
        <f>VLOOKUP(B229,'[1]Raport_ Stany magazynowe skła'!$A$1:$AE$3416,31,0)</f>
        <v>0</v>
      </c>
    </row>
    <row r="230" spans="1:31" s="4" customFormat="1" ht="14.25" customHeight="1">
      <c r="A230" s="10" t="s">
        <v>164</v>
      </c>
      <c r="B230" s="12" t="s">
        <v>148</v>
      </c>
      <c r="C230" s="12" t="s">
        <v>158</v>
      </c>
      <c r="D230" s="32">
        <f>VLOOKUP(B230,'[1]Raport_ Stany magazynowe skła'!$A$1:$D$3416,4,0)</f>
        <v>118</v>
      </c>
      <c r="E230" s="31">
        <f>VLOOKUP(B230,'[1]Raport_ Stany magazynowe skła'!$A$1:$E$3416,5,0)</f>
        <v>0</v>
      </c>
      <c r="F230" s="30">
        <f>VLOOKUP(B230,'[1]Raport_ Stany magazynowe skła'!$A$1:$F$3416,6,0)</f>
        <v>0</v>
      </c>
      <c r="G230" s="30">
        <f>VLOOKUP(B230,'[1]Raport_ Stany magazynowe skła'!$A$1:$G$3416,7,0)</f>
        <v>0</v>
      </c>
      <c r="H230" s="30">
        <f>VLOOKUP(B230,'[1]Raport_ Stany magazynowe skła'!$A$1:$H$3416,8,0)</f>
        <v>0</v>
      </c>
      <c r="I230" s="30">
        <f>VLOOKUP(B230,'[1]Raport_ Stany magazynowe skła'!$A$1:$I$3416,9,0)</f>
        <v>0</v>
      </c>
      <c r="J230" s="30">
        <f>VLOOKUP(B230,'[1]Raport_ Stany magazynowe skła'!$A$1:$J$3416,10,0)</f>
        <v>0</v>
      </c>
      <c r="K230" s="30">
        <f>VLOOKUP(B230,'[1]Raport_ Stany magazynowe skła'!$A$1:$K$3416,11,0)</f>
        <v>0</v>
      </c>
      <c r="L230" s="30">
        <f>VLOOKUP(B230,'[1]Raport_ Stany magazynowe skła'!$A$1:$L$3416,12,0)</f>
        <v>0</v>
      </c>
      <c r="M230" s="30">
        <f>VLOOKUP(B230,'[1]Raport_ Stany magazynowe skła'!$A$1:$M$3416,13,0)</f>
        <v>0</v>
      </c>
      <c r="N230" s="30">
        <f>VLOOKUP(B230,'[1]Raport_ Stany magazynowe skła'!$A$1:$N$3416,14,0)</f>
        <v>0</v>
      </c>
      <c r="O230" s="30">
        <f>VLOOKUP(B230,'[1]Raport_ Stany magazynowe skła'!$A$1:$O$3416,15,0)</f>
        <v>0</v>
      </c>
      <c r="P230" s="30">
        <f>VLOOKUP(B230,'[1]Raport_ Stany magazynowe skła'!$A$1:$P$3416,16,0)</f>
        <v>0</v>
      </c>
      <c r="Q230" s="30">
        <f>VLOOKUP(B230,'[1]Raport_ Stany magazynowe skła'!$A$1:$Q$3416,17,0)</f>
        <v>0</v>
      </c>
      <c r="R230" s="30">
        <f>VLOOKUP(B230,'[1]Raport_ Stany magazynowe skła'!$A$1:$R$3416,18,0)</f>
        <v>0</v>
      </c>
      <c r="S230" s="30">
        <f>VLOOKUP(B230,'[1]Raport_ Stany magazynowe skła'!$A$1:$S$3416,19,0)</f>
        <v>0</v>
      </c>
      <c r="T230" s="30">
        <f>VLOOKUP(B230,'[1]Raport_ Stany magazynowe skła'!$A$1:$T$3416,20,0)</f>
        <v>0</v>
      </c>
      <c r="U230" s="6">
        <f>VLOOKUP(B230,'[1]Raport_ Stany magazynowe skła'!$A$1:$U$3416,21,0)</f>
        <v>0</v>
      </c>
      <c r="V230" s="6">
        <f>VLOOKUP(B230,'[1]Raport_ Stany magazynowe skła'!$A$1:$V$3416,22,0)</f>
        <v>0</v>
      </c>
      <c r="W230" s="6">
        <f>VLOOKUP(B230,'[1]Raport_ Stany magazynowe skła'!$A$1:$W$3416,23,0)</f>
        <v>0</v>
      </c>
      <c r="X230" s="6">
        <f>VLOOKUP(B230,'[1]Raport_ Stany magazynowe skła'!$A$1:$X$3416,24,0)</f>
        <v>0</v>
      </c>
      <c r="Y230" s="36">
        <f>VLOOKUP(B230,'[1]Raport_ Stany magazynowe skła'!$A$1:$Y$3416,25,0)</f>
        <v>0</v>
      </c>
      <c r="Z230" s="36">
        <f>VLOOKUP(B230,'[1]Raport_ Stany magazynowe skła'!$A$1:$Z$3416,26,0)</f>
        <v>0</v>
      </c>
      <c r="AA230" s="36">
        <f>VLOOKUP(B230,'[1]Raport_ Stany magazynowe skła'!$A$1:$AA$3416,27,0)</f>
        <v>0</v>
      </c>
      <c r="AB230" s="36">
        <f>VLOOKUP(B230,'[1]Raport_ Stany magazynowe skła'!$A$1:$AB$3416,28,0)</f>
        <v>0</v>
      </c>
      <c r="AC230" s="36">
        <f>VLOOKUP(B230,'[1]Raport_ Stany magazynowe skła'!$A$1:$AC$3416,29,0)</f>
        <v>0</v>
      </c>
      <c r="AD230" s="36">
        <f>VLOOKUP(B230,'[1]Raport_ Stany magazynowe skła'!$A$1:$AD$3416,30,0)</f>
        <v>0</v>
      </c>
      <c r="AE230" s="36">
        <f>VLOOKUP(B230,'[1]Raport_ Stany magazynowe skła'!$A$1:$AE$3416,31,0)</f>
        <v>0</v>
      </c>
    </row>
    <row r="231" spans="1:31" s="4" customFormat="1" ht="14.25" customHeight="1">
      <c r="A231" s="10" t="s">
        <v>164</v>
      </c>
      <c r="B231" s="12" t="s">
        <v>151</v>
      </c>
      <c r="C231" s="12" t="s">
        <v>159</v>
      </c>
      <c r="D231" s="32">
        <f>VLOOKUP(B231,'[1]Raport_ Stany magazynowe skła'!$A$1:$D$3416,4,0)</f>
        <v>518</v>
      </c>
      <c r="E231" s="31">
        <f>VLOOKUP(B231,'[1]Raport_ Stany magazynowe skła'!$A$1:$E$3416,5,0)</f>
        <v>0</v>
      </c>
      <c r="F231" s="30">
        <f>VLOOKUP(B231,'[1]Raport_ Stany magazynowe skła'!$A$1:$F$3416,6,0)</f>
        <v>0</v>
      </c>
      <c r="G231" s="30">
        <f>VLOOKUP(B231,'[1]Raport_ Stany magazynowe skła'!$A$1:$G$3416,7,0)</f>
        <v>0</v>
      </c>
      <c r="H231" s="30">
        <f>VLOOKUP(B231,'[1]Raport_ Stany magazynowe skła'!$A$1:$H$3416,8,0)</f>
        <v>0</v>
      </c>
      <c r="I231" s="30">
        <f>VLOOKUP(B231,'[1]Raport_ Stany magazynowe skła'!$A$1:$I$3416,9,0)</f>
        <v>0</v>
      </c>
      <c r="J231" s="30">
        <f>VLOOKUP(B231,'[1]Raport_ Stany magazynowe skła'!$A$1:$J$3416,10,0)</f>
        <v>0</v>
      </c>
      <c r="K231" s="30">
        <f>VLOOKUP(B231,'[1]Raport_ Stany magazynowe skła'!$A$1:$K$3416,11,0)</f>
        <v>0</v>
      </c>
      <c r="L231" s="30">
        <f>VLOOKUP(B231,'[1]Raport_ Stany magazynowe skła'!$A$1:$L$3416,12,0)</f>
        <v>0</v>
      </c>
      <c r="M231" s="30">
        <f>VLOOKUP(B231,'[1]Raport_ Stany magazynowe skła'!$A$1:$M$3416,13,0)</f>
        <v>0</v>
      </c>
      <c r="N231" s="30">
        <f>VLOOKUP(B231,'[1]Raport_ Stany magazynowe skła'!$A$1:$N$3416,14,0)</f>
        <v>0</v>
      </c>
      <c r="O231" s="30">
        <f>VLOOKUP(B231,'[1]Raport_ Stany magazynowe skła'!$A$1:$O$3416,15,0)</f>
        <v>0</v>
      </c>
      <c r="P231" s="30">
        <f>VLOOKUP(B231,'[1]Raport_ Stany magazynowe skła'!$A$1:$P$3416,16,0)</f>
        <v>0</v>
      </c>
      <c r="Q231" s="30">
        <f>VLOOKUP(B231,'[1]Raport_ Stany magazynowe skła'!$A$1:$Q$3416,17,0)</f>
        <v>0</v>
      </c>
      <c r="R231" s="30">
        <f>VLOOKUP(B231,'[1]Raport_ Stany magazynowe skła'!$A$1:$R$3416,18,0)</f>
        <v>0</v>
      </c>
      <c r="S231" s="30">
        <f>VLOOKUP(B231,'[1]Raport_ Stany magazynowe skła'!$A$1:$S$3416,19,0)</f>
        <v>0</v>
      </c>
      <c r="T231" s="30">
        <f>VLOOKUP(B231,'[1]Raport_ Stany magazynowe skła'!$A$1:$T$3416,20,0)</f>
        <v>0</v>
      </c>
      <c r="U231" s="6">
        <f>VLOOKUP(B231,'[1]Raport_ Stany magazynowe skła'!$A$1:$U$3416,21,0)</f>
        <v>0</v>
      </c>
      <c r="V231" s="6">
        <f>VLOOKUP(B231,'[1]Raport_ Stany magazynowe skła'!$A$1:$V$3416,22,0)</f>
        <v>0</v>
      </c>
      <c r="W231" s="6">
        <f>VLOOKUP(B231,'[1]Raport_ Stany magazynowe skła'!$A$1:$W$3416,23,0)</f>
        <v>0</v>
      </c>
      <c r="X231" s="6">
        <f>VLOOKUP(B231,'[1]Raport_ Stany magazynowe skła'!$A$1:$X$3416,24,0)</f>
        <v>0</v>
      </c>
      <c r="Y231" s="36">
        <f>VLOOKUP(B231,'[1]Raport_ Stany magazynowe skła'!$A$1:$Y$3416,25,0)</f>
        <v>0</v>
      </c>
      <c r="Z231" s="36">
        <f>VLOOKUP(B231,'[1]Raport_ Stany magazynowe skła'!$A$1:$Z$3416,26,0)</f>
        <v>0</v>
      </c>
      <c r="AA231" s="36">
        <f>VLOOKUP(B231,'[1]Raport_ Stany magazynowe skła'!$A$1:$AA$3416,27,0)</f>
        <v>0</v>
      </c>
      <c r="AB231" s="36">
        <f>VLOOKUP(B231,'[1]Raport_ Stany magazynowe skła'!$A$1:$AB$3416,28,0)</f>
        <v>0</v>
      </c>
      <c r="AC231" s="36">
        <f>VLOOKUP(B231,'[1]Raport_ Stany magazynowe skła'!$A$1:$AC$3416,29,0)</f>
        <v>0</v>
      </c>
      <c r="AD231" s="36">
        <f>VLOOKUP(B231,'[1]Raport_ Stany magazynowe skła'!$A$1:$AD$3416,30,0)</f>
        <v>0</v>
      </c>
      <c r="AE231" s="36">
        <f>VLOOKUP(B231,'[1]Raport_ Stany magazynowe skła'!$A$1:$AE$3416,31,0)</f>
        <v>0</v>
      </c>
    </row>
    <row r="232" spans="1:31" s="4" customFormat="1" ht="14.25" customHeight="1">
      <c r="A232" s="10" t="s">
        <v>164</v>
      </c>
      <c r="B232" s="12" t="s">
        <v>152</v>
      </c>
      <c r="C232" s="12" t="s">
        <v>160</v>
      </c>
      <c r="D232" s="32">
        <f>VLOOKUP(B232,'[1]Raport_ Stany magazynowe skła'!$A$1:$D$3416,4,0)</f>
        <v>0</v>
      </c>
      <c r="E232" s="31">
        <f>VLOOKUP(B232,'[1]Raport_ Stany magazynowe skła'!$A$1:$E$3416,5,0)</f>
        <v>0</v>
      </c>
      <c r="F232" s="30">
        <f>VLOOKUP(B232,'[1]Raport_ Stany magazynowe skła'!$A$1:$F$3416,6,0)</f>
        <v>0</v>
      </c>
      <c r="G232" s="30">
        <f>VLOOKUP(B232,'[1]Raport_ Stany magazynowe skła'!$A$1:$G$3416,7,0)</f>
        <v>0</v>
      </c>
      <c r="H232" s="30">
        <f>VLOOKUP(B232,'[1]Raport_ Stany magazynowe skła'!$A$1:$H$3416,8,0)</f>
        <v>0</v>
      </c>
      <c r="I232" s="30">
        <f>VLOOKUP(B232,'[1]Raport_ Stany magazynowe skła'!$A$1:$I$3416,9,0)</f>
        <v>0</v>
      </c>
      <c r="J232" s="30">
        <f>VLOOKUP(B232,'[1]Raport_ Stany magazynowe skła'!$A$1:$J$3416,10,0)</f>
        <v>0</v>
      </c>
      <c r="K232" s="30">
        <f>VLOOKUP(B232,'[1]Raport_ Stany magazynowe skła'!$A$1:$K$3416,11,0)</f>
        <v>0</v>
      </c>
      <c r="L232" s="30">
        <f>VLOOKUP(B232,'[1]Raport_ Stany magazynowe skła'!$A$1:$L$3416,12,0)</f>
        <v>0</v>
      </c>
      <c r="M232" s="30">
        <f>VLOOKUP(B232,'[1]Raport_ Stany magazynowe skła'!$A$1:$M$3416,13,0)</f>
        <v>0</v>
      </c>
      <c r="N232" s="30">
        <f>VLOOKUP(B232,'[1]Raport_ Stany magazynowe skła'!$A$1:$N$3416,14,0)</f>
        <v>0</v>
      </c>
      <c r="O232" s="30">
        <f>VLOOKUP(B232,'[1]Raport_ Stany magazynowe skła'!$A$1:$O$3416,15,0)</f>
        <v>0</v>
      </c>
      <c r="P232" s="30">
        <f>VLOOKUP(B232,'[1]Raport_ Stany magazynowe skła'!$A$1:$P$3416,16,0)</f>
        <v>0</v>
      </c>
      <c r="Q232" s="30">
        <f>VLOOKUP(B232,'[1]Raport_ Stany magazynowe skła'!$A$1:$Q$3416,17,0)</f>
        <v>0</v>
      </c>
      <c r="R232" s="30">
        <f>VLOOKUP(B232,'[1]Raport_ Stany magazynowe skła'!$A$1:$R$3416,18,0)</f>
        <v>0</v>
      </c>
      <c r="S232" s="30">
        <f>VLOOKUP(B232,'[1]Raport_ Stany magazynowe skła'!$A$1:$S$3416,19,0)</f>
        <v>0</v>
      </c>
      <c r="T232" s="30">
        <f>VLOOKUP(B232,'[1]Raport_ Stany magazynowe skła'!$A$1:$T$3416,20,0)</f>
        <v>0</v>
      </c>
      <c r="U232" s="6">
        <f>VLOOKUP(B232,'[1]Raport_ Stany magazynowe skła'!$A$1:$U$3416,21,0)</f>
        <v>0</v>
      </c>
      <c r="V232" s="6">
        <f>VLOOKUP(B232,'[1]Raport_ Stany magazynowe skła'!$A$1:$V$3416,22,0)</f>
        <v>0</v>
      </c>
      <c r="W232" s="6">
        <f>VLOOKUP(B232,'[1]Raport_ Stany magazynowe skła'!$A$1:$W$3416,23,0)</f>
        <v>0</v>
      </c>
      <c r="X232" s="6">
        <f>VLOOKUP(B232,'[1]Raport_ Stany magazynowe skła'!$A$1:$X$3416,24,0)</f>
        <v>0</v>
      </c>
      <c r="Y232" s="36">
        <f>VLOOKUP(B232,'[1]Raport_ Stany magazynowe skła'!$A$1:$Y$3416,25,0)</f>
        <v>0</v>
      </c>
      <c r="Z232" s="36">
        <f>VLOOKUP(B232,'[1]Raport_ Stany magazynowe skła'!$A$1:$Z$3416,26,0)</f>
        <v>0</v>
      </c>
      <c r="AA232" s="36">
        <f>VLOOKUP(B232,'[1]Raport_ Stany magazynowe skła'!$A$1:$AA$3416,27,0)</f>
        <v>0</v>
      </c>
      <c r="AB232" s="36">
        <f>VLOOKUP(B232,'[1]Raport_ Stany magazynowe skła'!$A$1:$AB$3416,28,0)</f>
        <v>0</v>
      </c>
      <c r="AC232" s="36">
        <f>VLOOKUP(B232,'[1]Raport_ Stany magazynowe skła'!$A$1:$AC$3416,29,0)</f>
        <v>0</v>
      </c>
      <c r="AD232" s="36">
        <f>VLOOKUP(B232,'[1]Raport_ Stany magazynowe skła'!$A$1:$AD$3416,30,0)</f>
        <v>0</v>
      </c>
      <c r="AE232" s="36">
        <f>VLOOKUP(B232,'[1]Raport_ Stany magazynowe skła'!$A$1:$AE$3416,31,0)</f>
        <v>0</v>
      </c>
    </row>
    <row r="233" spans="1:31" s="4" customFormat="1" ht="14.25" customHeight="1">
      <c r="A233" s="10" t="s">
        <v>164</v>
      </c>
      <c r="B233" s="12" t="s">
        <v>153</v>
      </c>
      <c r="C233" s="12" t="s">
        <v>161</v>
      </c>
      <c r="D233" s="32">
        <f>VLOOKUP(B233,'[1]Raport_ Stany magazynowe skła'!$A$1:$D$3416,4,0)</f>
        <v>828</v>
      </c>
      <c r="E233" s="31">
        <f>VLOOKUP(B233,'[1]Raport_ Stany magazynowe skła'!$A$1:$E$3416,5,0)</f>
        <v>0</v>
      </c>
      <c r="F233" s="30">
        <f>VLOOKUP(B233,'[1]Raport_ Stany magazynowe skła'!$A$1:$F$3416,6,0)</f>
        <v>0</v>
      </c>
      <c r="G233" s="30">
        <f>VLOOKUP(B233,'[1]Raport_ Stany magazynowe skła'!$A$1:$G$3416,7,0)</f>
        <v>0</v>
      </c>
      <c r="H233" s="30">
        <f>VLOOKUP(B233,'[1]Raport_ Stany magazynowe skła'!$A$1:$H$3416,8,0)</f>
        <v>0</v>
      </c>
      <c r="I233" s="30">
        <f>VLOOKUP(B233,'[1]Raport_ Stany magazynowe skła'!$A$1:$I$3416,9,0)</f>
        <v>0</v>
      </c>
      <c r="J233" s="30">
        <f>VLOOKUP(B233,'[1]Raport_ Stany magazynowe skła'!$A$1:$J$3416,10,0)</f>
        <v>0</v>
      </c>
      <c r="K233" s="30">
        <f>VLOOKUP(B233,'[1]Raport_ Stany magazynowe skła'!$A$1:$K$3416,11,0)</f>
        <v>0</v>
      </c>
      <c r="L233" s="30">
        <f>VLOOKUP(B233,'[1]Raport_ Stany magazynowe skła'!$A$1:$L$3416,12,0)</f>
        <v>0</v>
      </c>
      <c r="M233" s="30">
        <f>VLOOKUP(B233,'[1]Raport_ Stany magazynowe skła'!$A$1:$M$3416,13,0)</f>
        <v>0</v>
      </c>
      <c r="N233" s="30">
        <f>VLOOKUP(B233,'[1]Raport_ Stany magazynowe skła'!$A$1:$N$3416,14,0)</f>
        <v>0</v>
      </c>
      <c r="O233" s="30">
        <f>VLOOKUP(B233,'[1]Raport_ Stany magazynowe skła'!$A$1:$O$3416,15,0)</f>
        <v>0</v>
      </c>
      <c r="P233" s="30">
        <f>VLOOKUP(B233,'[1]Raport_ Stany magazynowe skła'!$A$1:$P$3416,16,0)</f>
        <v>0</v>
      </c>
      <c r="Q233" s="30">
        <f>VLOOKUP(B233,'[1]Raport_ Stany magazynowe skła'!$A$1:$Q$3416,17,0)</f>
        <v>0</v>
      </c>
      <c r="R233" s="30">
        <f>VLOOKUP(B233,'[1]Raport_ Stany magazynowe skła'!$A$1:$R$3416,18,0)</f>
        <v>0</v>
      </c>
      <c r="S233" s="30">
        <f>VLOOKUP(B233,'[1]Raport_ Stany magazynowe skła'!$A$1:$S$3416,19,0)</f>
        <v>0</v>
      </c>
      <c r="T233" s="30">
        <f>VLOOKUP(B233,'[1]Raport_ Stany magazynowe skła'!$A$1:$T$3416,20,0)</f>
        <v>0</v>
      </c>
      <c r="U233" s="6">
        <f>VLOOKUP(B233,'[1]Raport_ Stany magazynowe skła'!$A$1:$U$3416,21,0)</f>
        <v>0</v>
      </c>
      <c r="V233" s="6">
        <f>VLOOKUP(B233,'[1]Raport_ Stany magazynowe skła'!$A$1:$V$3416,22,0)</f>
        <v>0</v>
      </c>
      <c r="W233" s="6">
        <f>VLOOKUP(B233,'[1]Raport_ Stany magazynowe skła'!$A$1:$W$3416,23,0)</f>
        <v>0</v>
      </c>
      <c r="X233" s="6">
        <f>VLOOKUP(B233,'[1]Raport_ Stany magazynowe skła'!$A$1:$X$3416,24,0)</f>
        <v>0</v>
      </c>
      <c r="Y233" s="36">
        <f>VLOOKUP(B233,'[1]Raport_ Stany magazynowe skła'!$A$1:$Y$3416,25,0)</f>
        <v>0</v>
      </c>
      <c r="Z233" s="36">
        <f>VLOOKUP(B233,'[1]Raport_ Stany magazynowe skła'!$A$1:$Z$3416,26,0)</f>
        <v>0</v>
      </c>
      <c r="AA233" s="36">
        <f>VLOOKUP(B233,'[1]Raport_ Stany magazynowe skła'!$A$1:$AA$3416,27,0)</f>
        <v>0</v>
      </c>
      <c r="AB233" s="36">
        <f>VLOOKUP(B233,'[1]Raport_ Stany magazynowe skła'!$A$1:$AB$3416,28,0)</f>
        <v>0</v>
      </c>
      <c r="AC233" s="36">
        <f>VLOOKUP(B233,'[1]Raport_ Stany magazynowe skła'!$A$1:$AC$3416,29,0)</f>
        <v>0</v>
      </c>
      <c r="AD233" s="36">
        <f>VLOOKUP(B233,'[1]Raport_ Stany magazynowe skła'!$A$1:$AD$3416,30,0)</f>
        <v>0</v>
      </c>
      <c r="AE233" s="36">
        <f>VLOOKUP(B233,'[1]Raport_ Stany magazynowe skła'!$A$1:$AE$3416,31,0)</f>
        <v>0</v>
      </c>
    </row>
    <row r="234" spans="1:31" s="4" customFormat="1" ht="14.25" customHeight="1">
      <c r="A234" s="10" t="s">
        <v>164</v>
      </c>
      <c r="B234" s="12" t="s">
        <v>154</v>
      </c>
      <c r="C234" s="12" t="s">
        <v>162</v>
      </c>
      <c r="D234" s="32">
        <f>VLOOKUP(B234,'[1]Raport_ Stany magazynowe skła'!$A$1:$D$3416,4,0)</f>
        <v>660</v>
      </c>
      <c r="E234" s="31">
        <f>VLOOKUP(B234,'[1]Raport_ Stany magazynowe skła'!$A$1:$E$3416,5,0)</f>
        <v>0</v>
      </c>
      <c r="F234" s="30">
        <f>VLOOKUP(B234,'[1]Raport_ Stany magazynowe skła'!$A$1:$F$3416,6,0)</f>
        <v>0</v>
      </c>
      <c r="G234" s="30">
        <f>VLOOKUP(B234,'[1]Raport_ Stany magazynowe skła'!$A$1:$G$3416,7,0)</f>
        <v>0</v>
      </c>
      <c r="H234" s="30">
        <f>VLOOKUP(B234,'[1]Raport_ Stany magazynowe skła'!$A$1:$H$3416,8,0)</f>
        <v>0</v>
      </c>
      <c r="I234" s="30">
        <f>VLOOKUP(B234,'[1]Raport_ Stany magazynowe skła'!$A$1:$I$3416,9,0)</f>
        <v>0</v>
      </c>
      <c r="J234" s="30">
        <f>VLOOKUP(B234,'[1]Raport_ Stany magazynowe skła'!$A$1:$J$3416,10,0)</f>
        <v>0</v>
      </c>
      <c r="K234" s="30">
        <f>VLOOKUP(B234,'[1]Raport_ Stany magazynowe skła'!$A$1:$K$3416,11,0)</f>
        <v>0</v>
      </c>
      <c r="L234" s="30">
        <f>VLOOKUP(B234,'[1]Raport_ Stany magazynowe skła'!$A$1:$L$3416,12,0)</f>
        <v>0</v>
      </c>
      <c r="M234" s="30">
        <f>VLOOKUP(B234,'[1]Raport_ Stany magazynowe skła'!$A$1:$M$3416,13,0)</f>
        <v>0</v>
      </c>
      <c r="N234" s="30">
        <f>VLOOKUP(B234,'[1]Raport_ Stany magazynowe skła'!$A$1:$N$3416,14,0)</f>
        <v>0</v>
      </c>
      <c r="O234" s="30">
        <f>VLOOKUP(B234,'[1]Raport_ Stany magazynowe skła'!$A$1:$O$3416,15,0)</f>
        <v>0</v>
      </c>
      <c r="P234" s="30">
        <f>VLOOKUP(B234,'[1]Raport_ Stany magazynowe skła'!$A$1:$P$3416,16,0)</f>
        <v>0</v>
      </c>
      <c r="Q234" s="30">
        <f>VLOOKUP(B234,'[1]Raport_ Stany magazynowe skła'!$A$1:$Q$3416,17,0)</f>
        <v>0</v>
      </c>
      <c r="R234" s="30">
        <f>VLOOKUP(B234,'[1]Raport_ Stany magazynowe skła'!$A$1:$R$3416,18,0)</f>
        <v>0</v>
      </c>
      <c r="S234" s="30">
        <f>VLOOKUP(B234,'[1]Raport_ Stany magazynowe skła'!$A$1:$S$3416,19,0)</f>
        <v>0</v>
      </c>
      <c r="T234" s="30">
        <f>VLOOKUP(B234,'[1]Raport_ Stany magazynowe skła'!$A$1:$T$3416,20,0)</f>
        <v>0</v>
      </c>
      <c r="U234" s="6">
        <f>VLOOKUP(B234,'[1]Raport_ Stany magazynowe skła'!$A$1:$U$3416,21,0)</f>
        <v>0</v>
      </c>
      <c r="V234" s="6">
        <f>VLOOKUP(B234,'[1]Raport_ Stany magazynowe skła'!$A$1:$V$3416,22,0)</f>
        <v>0</v>
      </c>
      <c r="W234" s="6">
        <f>VLOOKUP(B234,'[1]Raport_ Stany magazynowe skła'!$A$1:$W$3416,23,0)</f>
        <v>0</v>
      </c>
      <c r="X234" s="6">
        <f>VLOOKUP(B234,'[1]Raport_ Stany magazynowe skła'!$A$1:$X$3416,24,0)</f>
        <v>0</v>
      </c>
      <c r="Y234" s="36">
        <f>VLOOKUP(B234,'[1]Raport_ Stany magazynowe skła'!$A$1:$Y$3416,25,0)</f>
        <v>0</v>
      </c>
      <c r="Z234" s="36">
        <f>VLOOKUP(B234,'[1]Raport_ Stany magazynowe skła'!$A$1:$Z$3416,26,0)</f>
        <v>0</v>
      </c>
      <c r="AA234" s="36">
        <f>VLOOKUP(B234,'[1]Raport_ Stany magazynowe skła'!$A$1:$AA$3416,27,0)</f>
        <v>0</v>
      </c>
      <c r="AB234" s="36">
        <f>VLOOKUP(B234,'[1]Raport_ Stany magazynowe skła'!$A$1:$AB$3416,28,0)</f>
        <v>0</v>
      </c>
      <c r="AC234" s="36">
        <f>VLOOKUP(B234,'[1]Raport_ Stany magazynowe skła'!$A$1:$AC$3416,29,0)</f>
        <v>0</v>
      </c>
      <c r="AD234" s="36">
        <f>VLOOKUP(B234,'[1]Raport_ Stany magazynowe skła'!$A$1:$AD$3416,30,0)</f>
        <v>0</v>
      </c>
      <c r="AE234" s="36">
        <f>VLOOKUP(B234,'[1]Raport_ Stany magazynowe skła'!$A$1:$AE$3416,31,0)</f>
        <v>0</v>
      </c>
    </row>
    <row r="235" spans="1:31" ht="14.25" customHeight="1">
      <c r="A235" s="10" t="s">
        <v>164</v>
      </c>
      <c r="B235" s="12" t="s">
        <v>155</v>
      </c>
      <c r="C235" s="12" t="s">
        <v>163</v>
      </c>
      <c r="D235" s="32">
        <f>VLOOKUP(B235,'[1]Raport_ Stany magazynowe skła'!$A$1:$D$3416,4,0)</f>
        <v>96</v>
      </c>
      <c r="E235" s="31">
        <f>VLOOKUP(B235,'[1]Raport_ Stany magazynowe skła'!$A$1:$E$3416,5,0)</f>
        <v>0</v>
      </c>
      <c r="F235" s="30">
        <f>VLOOKUP(B235,'[1]Raport_ Stany magazynowe skła'!$A$1:$F$3416,6,0)</f>
        <v>0</v>
      </c>
      <c r="G235" s="30">
        <f>VLOOKUP(B235,'[1]Raport_ Stany magazynowe skła'!$A$1:$G$3416,7,0)</f>
        <v>0</v>
      </c>
      <c r="H235" s="30">
        <f>VLOOKUP(B235,'[1]Raport_ Stany magazynowe skła'!$A$1:$H$3416,8,0)</f>
        <v>0</v>
      </c>
      <c r="I235" s="30">
        <f>VLOOKUP(B235,'[1]Raport_ Stany magazynowe skła'!$A$1:$I$3416,9,0)</f>
        <v>0</v>
      </c>
      <c r="J235" s="30">
        <f>VLOOKUP(B235,'[1]Raport_ Stany magazynowe skła'!$A$1:$J$3416,10,0)</f>
        <v>0</v>
      </c>
      <c r="K235" s="30">
        <f>VLOOKUP(B235,'[1]Raport_ Stany magazynowe skła'!$A$1:$K$3416,11,0)</f>
        <v>0</v>
      </c>
      <c r="L235" s="30">
        <f>VLOOKUP(B235,'[1]Raport_ Stany magazynowe skła'!$A$1:$L$3416,12,0)</f>
        <v>0</v>
      </c>
      <c r="M235" s="30">
        <f>VLOOKUP(B235,'[1]Raport_ Stany magazynowe skła'!$A$1:$M$3416,13,0)</f>
        <v>0</v>
      </c>
      <c r="N235" s="30">
        <f>VLOOKUP(B235,'[1]Raport_ Stany magazynowe skła'!$A$1:$N$3416,14,0)</f>
        <v>0</v>
      </c>
      <c r="O235" s="30">
        <f>VLOOKUP(B235,'[1]Raport_ Stany magazynowe skła'!$A$1:$O$3416,15,0)</f>
        <v>0</v>
      </c>
      <c r="P235" s="30">
        <f>VLOOKUP(B235,'[1]Raport_ Stany magazynowe skła'!$A$1:$P$3416,16,0)</f>
        <v>0</v>
      </c>
      <c r="Q235" s="30">
        <f>VLOOKUP(B235,'[1]Raport_ Stany magazynowe skła'!$A$1:$Q$3416,17,0)</f>
        <v>0</v>
      </c>
      <c r="R235" s="30">
        <f>VLOOKUP(B235,'[1]Raport_ Stany magazynowe skła'!$A$1:$R$3416,18,0)</f>
        <v>0</v>
      </c>
      <c r="S235" s="30">
        <f>VLOOKUP(B235,'[1]Raport_ Stany magazynowe skła'!$A$1:$S$3416,19,0)</f>
        <v>0</v>
      </c>
      <c r="T235" s="30">
        <f>VLOOKUP(B235,'[1]Raport_ Stany magazynowe skła'!$A$1:$T$3416,20,0)</f>
        <v>0</v>
      </c>
      <c r="U235" s="6">
        <f>VLOOKUP(B235,'[1]Raport_ Stany magazynowe skła'!$A$1:$U$3416,21,0)</f>
        <v>0</v>
      </c>
      <c r="V235" s="6">
        <f>VLOOKUP(B235,'[1]Raport_ Stany magazynowe skła'!$A$1:$V$3416,22,0)</f>
        <v>0</v>
      </c>
      <c r="W235" s="6">
        <f>VLOOKUP(B235,'[1]Raport_ Stany magazynowe skła'!$A$1:$W$3416,23,0)</f>
        <v>0</v>
      </c>
      <c r="X235" s="6">
        <f>VLOOKUP(B235,'[1]Raport_ Stany magazynowe skła'!$A$1:$X$3416,24,0)</f>
        <v>0</v>
      </c>
      <c r="Y235" s="36">
        <f>VLOOKUP(B235,'[1]Raport_ Stany magazynowe skła'!$A$1:$Y$3416,25,0)</f>
        <v>0</v>
      </c>
      <c r="Z235" s="36">
        <f>VLOOKUP(B235,'[1]Raport_ Stany magazynowe skła'!$A$1:$Z$3416,26,0)</f>
        <v>0</v>
      </c>
      <c r="AA235" s="36">
        <f>VLOOKUP(B235,'[1]Raport_ Stany magazynowe skła'!$A$1:$AA$3416,27,0)</f>
        <v>0</v>
      </c>
      <c r="AB235" s="36">
        <f>VLOOKUP(B235,'[1]Raport_ Stany magazynowe skła'!$A$1:$AB$3416,28,0)</f>
        <v>0</v>
      </c>
      <c r="AC235" s="36">
        <f>VLOOKUP(B235,'[1]Raport_ Stany magazynowe skła'!$A$1:$AC$3416,29,0)</f>
        <v>0</v>
      </c>
      <c r="AD235" s="36">
        <f>VLOOKUP(B235,'[1]Raport_ Stany magazynowe skła'!$A$1:$AD$3416,30,0)</f>
        <v>0</v>
      </c>
      <c r="AE235" s="36">
        <f>VLOOKUP(B235,'[1]Raport_ Stany magazynowe skła'!$A$1:$AE$3416,31,0)</f>
        <v>0</v>
      </c>
    </row>
    <row r="236" spans="1:31" ht="14.25" customHeight="1">
      <c r="A236" s="10" t="s">
        <v>164</v>
      </c>
      <c r="B236" s="19" t="s">
        <v>211</v>
      </c>
      <c r="C236" s="19" t="s">
        <v>18</v>
      </c>
      <c r="D236" s="32">
        <f>VLOOKUP(B236,'[1]Raport_ Stany magazynowe skła'!$A$1:$D$3416,4,0)</f>
        <v>1839</v>
      </c>
      <c r="E236" s="31">
        <f>VLOOKUP(B236,'[1]Raport_ Stany magazynowe skła'!$A$1:$E$3416,5,0)</f>
        <v>2990</v>
      </c>
      <c r="F236" s="30">
        <f>VLOOKUP(B236,'[1]Raport_ Stany magazynowe skła'!$A$1:$F$3416,6,0)</f>
        <v>0</v>
      </c>
      <c r="G236" s="30">
        <f>VLOOKUP(B236,'[1]Raport_ Stany magazynowe skła'!$A$1:$G$3416,7,0)</f>
        <v>0</v>
      </c>
      <c r="H236" s="30">
        <f>VLOOKUP(B236,'[1]Raport_ Stany magazynowe skła'!$A$1:$H$3416,8,0)</f>
        <v>0</v>
      </c>
      <c r="I236" s="30">
        <f>VLOOKUP(B236,'[1]Raport_ Stany magazynowe skła'!$A$1:$I$3416,9,0)</f>
        <v>0</v>
      </c>
      <c r="J236" s="30">
        <f>VLOOKUP(B236,'[1]Raport_ Stany magazynowe skła'!$A$1:$J$3416,10,0)</f>
        <v>0</v>
      </c>
      <c r="K236" s="30">
        <f>VLOOKUP(B236,'[1]Raport_ Stany magazynowe skła'!$A$1:$K$3416,11,0)</f>
        <v>0</v>
      </c>
      <c r="L236" s="30">
        <f>VLOOKUP(B236,'[1]Raport_ Stany magazynowe skła'!$A$1:$L$3416,12,0)</f>
        <v>0</v>
      </c>
      <c r="M236" s="30">
        <f>VLOOKUP(B236,'[1]Raport_ Stany magazynowe skła'!$A$1:$M$3416,13,0)</f>
        <v>0</v>
      </c>
      <c r="N236" s="30">
        <f>VLOOKUP(B236,'[1]Raport_ Stany magazynowe skła'!$A$1:$N$3416,14,0)</f>
        <v>0</v>
      </c>
      <c r="O236" s="30">
        <f>VLOOKUP(B236,'[1]Raport_ Stany magazynowe skła'!$A$1:$O$3416,15,0)</f>
        <v>0</v>
      </c>
      <c r="P236" s="30">
        <f>VLOOKUP(B236,'[1]Raport_ Stany magazynowe skła'!$A$1:$P$3416,16,0)</f>
        <v>0</v>
      </c>
      <c r="Q236" s="30">
        <f>VLOOKUP(B236,'[1]Raport_ Stany magazynowe skła'!$A$1:$Q$3416,17,0)</f>
        <v>0</v>
      </c>
      <c r="R236" s="30">
        <f>VLOOKUP(B236,'[1]Raport_ Stany magazynowe skła'!$A$1:$R$3416,18,0)</f>
        <v>0</v>
      </c>
      <c r="S236" s="30">
        <f>VLOOKUP(B236,'[1]Raport_ Stany magazynowe skła'!$A$1:$S$3416,19,0)</f>
        <v>0</v>
      </c>
      <c r="T236" s="30">
        <f>VLOOKUP(B236,'[1]Raport_ Stany magazynowe skła'!$A$1:$T$3416,20,0)</f>
        <v>0</v>
      </c>
      <c r="U236" s="6">
        <f>VLOOKUP(B236,'[1]Raport_ Stany magazynowe skła'!$A$1:$U$3416,21,0)</f>
        <v>0</v>
      </c>
      <c r="V236" s="6">
        <f>VLOOKUP(B236,'[1]Raport_ Stany magazynowe skła'!$A$1:$V$3416,22,0)</f>
        <v>0</v>
      </c>
      <c r="W236" s="6">
        <f>VLOOKUP(B236,'[1]Raport_ Stany magazynowe skła'!$A$1:$W$3416,23,0)</f>
        <v>0</v>
      </c>
      <c r="X236" s="6">
        <f>VLOOKUP(B236,'[1]Raport_ Stany magazynowe skła'!$A$1:$X$3416,24,0)</f>
        <v>0</v>
      </c>
      <c r="Y236" s="36">
        <f>VLOOKUP(B236,'[1]Raport_ Stany magazynowe skła'!$A$1:$Y$3416,25,0)</f>
        <v>2990</v>
      </c>
      <c r="Z236" s="36">
        <f>VLOOKUP(B236,'[1]Raport_ Stany magazynowe skła'!$A$1:$Z$3416,26,0)</f>
        <v>0</v>
      </c>
      <c r="AA236" s="36">
        <f>VLOOKUP(B236,'[1]Raport_ Stany magazynowe skła'!$A$1:$AA$3416,27,0)</f>
        <v>0</v>
      </c>
      <c r="AB236" s="36">
        <f>VLOOKUP(B236,'[1]Raport_ Stany magazynowe skła'!$A$1:$AB$3416,28,0)</f>
        <v>0</v>
      </c>
      <c r="AC236" s="36">
        <f>VLOOKUP(B236,'[1]Raport_ Stany magazynowe skła'!$A$1:$AC$3416,29,0)</f>
        <v>0</v>
      </c>
      <c r="AD236" s="36">
        <f>VLOOKUP(B236,'[1]Raport_ Stany magazynowe skła'!$A$1:$AD$3416,30,0)</f>
        <v>0</v>
      </c>
      <c r="AE236" s="36">
        <f>VLOOKUP(B236,'[1]Raport_ Stany magazynowe skła'!$A$1:$AE$3416,31,0)</f>
        <v>0</v>
      </c>
    </row>
    <row r="237" spans="1:31" ht="14.25" customHeight="1">
      <c r="A237" s="24" t="s">
        <v>246</v>
      </c>
      <c r="B237" s="19" t="s">
        <v>212</v>
      </c>
      <c r="C237" s="19" t="s">
        <v>33</v>
      </c>
      <c r="D237" s="32">
        <f>VLOOKUP(B237,'[1]Raport_ Stany magazynowe skła'!$A$1:$D$3416,4,0)</f>
        <v>1209</v>
      </c>
      <c r="E237" s="31">
        <f>VLOOKUP(B237,'[1]Raport_ Stany magazynowe skła'!$A$1:$E$3416,5,0)</f>
        <v>0</v>
      </c>
      <c r="F237" s="30">
        <f>VLOOKUP(B237,'[1]Raport_ Stany magazynowe skła'!$A$1:$F$3416,6,0)</f>
        <v>0</v>
      </c>
      <c r="G237" s="30">
        <f>VLOOKUP(B237,'[1]Raport_ Stany magazynowe skła'!$A$1:$G$3416,7,0)</f>
        <v>0</v>
      </c>
      <c r="H237" s="30">
        <f>VLOOKUP(B237,'[1]Raport_ Stany magazynowe skła'!$A$1:$H$3416,8,0)</f>
        <v>0</v>
      </c>
      <c r="I237" s="30">
        <f>VLOOKUP(B237,'[1]Raport_ Stany magazynowe skła'!$A$1:$I$3416,9,0)</f>
        <v>0</v>
      </c>
      <c r="J237" s="30">
        <f>VLOOKUP(B237,'[1]Raport_ Stany magazynowe skła'!$A$1:$J$3416,10,0)</f>
        <v>0</v>
      </c>
      <c r="K237" s="30">
        <f>VLOOKUP(B237,'[1]Raport_ Stany magazynowe skła'!$A$1:$K$3416,11,0)</f>
        <v>0</v>
      </c>
      <c r="L237" s="30">
        <f>VLOOKUP(B237,'[1]Raport_ Stany magazynowe skła'!$A$1:$L$3416,12,0)</f>
        <v>0</v>
      </c>
      <c r="M237" s="30">
        <f>VLOOKUP(B237,'[1]Raport_ Stany magazynowe skła'!$A$1:$M$3416,13,0)</f>
        <v>0</v>
      </c>
      <c r="N237" s="30">
        <f>VLOOKUP(B237,'[1]Raport_ Stany magazynowe skła'!$A$1:$N$3416,14,0)</f>
        <v>0</v>
      </c>
      <c r="O237" s="30">
        <f>VLOOKUP(B237,'[1]Raport_ Stany magazynowe skła'!$A$1:$O$3416,15,0)</f>
        <v>0</v>
      </c>
      <c r="P237" s="30">
        <f>VLOOKUP(B237,'[1]Raport_ Stany magazynowe skła'!$A$1:$P$3416,16,0)</f>
        <v>0</v>
      </c>
      <c r="Q237" s="30">
        <f>VLOOKUP(B237,'[1]Raport_ Stany magazynowe skła'!$A$1:$Q$3416,17,0)</f>
        <v>0</v>
      </c>
      <c r="R237" s="30">
        <f>VLOOKUP(B237,'[1]Raport_ Stany magazynowe skła'!$A$1:$R$3416,18,0)</f>
        <v>0</v>
      </c>
      <c r="S237" s="30">
        <f>VLOOKUP(B237,'[1]Raport_ Stany magazynowe skła'!$A$1:$S$3416,19,0)</f>
        <v>0</v>
      </c>
      <c r="T237" s="30">
        <f>VLOOKUP(B237,'[1]Raport_ Stany magazynowe skła'!$A$1:$T$3416,20,0)</f>
        <v>0</v>
      </c>
      <c r="U237" s="6">
        <f>VLOOKUP(B237,'[1]Raport_ Stany magazynowe skła'!$A$1:$U$3416,21,0)</f>
        <v>0</v>
      </c>
      <c r="V237" s="6">
        <f>VLOOKUP(B237,'[1]Raport_ Stany magazynowe skła'!$A$1:$V$3416,22,0)</f>
        <v>0</v>
      </c>
      <c r="W237" s="6">
        <f>VLOOKUP(B237,'[1]Raport_ Stany magazynowe skła'!$A$1:$W$3416,23,0)</f>
        <v>0</v>
      </c>
      <c r="X237" s="6">
        <f>VLOOKUP(B237,'[1]Raport_ Stany magazynowe skła'!$A$1:$X$3416,24,0)</f>
        <v>0</v>
      </c>
      <c r="Y237" s="36">
        <f>VLOOKUP(B237,'[1]Raport_ Stany magazynowe skła'!$A$1:$Y$3416,25,0)</f>
        <v>0</v>
      </c>
      <c r="Z237" s="36">
        <f>VLOOKUP(B237,'[1]Raport_ Stany magazynowe skła'!$A$1:$Z$3416,26,0)</f>
        <v>0</v>
      </c>
      <c r="AA237" s="36">
        <f>VLOOKUP(B237,'[1]Raport_ Stany magazynowe skła'!$A$1:$AA$3416,27,0)</f>
        <v>0</v>
      </c>
      <c r="AB237" s="36">
        <f>VLOOKUP(B237,'[1]Raport_ Stany magazynowe skła'!$A$1:$AB$3416,28,0)</f>
        <v>0</v>
      </c>
      <c r="AC237" s="36">
        <f>VLOOKUP(B237,'[1]Raport_ Stany magazynowe skła'!$A$1:$AC$3416,29,0)</f>
        <v>0</v>
      </c>
      <c r="AD237" s="36">
        <f>VLOOKUP(B237,'[1]Raport_ Stany magazynowe skła'!$A$1:$AD$3416,30,0)</f>
        <v>0</v>
      </c>
      <c r="AE237" s="36">
        <f>VLOOKUP(B237,'[1]Raport_ Stany magazynowe skła'!$A$1:$AE$3416,31,0)</f>
        <v>0</v>
      </c>
    </row>
    <row r="238" spans="1:31" ht="14.25" customHeight="1">
      <c r="A238" s="24" t="s">
        <v>246</v>
      </c>
      <c r="B238" s="19" t="s">
        <v>213</v>
      </c>
      <c r="C238" s="19" t="s">
        <v>15</v>
      </c>
      <c r="D238" s="32">
        <f>VLOOKUP(B238,'[1]Raport_ Stany magazynowe skła'!$A$1:$D$3416,4,0)</f>
        <v>1884</v>
      </c>
      <c r="E238" s="31">
        <f>VLOOKUP(B238,'[1]Raport_ Stany magazynowe skła'!$A$1:$E$3416,5,0)</f>
        <v>1980</v>
      </c>
      <c r="F238" s="30">
        <f>VLOOKUP(B238,'[1]Raport_ Stany magazynowe skła'!$A$1:$F$3416,6,0)</f>
        <v>0</v>
      </c>
      <c r="G238" s="30">
        <f>VLOOKUP(B238,'[1]Raport_ Stany magazynowe skła'!$A$1:$G$3416,7,0)</f>
        <v>0</v>
      </c>
      <c r="H238" s="30">
        <f>VLOOKUP(B238,'[1]Raport_ Stany magazynowe skła'!$A$1:$H$3416,8,0)</f>
        <v>0</v>
      </c>
      <c r="I238" s="30">
        <f>VLOOKUP(B238,'[1]Raport_ Stany magazynowe skła'!$A$1:$I$3416,9,0)</f>
        <v>0</v>
      </c>
      <c r="J238" s="30">
        <f>VLOOKUP(B238,'[1]Raport_ Stany magazynowe skła'!$A$1:$J$3416,10,0)</f>
        <v>0</v>
      </c>
      <c r="K238" s="30">
        <f>VLOOKUP(B238,'[1]Raport_ Stany magazynowe skła'!$A$1:$K$3416,11,0)</f>
        <v>0</v>
      </c>
      <c r="L238" s="30">
        <f>VLOOKUP(B238,'[1]Raport_ Stany magazynowe skła'!$A$1:$L$3416,12,0)</f>
        <v>0</v>
      </c>
      <c r="M238" s="30">
        <f>VLOOKUP(B238,'[1]Raport_ Stany magazynowe skła'!$A$1:$M$3416,13,0)</f>
        <v>0</v>
      </c>
      <c r="N238" s="30">
        <f>VLOOKUP(B238,'[1]Raport_ Stany magazynowe skła'!$A$1:$N$3416,14,0)</f>
        <v>0</v>
      </c>
      <c r="O238" s="30">
        <f>VLOOKUP(B238,'[1]Raport_ Stany magazynowe skła'!$A$1:$O$3416,15,0)</f>
        <v>0</v>
      </c>
      <c r="P238" s="30">
        <f>VLOOKUP(B238,'[1]Raport_ Stany magazynowe skła'!$A$1:$P$3416,16,0)</f>
        <v>990</v>
      </c>
      <c r="Q238" s="30">
        <f>VLOOKUP(B238,'[1]Raport_ Stany magazynowe skła'!$A$1:$Q$3416,17,0)</f>
        <v>0</v>
      </c>
      <c r="R238" s="30">
        <f>VLOOKUP(B238,'[1]Raport_ Stany magazynowe skła'!$A$1:$R$3416,18,0)</f>
        <v>0</v>
      </c>
      <c r="S238" s="30">
        <f>VLOOKUP(B238,'[1]Raport_ Stany magazynowe skła'!$A$1:$S$3416,19,0)</f>
        <v>0</v>
      </c>
      <c r="T238" s="30">
        <f>VLOOKUP(B238,'[1]Raport_ Stany magazynowe skła'!$A$1:$T$3416,20,0)</f>
        <v>0</v>
      </c>
      <c r="U238" s="6">
        <f>VLOOKUP(B238,'[1]Raport_ Stany magazynowe skła'!$A$1:$U$3416,21,0)</f>
        <v>0</v>
      </c>
      <c r="V238" s="6">
        <f>VLOOKUP(B238,'[1]Raport_ Stany magazynowe skła'!$A$1:$V$3416,22,0)</f>
        <v>0</v>
      </c>
      <c r="W238" s="6">
        <f>VLOOKUP(B238,'[1]Raport_ Stany magazynowe skła'!$A$1:$W$3416,23,0)</f>
        <v>0</v>
      </c>
      <c r="X238" s="6">
        <f>VLOOKUP(B238,'[1]Raport_ Stany magazynowe skła'!$A$1:$X$3416,24,0)</f>
        <v>0</v>
      </c>
      <c r="Y238" s="36">
        <f>VLOOKUP(B238,'[1]Raport_ Stany magazynowe skła'!$A$1:$Y$3416,25,0)</f>
        <v>0</v>
      </c>
      <c r="Z238" s="36">
        <f>VLOOKUP(B238,'[1]Raport_ Stany magazynowe skła'!$A$1:$Z$3416,26,0)</f>
        <v>0</v>
      </c>
      <c r="AA238" s="36">
        <f>VLOOKUP(B238,'[1]Raport_ Stany magazynowe skła'!$A$1:$AA$3416,27,0)</f>
        <v>0</v>
      </c>
      <c r="AB238" s="36">
        <f>VLOOKUP(B238,'[1]Raport_ Stany magazynowe skła'!$A$1:$AB$3416,28,0)</f>
        <v>0</v>
      </c>
      <c r="AC238" s="36">
        <f>VLOOKUP(B238,'[1]Raport_ Stany magazynowe skła'!$A$1:$AC$3416,29,0)</f>
        <v>990</v>
      </c>
      <c r="AD238" s="36">
        <f>VLOOKUP(B238,'[1]Raport_ Stany magazynowe skła'!$A$1:$AD$3416,30,0)</f>
        <v>0</v>
      </c>
      <c r="AE238" s="36">
        <f>VLOOKUP(B238,'[1]Raport_ Stany magazynowe skła'!$A$1:$AE$3416,31,0)</f>
        <v>0</v>
      </c>
    </row>
    <row r="239" spans="1:31" ht="14.25" customHeight="1">
      <c r="A239" s="24" t="s">
        <v>246</v>
      </c>
      <c r="B239" s="19" t="s">
        <v>214</v>
      </c>
      <c r="C239" s="19" t="s">
        <v>13</v>
      </c>
      <c r="D239" s="32">
        <f>VLOOKUP(B239,'[1]Raport_ Stany magazynowe skła'!$A$1:$D$3416,4,0)</f>
        <v>2639</v>
      </c>
      <c r="E239" s="31">
        <f>VLOOKUP(B239,'[1]Raport_ Stany magazynowe skła'!$A$1:$E$3416,5,0)</f>
        <v>0</v>
      </c>
      <c r="F239" s="30">
        <f>VLOOKUP(B239,'[1]Raport_ Stany magazynowe skła'!$A$1:$F$3416,6,0)</f>
        <v>0</v>
      </c>
      <c r="G239" s="30">
        <f>VLOOKUP(B239,'[1]Raport_ Stany magazynowe skła'!$A$1:$G$3416,7,0)</f>
        <v>0</v>
      </c>
      <c r="H239" s="30">
        <f>VLOOKUP(B239,'[1]Raport_ Stany magazynowe skła'!$A$1:$H$3416,8,0)</f>
        <v>0</v>
      </c>
      <c r="I239" s="30">
        <f>VLOOKUP(B239,'[1]Raport_ Stany magazynowe skła'!$A$1:$I$3416,9,0)</f>
        <v>0</v>
      </c>
      <c r="J239" s="30">
        <f>VLOOKUP(B239,'[1]Raport_ Stany magazynowe skła'!$A$1:$J$3416,10,0)</f>
        <v>0</v>
      </c>
      <c r="K239" s="30">
        <f>VLOOKUP(B239,'[1]Raport_ Stany magazynowe skła'!$A$1:$K$3416,11,0)</f>
        <v>0</v>
      </c>
      <c r="L239" s="30">
        <f>VLOOKUP(B239,'[1]Raport_ Stany magazynowe skła'!$A$1:$L$3416,12,0)</f>
        <v>0</v>
      </c>
      <c r="M239" s="30">
        <f>VLOOKUP(B239,'[1]Raport_ Stany magazynowe skła'!$A$1:$M$3416,13,0)</f>
        <v>0</v>
      </c>
      <c r="N239" s="30">
        <f>VLOOKUP(B239,'[1]Raport_ Stany magazynowe skła'!$A$1:$N$3416,14,0)</f>
        <v>0</v>
      </c>
      <c r="O239" s="30">
        <f>VLOOKUP(B239,'[1]Raport_ Stany magazynowe skła'!$A$1:$O$3416,15,0)</f>
        <v>0</v>
      </c>
      <c r="P239" s="30">
        <f>VLOOKUP(B239,'[1]Raport_ Stany magazynowe skła'!$A$1:$P$3416,16,0)</f>
        <v>0</v>
      </c>
      <c r="Q239" s="30">
        <f>VLOOKUP(B239,'[1]Raport_ Stany magazynowe skła'!$A$1:$Q$3416,17,0)</f>
        <v>0</v>
      </c>
      <c r="R239" s="30">
        <f>VLOOKUP(B239,'[1]Raport_ Stany magazynowe skła'!$A$1:$R$3416,18,0)</f>
        <v>0</v>
      </c>
      <c r="S239" s="30">
        <f>VLOOKUP(B239,'[1]Raport_ Stany magazynowe skła'!$A$1:$S$3416,19,0)</f>
        <v>0</v>
      </c>
      <c r="T239" s="30">
        <f>VLOOKUP(B239,'[1]Raport_ Stany magazynowe skła'!$A$1:$T$3416,20,0)</f>
        <v>0</v>
      </c>
      <c r="U239" s="6">
        <f>VLOOKUP(B239,'[1]Raport_ Stany magazynowe skła'!$A$1:$U$3416,21,0)</f>
        <v>0</v>
      </c>
      <c r="V239" s="6">
        <f>VLOOKUP(B239,'[1]Raport_ Stany magazynowe skła'!$A$1:$V$3416,22,0)</f>
        <v>0</v>
      </c>
      <c r="W239" s="6">
        <f>VLOOKUP(B239,'[1]Raport_ Stany magazynowe skła'!$A$1:$W$3416,23,0)</f>
        <v>0</v>
      </c>
      <c r="X239" s="6">
        <f>VLOOKUP(B239,'[1]Raport_ Stany magazynowe skła'!$A$1:$X$3416,24,0)</f>
        <v>0</v>
      </c>
      <c r="Y239" s="36">
        <f>VLOOKUP(B239,'[1]Raport_ Stany magazynowe skła'!$A$1:$Y$3416,25,0)</f>
        <v>0</v>
      </c>
      <c r="Z239" s="36">
        <f>VLOOKUP(B239,'[1]Raport_ Stany magazynowe skła'!$A$1:$Z$3416,26,0)</f>
        <v>0</v>
      </c>
      <c r="AA239" s="36">
        <f>VLOOKUP(B239,'[1]Raport_ Stany magazynowe skła'!$A$1:$AA$3416,27,0)</f>
        <v>0</v>
      </c>
      <c r="AB239" s="36">
        <f>VLOOKUP(B239,'[1]Raport_ Stany magazynowe skła'!$A$1:$AB$3416,28,0)</f>
        <v>0</v>
      </c>
      <c r="AC239" s="36">
        <f>VLOOKUP(B239,'[1]Raport_ Stany magazynowe skła'!$A$1:$AC$3416,29,0)</f>
        <v>0</v>
      </c>
      <c r="AD239" s="36">
        <f>VLOOKUP(B239,'[1]Raport_ Stany magazynowe skła'!$A$1:$AD$3416,30,0)</f>
        <v>0</v>
      </c>
      <c r="AE239" s="36">
        <f>VLOOKUP(B239,'[1]Raport_ Stany magazynowe skła'!$A$1:$AE$3416,31,0)</f>
        <v>0</v>
      </c>
    </row>
    <row r="240" spans="1:31" ht="14.25" customHeight="1">
      <c r="A240" s="24" t="s">
        <v>246</v>
      </c>
      <c r="B240" s="19" t="s">
        <v>215</v>
      </c>
      <c r="C240" s="19" t="s">
        <v>19</v>
      </c>
      <c r="D240" s="32">
        <f>VLOOKUP(B240,'[1]Raport_ Stany magazynowe skła'!$A$1:$D$3416,4,0)</f>
        <v>1478</v>
      </c>
      <c r="E240" s="31">
        <f>VLOOKUP(B240,'[1]Raport_ Stany magazynowe skła'!$A$1:$E$3416,5,0)</f>
        <v>1990</v>
      </c>
      <c r="F240" s="30">
        <f>VLOOKUP(B240,'[1]Raport_ Stany magazynowe skła'!$A$1:$F$3416,6,0)</f>
        <v>0</v>
      </c>
      <c r="G240" s="30">
        <f>VLOOKUP(B240,'[1]Raport_ Stany magazynowe skła'!$A$1:$G$3416,7,0)</f>
        <v>0</v>
      </c>
      <c r="H240" s="30">
        <f>VLOOKUP(B240,'[1]Raport_ Stany magazynowe skła'!$A$1:$H$3416,8,0)</f>
        <v>0</v>
      </c>
      <c r="I240" s="30">
        <f>VLOOKUP(B240,'[1]Raport_ Stany magazynowe skła'!$A$1:$I$3416,9,0)</f>
        <v>0</v>
      </c>
      <c r="J240" s="30">
        <f>VLOOKUP(B240,'[1]Raport_ Stany magazynowe skła'!$A$1:$J$3416,10,0)</f>
        <v>0</v>
      </c>
      <c r="K240" s="30">
        <f>VLOOKUP(B240,'[1]Raport_ Stany magazynowe skła'!$A$1:$K$3416,11,0)</f>
        <v>0</v>
      </c>
      <c r="L240" s="30">
        <f>VLOOKUP(B240,'[1]Raport_ Stany magazynowe skła'!$A$1:$L$3416,12,0)</f>
        <v>0</v>
      </c>
      <c r="M240" s="30">
        <f>VLOOKUP(B240,'[1]Raport_ Stany magazynowe skła'!$A$1:$M$3416,13,0)</f>
        <v>0</v>
      </c>
      <c r="N240" s="30">
        <f>VLOOKUP(B240,'[1]Raport_ Stany magazynowe skła'!$A$1:$N$3416,14,0)</f>
        <v>0</v>
      </c>
      <c r="O240" s="30">
        <f>VLOOKUP(B240,'[1]Raport_ Stany magazynowe skła'!$A$1:$O$3416,15,0)</f>
        <v>0</v>
      </c>
      <c r="P240" s="30">
        <f>VLOOKUP(B240,'[1]Raport_ Stany magazynowe skła'!$A$1:$P$3416,16,0)</f>
        <v>0</v>
      </c>
      <c r="Q240" s="30">
        <f>VLOOKUP(B240,'[1]Raport_ Stany magazynowe skła'!$A$1:$Q$3416,17,0)</f>
        <v>0</v>
      </c>
      <c r="R240" s="30">
        <f>VLOOKUP(B240,'[1]Raport_ Stany magazynowe skła'!$A$1:$R$3416,18,0)</f>
        <v>0</v>
      </c>
      <c r="S240" s="30">
        <f>VLOOKUP(B240,'[1]Raport_ Stany magazynowe skła'!$A$1:$S$3416,19,0)</f>
        <v>0</v>
      </c>
      <c r="T240" s="30">
        <f>VLOOKUP(B240,'[1]Raport_ Stany magazynowe skła'!$A$1:$T$3416,20,0)</f>
        <v>0</v>
      </c>
      <c r="U240" s="6">
        <f>VLOOKUP(B240,'[1]Raport_ Stany magazynowe skła'!$A$1:$U$3416,21,0)</f>
        <v>0</v>
      </c>
      <c r="V240" s="6">
        <f>VLOOKUP(B240,'[1]Raport_ Stany magazynowe skła'!$A$1:$V$3416,22,0)</f>
        <v>0</v>
      </c>
      <c r="W240" s="6">
        <f>VLOOKUP(B240,'[1]Raport_ Stany magazynowe skła'!$A$1:$W$3416,23,0)</f>
        <v>0</v>
      </c>
      <c r="X240" s="6">
        <f>VLOOKUP(B240,'[1]Raport_ Stany magazynowe skła'!$A$1:$X$3416,24,0)</f>
        <v>0</v>
      </c>
      <c r="Y240" s="36">
        <f>VLOOKUP(B240,'[1]Raport_ Stany magazynowe skła'!$A$1:$Y$3416,25,0)</f>
        <v>0</v>
      </c>
      <c r="Z240" s="36">
        <f>VLOOKUP(B240,'[1]Raport_ Stany magazynowe skła'!$A$1:$Z$3416,26,0)</f>
        <v>0</v>
      </c>
      <c r="AA240" s="36">
        <f>VLOOKUP(B240,'[1]Raport_ Stany magazynowe skła'!$A$1:$AA$3416,27,0)</f>
        <v>0</v>
      </c>
      <c r="AB240" s="36">
        <f>VLOOKUP(B240,'[1]Raport_ Stany magazynowe skła'!$A$1:$AB$3416,28,0)</f>
        <v>0</v>
      </c>
      <c r="AC240" s="36">
        <f>VLOOKUP(B240,'[1]Raport_ Stany magazynowe skła'!$A$1:$AC$3416,29,0)</f>
        <v>1990</v>
      </c>
      <c r="AD240" s="36">
        <f>VLOOKUP(B240,'[1]Raport_ Stany magazynowe skła'!$A$1:$AD$3416,30,0)</f>
        <v>0</v>
      </c>
      <c r="AE240" s="36">
        <f>VLOOKUP(B240,'[1]Raport_ Stany magazynowe skła'!$A$1:$AE$3416,31,0)</f>
        <v>0</v>
      </c>
    </row>
    <row r="241" spans="1:31" ht="14.25" customHeight="1">
      <c r="A241" s="24" t="s">
        <v>246</v>
      </c>
      <c r="B241" s="19" t="s">
        <v>216</v>
      </c>
      <c r="C241" s="19" t="s">
        <v>12</v>
      </c>
      <c r="D241" s="32">
        <f>VLOOKUP(B241,'[1]Raport_ Stany magazynowe skła'!$A$1:$D$3416,4,0)</f>
        <v>795</v>
      </c>
      <c r="E241" s="31">
        <f>VLOOKUP(B241,'[1]Raport_ Stany magazynowe skła'!$A$1:$E$3416,5,0)</f>
        <v>590</v>
      </c>
      <c r="F241" s="30">
        <f>VLOOKUP(B241,'[1]Raport_ Stany magazynowe skła'!$A$1:$F$3416,6,0)</f>
        <v>0</v>
      </c>
      <c r="G241" s="30">
        <f>VLOOKUP(B241,'[1]Raport_ Stany magazynowe skła'!$A$1:$G$3416,7,0)</f>
        <v>0</v>
      </c>
      <c r="H241" s="30">
        <f>VLOOKUP(B241,'[1]Raport_ Stany magazynowe skła'!$A$1:$H$3416,8,0)</f>
        <v>0</v>
      </c>
      <c r="I241" s="30">
        <f>VLOOKUP(B241,'[1]Raport_ Stany magazynowe skła'!$A$1:$I$3416,9,0)</f>
        <v>0</v>
      </c>
      <c r="J241" s="30">
        <f>VLOOKUP(B241,'[1]Raport_ Stany magazynowe skła'!$A$1:$J$3416,10,0)</f>
        <v>0</v>
      </c>
      <c r="K241" s="30">
        <f>VLOOKUP(B241,'[1]Raport_ Stany magazynowe skła'!$A$1:$K$3416,11,0)</f>
        <v>0</v>
      </c>
      <c r="L241" s="30">
        <f>VLOOKUP(B241,'[1]Raport_ Stany magazynowe skła'!$A$1:$L$3416,12,0)</f>
        <v>0</v>
      </c>
      <c r="M241" s="30">
        <f>VLOOKUP(B241,'[1]Raport_ Stany magazynowe skła'!$A$1:$M$3416,13,0)</f>
        <v>0</v>
      </c>
      <c r="N241" s="30">
        <f>VLOOKUP(B241,'[1]Raport_ Stany magazynowe skła'!$A$1:$N$3416,14,0)</f>
        <v>0</v>
      </c>
      <c r="O241" s="30">
        <f>VLOOKUP(B241,'[1]Raport_ Stany magazynowe skła'!$A$1:$O$3416,15,0)</f>
        <v>0</v>
      </c>
      <c r="P241" s="30">
        <f>VLOOKUP(B241,'[1]Raport_ Stany magazynowe skła'!$A$1:$P$3416,16,0)</f>
        <v>0</v>
      </c>
      <c r="Q241" s="30">
        <f>VLOOKUP(B241,'[1]Raport_ Stany magazynowe skła'!$A$1:$Q$3416,17,0)</f>
        <v>0</v>
      </c>
      <c r="R241" s="30">
        <f>VLOOKUP(B241,'[1]Raport_ Stany magazynowe skła'!$A$1:$R$3416,18,0)</f>
        <v>0</v>
      </c>
      <c r="S241" s="30">
        <f>VLOOKUP(B241,'[1]Raport_ Stany magazynowe skła'!$A$1:$S$3416,19,0)</f>
        <v>0</v>
      </c>
      <c r="T241" s="30">
        <f>VLOOKUP(B241,'[1]Raport_ Stany magazynowe skła'!$A$1:$T$3416,20,0)</f>
        <v>0</v>
      </c>
      <c r="U241" s="6">
        <f>VLOOKUP(B241,'[1]Raport_ Stany magazynowe skła'!$A$1:$U$3416,21,0)</f>
        <v>0</v>
      </c>
      <c r="V241" s="6">
        <f>VLOOKUP(B241,'[1]Raport_ Stany magazynowe skła'!$A$1:$V$3416,22,0)</f>
        <v>0</v>
      </c>
      <c r="W241" s="6">
        <f>VLOOKUP(B241,'[1]Raport_ Stany magazynowe skła'!$A$1:$W$3416,23,0)</f>
        <v>0</v>
      </c>
      <c r="X241" s="6">
        <f>VLOOKUP(B241,'[1]Raport_ Stany magazynowe skła'!$A$1:$X$3416,24,0)</f>
        <v>0</v>
      </c>
      <c r="Y241" s="36">
        <f>VLOOKUP(B241,'[1]Raport_ Stany magazynowe skła'!$A$1:$Y$3416,25,0)</f>
        <v>0</v>
      </c>
      <c r="Z241" s="36">
        <f>VLOOKUP(B241,'[1]Raport_ Stany magazynowe skła'!$A$1:$Z$3416,26,0)</f>
        <v>0</v>
      </c>
      <c r="AA241" s="36">
        <f>VLOOKUP(B241,'[1]Raport_ Stany magazynowe skła'!$A$1:$AA$3416,27,0)</f>
        <v>0</v>
      </c>
      <c r="AB241" s="36">
        <f>VLOOKUP(B241,'[1]Raport_ Stany magazynowe skła'!$A$1:$AB$3416,28,0)</f>
        <v>0</v>
      </c>
      <c r="AC241" s="36">
        <f>VLOOKUP(B241,'[1]Raport_ Stany magazynowe skła'!$A$1:$AC$3416,29,0)</f>
        <v>590</v>
      </c>
      <c r="AD241" s="36">
        <f>VLOOKUP(B241,'[1]Raport_ Stany magazynowe skła'!$A$1:$AD$3416,30,0)</f>
        <v>0</v>
      </c>
      <c r="AE241" s="36">
        <f>VLOOKUP(B241,'[1]Raport_ Stany magazynowe skła'!$A$1:$AE$3416,31,0)</f>
        <v>0</v>
      </c>
    </row>
    <row r="242" spans="1:31" ht="14.25" customHeight="1">
      <c r="A242" s="24" t="s">
        <v>246</v>
      </c>
      <c r="B242" s="19" t="s">
        <v>217</v>
      </c>
      <c r="C242" s="19" t="s">
        <v>11</v>
      </c>
      <c r="D242" s="32">
        <f>VLOOKUP(B242,'[1]Raport_ Stany magazynowe skła'!$A$1:$D$3416,4,0)</f>
        <v>1179</v>
      </c>
      <c r="E242" s="31">
        <f>VLOOKUP(B242,'[1]Raport_ Stany magazynowe skła'!$A$1:$E$3416,5,0)</f>
        <v>990</v>
      </c>
      <c r="F242" s="30">
        <f>VLOOKUP(B242,'[1]Raport_ Stany magazynowe skła'!$A$1:$F$3416,6,0)</f>
        <v>0</v>
      </c>
      <c r="G242" s="30">
        <f>VLOOKUP(B242,'[1]Raport_ Stany magazynowe skła'!$A$1:$G$3416,7,0)</f>
        <v>0</v>
      </c>
      <c r="H242" s="30">
        <f>VLOOKUP(B242,'[1]Raport_ Stany magazynowe skła'!$A$1:$H$3416,8,0)</f>
        <v>0</v>
      </c>
      <c r="I242" s="30">
        <f>VLOOKUP(B242,'[1]Raport_ Stany magazynowe skła'!$A$1:$I$3416,9,0)</f>
        <v>0</v>
      </c>
      <c r="J242" s="30">
        <f>VLOOKUP(B242,'[1]Raport_ Stany magazynowe skła'!$A$1:$J$3416,10,0)</f>
        <v>0</v>
      </c>
      <c r="K242" s="30">
        <f>VLOOKUP(B242,'[1]Raport_ Stany magazynowe skła'!$A$1:$K$3416,11,0)</f>
        <v>0</v>
      </c>
      <c r="L242" s="30">
        <f>VLOOKUP(B242,'[1]Raport_ Stany magazynowe skła'!$A$1:$L$3416,12,0)</f>
        <v>0</v>
      </c>
      <c r="M242" s="30">
        <f>VLOOKUP(B242,'[1]Raport_ Stany magazynowe skła'!$A$1:$M$3416,13,0)</f>
        <v>0</v>
      </c>
      <c r="N242" s="30">
        <f>VLOOKUP(B242,'[1]Raport_ Stany magazynowe skła'!$A$1:$N$3416,14,0)</f>
        <v>0</v>
      </c>
      <c r="O242" s="30">
        <f>VLOOKUP(B242,'[1]Raport_ Stany magazynowe skła'!$A$1:$O$3416,15,0)</f>
        <v>0</v>
      </c>
      <c r="P242" s="30">
        <f>VLOOKUP(B242,'[1]Raport_ Stany magazynowe skła'!$A$1:$P$3416,16,0)</f>
        <v>0</v>
      </c>
      <c r="Q242" s="30">
        <f>VLOOKUP(B242,'[1]Raport_ Stany magazynowe skła'!$A$1:$Q$3416,17,0)</f>
        <v>0</v>
      </c>
      <c r="R242" s="30">
        <f>VLOOKUP(B242,'[1]Raport_ Stany magazynowe skła'!$A$1:$R$3416,18,0)</f>
        <v>0</v>
      </c>
      <c r="S242" s="30">
        <f>VLOOKUP(B242,'[1]Raport_ Stany magazynowe skła'!$A$1:$S$3416,19,0)</f>
        <v>0</v>
      </c>
      <c r="T242" s="30">
        <f>VLOOKUP(B242,'[1]Raport_ Stany magazynowe skła'!$A$1:$T$3416,20,0)</f>
        <v>0</v>
      </c>
      <c r="U242" s="6">
        <f>VLOOKUP(B242,'[1]Raport_ Stany magazynowe skła'!$A$1:$U$3416,21,0)</f>
        <v>0</v>
      </c>
      <c r="V242" s="6">
        <f>VLOOKUP(B242,'[1]Raport_ Stany magazynowe skła'!$A$1:$V$3416,22,0)</f>
        <v>0</v>
      </c>
      <c r="W242" s="6">
        <f>VLOOKUP(B242,'[1]Raport_ Stany magazynowe skła'!$A$1:$W$3416,23,0)</f>
        <v>0</v>
      </c>
      <c r="X242" s="6">
        <f>VLOOKUP(B242,'[1]Raport_ Stany magazynowe skła'!$A$1:$X$3416,24,0)</f>
        <v>0</v>
      </c>
      <c r="Y242" s="36">
        <f>VLOOKUP(B242,'[1]Raport_ Stany magazynowe skła'!$A$1:$Y$3416,25,0)</f>
        <v>990</v>
      </c>
      <c r="Z242" s="36">
        <f>VLOOKUP(B242,'[1]Raport_ Stany magazynowe skła'!$A$1:$Z$3416,26,0)</f>
        <v>0</v>
      </c>
      <c r="AA242" s="36">
        <f>VLOOKUP(B242,'[1]Raport_ Stany magazynowe skła'!$A$1:$AA$3416,27,0)</f>
        <v>0</v>
      </c>
      <c r="AB242" s="36">
        <f>VLOOKUP(B242,'[1]Raport_ Stany magazynowe skła'!$A$1:$AB$3416,28,0)</f>
        <v>0</v>
      </c>
      <c r="AC242" s="36">
        <f>VLOOKUP(B242,'[1]Raport_ Stany magazynowe skła'!$A$1:$AC$3416,29,0)</f>
        <v>0</v>
      </c>
      <c r="AD242" s="36">
        <f>VLOOKUP(B242,'[1]Raport_ Stany magazynowe skła'!$A$1:$AD$3416,30,0)</f>
        <v>0</v>
      </c>
      <c r="AE242" s="36">
        <f>VLOOKUP(B242,'[1]Raport_ Stany magazynowe skła'!$A$1:$AE$3416,31,0)</f>
        <v>0</v>
      </c>
    </row>
    <row r="243" spans="1:31" ht="14.25" customHeight="1">
      <c r="A243" s="24" t="s">
        <v>246</v>
      </c>
      <c r="B243" s="19" t="s">
        <v>218</v>
      </c>
      <c r="C243" s="19" t="s">
        <v>16</v>
      </c>
      <c r="D243" s="32">
        <f>VLOOKUP(B243,'[1]Raport_ Stany magazynowe skła'!$A$1:$D$3416,4,0)</f>
        <v>376</v>
      </c>
      <c r="E243" s="31">
        <f>VLOOKUP(B243,'[1]Raport_ Stany magazynowe skła'!$A$1:$E$3416,5,0)</f>
        <v>0</v>
      </c>
      <c r="F243" s="30">
        <f>VLOOKUP(B243,'[1]Raport_ Stany magazynowe skła'!$A$1:$F$3416,6,0)</f>
        <v>0</v>
      </c>
      <c r="G243" s="30">
        <f>VLOOKUP(B243,'[1]Raport_ Stany magazynowe skła'!$A$1:$G$3416,7,0)</f>
        <v>0</v>
      </c>
      <c r="H243" s="30">
        <f>VLOOKUP(B243,'[1]Raport_ Stany magazynowe skła'!$A$1:$H$3416,8,0)</f>
        <v>0</v>
      </c>
      <c r="I243" s="30">
        <f>VLOOKUP(B243,'[1]Raport_ Stany magazynowe skła'!$A$1:$I$3416,9,0)</f>
        <v>0</v>
      </c>
      <c r="J243" s="30">
        <f>VLOOKUP(B243,'[1]Raport_ Stany magazynowe skła'!$A$1:$J$3416,10,0)</f>
        <v>0</v>
      </c>
      <c r="K243" s="30">
        <f>VLOOKUP(B243,'[1]Raport_ Stany magazynowe skła'!$A$1:$K$3416,11,0)</f>
        <v>0</v>
      </c>
      <c r="L243" s="30">
        <f>VLOOKUP(B243,'[1]Raport_ Stany magazynowe skła'!$A$1:$L$3416,12,0)</f>
        <v>0</v>
      </c>
      <c r="M243" s="30">
        <f>VLOOKUP(B243,'[1]Raport_ Stany magazynowe skła'!$A$1:$M$3416,13,0)</f>
        <v>0</v>
      </c>
      <c r="N243" s="30">
        <f>VLOOKUP(B243,'[1]Raport_ Stany magazynowe skła'!$A$1:$N$3416,14,0)</f>
        <v>0</v>
      </c>
      <c r="O243" s="30">
        <f>VLOOKUP(B243,'[1]Raport_ Stany magazynowe skła'!$A$1:$O$3416,15,0)</f>
        <v>0</v>
      </c>
      <c r="P243" s="30">
        <f>VLOOKUP(B243,'[1]Raport_ Stany magazynowe skła'!$A$1:$P$3416,16,0)</f>
        <v>0</v>
      </c>
      <c r="Q243" s="30">
        <f>VLOOKUP(B243,'[1]Raport_ Stany magazynowe skła'!$A$1:$Q$3416,17,0)</f>
        <v>0</v>
      </c>
      <c r="R243" s="30">
        <f>VLOOKUP(B243,'[1]Raport_ Stany magazynowe skła'!$A$1:$R$3416,18,0)</f>
        <v>0</v>
      </c>
      <c r="S243" s="30">
        <f>VLOOKUP(B243,'[1]Raport_ Stany magazynowe skła'!$A$1:$S$3416,19,0)</f>
        <v>0</v>
      </c>
      <c r="T243" s="30">
        <f>VLOOKUP(B243,'[1]Raport_ Stany magazynowe skła'!$A$1:$T$3416,20,0)</f>
        <v>0</v>
      </c>
      <c r="U243" s="6">
        <f>VLOOKUP(B243,'[1]Raport_ Stany magazynowe skła'!$A$1:$U$3416,21,0)</f>
        <v>0</v>
      </c>
      <c r="V243" s="6">
        <f>VLOOKUP(B243,'[1]Raport_ Stany magazynowe skła'!$A$1:$V$3416,22,0)</f>
        <v>0</v>
      </c>
      <c r="W243" s="6">
        <f>VLOOKUP(B243,'[1]Raport_ Stany magazynowe skła'!$A$1:$W$3416,23,0)</f>
        <v>0</v>
      </c>
      <c r="X243" s="6">
        <f>VLOOKUP(B243,'[1]Raport_ Stany magazynowe skła'!$A$1:$X$3416,24,0)</f>
        <v>0</v>
      </c>
      <c r="Y243" s="36">
        <f>VLOOKUP(B243,'[1]Raport_ Stany magazynowe skła'!$A$1:$Y$3416,25,0)</f>
        <v>0</v>
      </c>
      <c r="Z243" s="36">
        <f>VLOOKUP(B243,'[1]Raport_ Stany magazynowe skła'!$A$1:$Z$3416,26,0)</f>
        <v>0</v>
      </c>
      <c r="AA243" s="36">
        <f>VLOOKUP(B243,'[1]Raport_ Stany magazynowe skła'!$A$1:$AA$3416,27,0)</f>
        <v>0</v>
      </c>
      <c r="AB243" s="36">
        <f>VLOOKUP(B243,'[1]Raport_ Stany magazynowe skła'!$A$1:$AB$3416,28,0)</f>
        <v>0</v>
      </c>
      <c r="AC243" s="36">
        <f>VLOOKUP(B243,'[1]Raport_ Stany magazynowe skła'!$A$1:$AC$3416,29,0)</f>
        <v>0</v>
      </c>
      <c r="AD243" s="36">
        <f>VLOOKUP(B243,'[1]Raport_ Stany magazynowe skła'!$A$1:$AD$3416,30,0)</f>
        <v>0</v>
      </c>
      <c r="AE243" s="36">
        <f>VLOOKUP(B243,'[1]Raport_ Stany magazynowe skła'!$A$1:$AE$3416,31,0)</f>
        <v>0</v>
      </c>
    </row>
    <row r="244" spans="1:31" ht="14.25" customHeight="1">
      <c r="A244" s="24" t="s">
        <v>246</v>
      </c>
      <c r="B244" s="19" t="s">
        <v>219</v>
      </c>
      <c r="C244" s="12" t="s">
        <v>204</v>
      </c>
      <c r="D244" s="32">
        <f>VLOOKUP(B244,'[1]Raport_ Stany magazynowe skła'!$A$1:$D$3416,4,0)</f>
        <v>1202</v>
      </c>
      <c r="E244" s="31">
        <f>VLOOKUP(B244,'[1]Raport_ Stany magazynowe skła'!$A$1:$E$3416,5,0)</f>
        <v>590</v>
      </c>
      <c r="F244" s="30">
        <f>VLOOKUP(B244,'[1]Raport_ Stany magazynowe skła'!$A$1:$F$3416,6,0)</f>
        <v>0</v>
      </c>
      <c r="G244" s="30">
        <f>VLOOKUP(B244,'[1]Raport_ Stany magazynowe skła'!$A$1:$G$3416,7,0)</f>
        <v>0</v>
      </c>
      <c r="H244" s="30">
        <f>VLOOKUP(B244,'[1]Raport_ Stany magazynowe skła'!$A$1:$H$3416,8,0)</f>
        <v>0</v>
      </c>
      <c r="I244" s="30">
        <f>VLOOKUP(B244,'[1]Raport_ Stany magazynowe skła'!$A$1:$I$3416,9,0)</f>
        <v>0</v>
      </c>
      <c r="J244" s="30">
        <f>VLOOKUP(B244,'[1]Raport_ Stany magazynowe skła'!$A$1:$J$3416,10,0)</f>
        <v>0</v>
      </c>
      <c r="K244" s="30">
        <f>VLOOKUP(B244,'[1]Raport_ Stany magazynowe skła'!$A$1:$K$3416,11,0)</f>
        <v>0</v>
      </c>
      <c r="L244" s="30">
        <f>VLOOKUP(B244,'[1]Raport_ Stany magazynowe skła'!$A$1:$L$3416,12,0)</f>
        <v>0</v>
      </c>
      <c r="M244" s="30">
        <f>VLOOKUP(B244,'[1]Raport_ Stany magazynowe skła'!$A$1:$M$3416,13,0)</f>
        <v>0</v>
      </c>
      <c r="N244" s="30">
        <f>VLOOKUP(B244,'[1]Raport_ Stany magazynowe skła'!$A$1:$N$3416,14,0)</f>
        <v>0</v>
      </c>
      <c r="O244" s="30">
        <f>VLOOKUP(B244,'[1]Raport_ Stany magazynowe skła'!$A$1:$O$3416,15,0)</f>
        <v>0</v>
      </c>
      <c r="P244" s="30">
        <f>VLOOKUP(B244,'[1]Raport_ Stany magazynowe skła'!$A$1:$P$3416,16,0)</f>
        <v>0</v>
      </c>
      <c r="Q244" s="30">
        <f>VLOOKUP(B244,'[1]Raport_ Stany magazynowe skła'!$A$1:$Q$3416,17,0)</f>
        <v>0</v>
      </c>
      <c r="R244" s="30">
        <f>VLOOKUP(B244,'[1]Raport_ Stany magazynowe skła'!$A$1:$R$3416,18,0)</f>
        <v>0</v>
      </c>
      <c r="S244" s="30">
        <f>VLOOKUP(B244,'[1]Raport_ Stany magazynowe skła'!$A$1:$S$3416,19,0)</f>
        <v>0</v>
      </c>
      <c r="T244" s="30">
        <f>VLOOKUP(B244,'[1]Raport_ Stany magazynowe skła'!$A$1:$T$3416,20,0)</f>
        <v>0</v>
      </c>
      <c r="U244" s="6">
        <f>VLOOKUP(B244,'[1]Raport_ Stany magazynowe skła'!$A$1:$U$3416,21,0)</f>
        <v>0</v>
      </c>
      <c r="V244" s="6">
        <f>VLOOKUP(B244,'[1]Raport_ Stany magazynowe skła'!$A$1:$V$3416,22,0)</f>
        <v>0</v>
      </c>
      <c r="W244" s="6">
        <f>VLOOKUP(B244,'[1]Raport_ Stany magazynowe skła'!$A$1:$W$3416,23,0)</f>
        <v>0</v>
      </c>
      <c r="X244" s="6">
        <f>VLOOKUP(B244,'[1]Raport_ Stany magazynowe skła'!$A$1:$X$3416,24,0)</f>
        <v>0</v>
      </c>
      <c r="Y244" s="36">
        <f>VLOOKUP(B244,'[1]Raport_ Stany magazynowe skła'!$A$1:$Y$3416,25,0)</f>
        <v>590</v>
      </c>
      <c r="Z244" s="36">
        <f>VLOOKUP(B244,'[1]Raport_ Stany magazynowe skła'!$A$1:$Z$3416,26,0)</f>
        <v>0</v>
      </c>
      <c r="AA244" s="36">
        <f>VLOOKUP(B244,'[1]Raport_ Stany magazynowe skła'!$A$1:$AA$3416,27,0)</f>
        <v>0</v>
      </c>
      <c r="AB244" s="36">
        <f>VLOOKUP(B244,'[1]Raport_ Stany magazynowe skła'!$A$1:$AB$3416,28,0)</f>
        <v>0</v>
      </c>
      <c r="AC244" s="36">
        <f>VLOOKUP(B244,'[1]Raport_ Stany magazynowe skła'!$A$1:$AC$3416,29,0)</f>
        <v>0</v>
      </c>
      <c r="AD244" s="36">
        <f>VLOOKUP(B244,'[1]Raport_ Stany magazynowe skła'!$A$1:$AD$3416,30,0)</f>
        <v>0</v>
      </c>
      <c r="AE244" s="36">
        <f>VLOOKUP(B244,'[1]Raport_ Stany magazynowe skła'!$A$1:$AE$3416,31,0)</f>
        <v>0</v>
      </c>
    </row>
    <row r="245" spans="1:31" ht="14.25" customHeight="1">
      <c r="A245" s="24" t="s">
        <v>246</v>
      </c>
      <c r="B245" s="19" t="s">
        <v>626</v>
      </c>
      <c r="C245" s="12" t="s">
        <v>617</v>
      </c>
      <c r="D245" s="32">
        <f>VLOOKUP(B245,'[1]Raport_ Stany magazynowe skła'!$A$1:$D$3416,4,0)</f>
        <v>0</v>
      </c>
      <c r="E245" s="31">
        <f>VLOOKUP(B245,'[1]Raport_ Stany magazynowe skła'!$A$1:$E$3416,5,0)</f>
        <v>4480</v>
      </c>
      <c r="F245" s="30">
        <f>VLOOKUP(B245,'[1]Raport_ Stany magazynowe skła'!$A$1:$F$3416,6,0)</f>
        <v>0</v>
      </c>
      <c r="G245" s="30">
        <f>VLOOKUP(B245,'[1]Raport_ Stany magazynowe skła'!$A$1:$G$3416,7,0)</f>
        <v>0</v>
      </c>
      <c r="H245" s="30">
        <f>VLOOKUP(B245,'[1]Raport_ Stany magazynowe skła'!$A$1:$H$3416,8,0)</f>
        <v>0</v>
      </c>
      <c r="I245" s="30">
        <f>VLOOKUP(B245,'[1]Raport_ Stany magazynowe skła'!$A$1:$I$3416,9,0)</f>
        <v>0</v>
      </c>
      <c r="J245" s="30">
        <f>VLOOKUP(B245,'[1]Raport_ Stany magazynowe skła'!$A$1:$J$3416,10,0)</f>
        <v>0</v>
      </c>
      <c r="K245" s="30">
        <f>VLOOKUP(B245,'[1]Raport_ Stany magazynowe skła'!$A$1:$K$3416,11,0)</f>
        <v>0</v>
      </c>
      <c r="L245" s="30">
        <f>VLOOKUP(B245,'[1]Raport_ Stany magazynowe skła'!$A$1:$L$3416,12,0)</f>
        <v>0</v>
      </c>
      <c r="M245" s="30">
        <f>VLOOKUP(B245,'[1]Raport_ Stany magazynowe skła'!$A$1:$M$3416,13,0)</f>
        <v>0</v>
      </c>
      <c r="N245" s="30">
        <f>VLOOKUP(B245,'[1]Raport_ Stany magazynowe skła'!$A$1:$N$3416,14,0)</f>
        <v>0</v>
      </c>
      <c r="O245" s="30">
        <f>VLOOKUP(B245,'[1]Raport_ Stany magazynowe skła'!$A$1:$O$3416,15,0)</f>
        <v>0</v>
      </c>
      <c r="P245" s="30">
        <f>VLOOKUP(B245,'[1]Raport_ Stany magazynowe skła'!$A$1:$P$3416,16,0)</f>
        <v>0</v>
      </c>
      <c r="Q245" s="30">
        <f>VLOOKUP(B245,'[1]Raport_ Stany magazynowe skła'!$A$1:$Q$3416,17,0)</f>
        <v>0</v>
      </c>
      <c r="R245" s="30">
        <f>VLOOKUP(B245,'[1]Raport_ Stany magazynowe skła'!$A$1:$R$3416,18,0)</f>
        <v>0</v>
      </c>
      <c r="S245" s="30">
        <f>VLOOKUP(B245,'[1]Raport_ Stany magazynowe skła'!$A$1:$S$3416,19,0)</f>
        <v>0</v>
      </c>
      <c r="T245" s="30">
        <f>VLOOKUP(B245,'[1]Raport_ Stany magazynowe skła'!$A$1:$T$3416,20,0)</f>
        <v>0</v>
      </c>
      <c r="U245" s="6">
        <f>VLOOKUP(B245,'[1]Raport_ Stany magazynowe skła'!$A$1:$U$3416,21,0)</f>
        <v>0</v>
      </c>
      <c r="V245" s="6">
        <f>VLOOKUP(B245,'[1]Raport_ Stany magazynowe skła'!$A$1:$V$3416,22,0)</f>
        <v>0</v>
      </c>
      <c r="W245" s="6">
        <f>VLOOKUP(B245,'[1]Raport_ Stany magazynowe skła'!$A$1:$W$3416,23,0)</f>
        <v>0</v>
      </c>
      <c r="X245" s="6">
        <f>VLOOKUP(B245,'[1]Raport_ Stany magazynowe skła'!$A$1:$X$3416,24,0)</f>
        <v>0</v>
      </c>
      <c r="Y245" s="36">
        <f>VLOOKUP(B245,'[1]Raport_ Stany magazynowe skła'!$A$1:$Y$3416,25,0)</f>
        <v>1490</v>
      </c>
      <c r="Z245" s="36">
        <f>VLOOKUP(B245,'[1]Raport_ Stany magazynowe skła'!$A$1:$Z$3416,26,0)</f>
        <v>0</v>
      </c>
      <c r="AA245" s="36">
        <f>VLOOKUP(B245,'[1]Raport_ Stany magazynowe skła'!$A$1:$AA$3416,27,0)</f>
        <v>0</v>
      </c>
      <c r="AB245" s="36">
        <f>VLOOKUP(B245,'[1]Raport_ Stany magazynowe skła'!$A$1:$AB$3416,28,0)</f>
        <v>0</v>
      </c>
      <c r="AC245" s="36">
        <f>VLOOKUP(B245,'[1]Raport_ Stany magazynowe skła'!$A$1:$AC$3416,29,0)</f>
        <v>2990</v>
      </c>
      <c r="AD245" s="36">
        <f>VLOOKUP(B245,'[1]Raport_ Stany magazynowe skła'!$A$1:$AD$3416,30,0)</f>
        <v>0</v>
      </c>
      <c r="AE245" s="36">
        <f>VLOOKUP(B245,'[1]Raport_ Stany magazynowe skła'!$A$1:$AE$3416,31,0)</f>
        <v>0</v>
      </c>
    </row>
    <row r="246" spans="1:31" ht="14.25" customHeight="1">
      <c r="A246" s="24" t="s">
        <v>246</v>
      </c>
      <c r="B246" s="19" t="s">
        <v>250</v>
      </c>
      <c r="C246" s="12" t="s">
        <v>32</v>
      </c>
      <c r="D246" s="32">
        <f>VLOOKUP(B246,'[1]Raport_ Stany magazynowe skła'!$A$1:$D$3416,4,0)</f>
        <v>2995</v>
      </c>
      <c r="E246" s="31">
        <f>VLOOKUP(B246,'[1]Raport_ Stany magazynowe skła'!$A$1:$E$3416,5,0)</f>
        <v>0</v>
      </c>
      <c r="F246" s="30">
        <f>VLOOKUP(B246,'[1]Raport_ Stany magazynowe skła'!$A$1:$F$3416,6,0)</f>
        <v>0</v>
      </c>
      <c r="G246" s="30">
        <f>VLOOKUP(B246,'[1]Raport_ Stany magazynowe skła'!$A$1:$G$3416,7,0)</f>
        <v>0</v>
      </c>
      <c r="H246" s="30">
        <f>VLOOKUP(B246,'[1]Raport_ Stany magazynowe skła'!$A$1:$H$3416,8,0)</f>
        <v>0</v>
      </c>
      <c r="I246" s="30">
        <f>VLOOKUP(B246,'[1]Raport_ Stany magazynowe skła'!$A$1:$I$3416,9,0)</f>
        <v>0</v>
      </c>
      <c r="J246" s="30">
        <f>VLOOKUP(B246,'[1]Raport_ Stany magazynowe skła'!$A$1:$J$3416,10,0)</f>
        <v>0</v>
      </c>
      <c r="K246" s="30">
        <f>VLOOKUP(B246,'[1]Raport_ Stany magazynowe skła'!$A$1:$K$3416,11,0)</f>
        <v>0</v>
      </c>
      <c r="L246" s="30">
        <f>VLOOKUP(B246,'[1]Raport_ Stany magazynowe skła'!$A$1:$L$3416,12,0)</f>
        <v>0</v>
      </c>
      <c r="M246" s="30">
        <f>VLOOKUP(B246,'[1]Raport_ Stany magazynowe skła'!$A$1:$M$3416,13,0)</f>
        <v>0</v>
      </c>
      <c r="N246" s="30">
        <f>VLOOKUP(B246,'[1]Raport_ Stany magazynowe skła'!$A$1:$N$3416,14,0)</f>
        <v>0</v>
      </c>
      <c r="O246" s="30">
        <f>VLOOKUP(B246,'[1]Raport_ Stany magazynowe skła'!$A$1:$O$3416,15,0)</f>
        <v>0</v>
      </c>
      <c r="P246" s="30">
        <f>VLOOKUP(B246,'[1]Raport_ Stany magazynowe skła'!$A$1:$P$3416,16,0)</f>
        <v>0</v>
      </c>
      <c r="Q246" s="30">
        <f>VLOOKUP(B246,'[1]Raport_ Stany magazynowe skła'!$A$1:$Q$3416,17,0)</f>
        <v>0</v>
      </c>
      <c r="R246" s="30">
        <f>VLOOKUP(B246,'[1]Raport_ Stany magazynowe skła'!$A$1:$R$3416,18,0)</f>
        <v>0</v>
      </c>
      <c r="S246" s="30">
        <f>VLOOKUP(B246,'[1]Raport_ Stany magazynowe skła'!$A$1:$S$3416,19,0)</f>
        <v>0</v>
      </c>
      <c r="T246" s="30">
        <f>VLOOKUP(B246,'[1]Raport_ Stany magazynowe skła'!$A$1:$T$3416,20,0)</f>
        <v>0</v>
      </c>
      <c r="U246" s="6">
        <f>VLOOKUP(B246,'[1]Raport_ Stany magazynowe skła'!$A$1:$U$3416,21,0)</f>
        <v>0</v>
      </c>
      <c r="V246" s="6">
        <f>VLOOKUP(B246,'[1]Raport_ Stany magazynowe skła'!$A$1:$V$3416,22,0)</f>
        <v>0</v>
      </c>
      <c r="W246" s="6">
        <f>VLOOKUP(B246,'[1]Raport_ Stany magazynowe skła'!$A$1:$W$3416,23,0)</f>
        <v>0</v>
      </c>
      <c r="X246" s="6">
        <f>VLOOKUP(B246,'[1]Raport_ Stany magazynowe skła'!$A$1:$X$3416,24,0)</f>
        <v>0</v>
      </c>
      <c r="Y246" s="36">
        <f>VLOOKUP(B246,'[1]Raport_ Stany magazynowe skła'!$A$1:$Y$3416,25,0)</f>
        <v>0</v>
      </c>
      <c r="Z246" s="36">
        <f>VLOOKUP(B246,'[1]Raport_ Stany magazynowe skła'!$A$1:$Z$3416,26,0)</f>
        <v>0</v>
      </c>
      <c r="AA246" s="36">
        <f>VLOOKUP(B246,'[1]Raport_ Stany magazynowe skła'!$A$1:$AA$3416,27,0)</f>
        <v>0</v>
      </c>
      <c r="AB246" s="36">
        <f>VLOOKUP(B246,'[1]Raport_ Stany magazynowe skła'!$A$1:$AB$3416,28,0)</f>
        <v>0</v>
      </c>
      <c r="AC246" s="36">
        <f>VLOOKUP(B246,'[1]Raport_ Stany magazynowe skła'!$A$1:$AC$3416,29,0)</f>
        <v>0</v>
      </c>
      <c r="AD246" s="36">
        <f>VLOOKUP(B246,'[1]Raport_ Stany magazynowe skła'!$A$1:$AD$3416,30,0)</f>
        <v>0</v>
      </c>
      <c r="AE246" s="36">
        <f>VLOOKUP(B246,'[1]Raport_ Stany magazynowe skła'!$A$1:$AE$3416,31,0)</f>
        <v>0</v>
      </c>
    </row>
    <row r="247" spans="1:31" ht="14.25" customHeight="1">
      <c r="A247" s="24" t="s">
        <v>246</v>
      </c>
      <c r="B247" s="15" t="s">
        <v>320</v>
      </c>
      <c r="C247" s="17" t="s">
        <v>18</v>
      </c>
      <c r="D247" s="32">
        <f>VLOOKUP(B247,'[1]Raport_ Stany magazynowe skła'!$A$1:$D$3416,4,0)</f>
        <v>4</v>
      </c>
      <c r="E247" s="31">
        <f>VLOOKUP(B247,'[1]Raport_ Stany magazynowe skła'!$A$1:$E$3416,5,0)</f>
        <v>0</v>
      </c>
      <c r="F247" s="30">
        <f>VLOOKUP(B247,'[1]Raport_ Stany magazynowe skła'!$A$1:$F$3416,6,0)</f>
        <v>0</v>
      </c>
      <c r="G247" s="30">
        <f>VLOOKUP(B247,'[1]Raport_ Stany magazynowe skła'!$A$1:$G$3416,7,0)</f>
        <v>0</v>
      </c>
      <c r="H247" s="30">
        <f>VLOOKUP(B247,'[1]Raport_ Stany magazynowe skła'!$A$1:$H$3416,8,0)</f>
        <v>0</v>
      </c>
      <c r="I247" s="30">
        <f>VLOOKUP(B247,'[1]Raport_ Stany magazynowe skła'!$A$1:$I$3416,9,0)</f>
        <v>0</v>
      </c>
      <c r="J247" s="30">
        <f>VLOOKUP(B247,'[1]Raport_ Stany magazynowe skła'!$A$1:$J$3416,10,0)</f>
        <v>0</v>
      </c>
      <c r="K247" s="30">
        <f>VLOOKUP(B247,'[1]Raport_ Stany magazynowe skła'!$A$1:$K$3416,11,0)</f>
        <v>0</v>
      </c>
      <c r="L247" s="30">
        <f>VLOOKUP(B247,'[1]Raport_ Stany magazynowe skła'!$A$1:$L$3416,12,0)</f>
        <v>0</v>
      </c>
      <c r="M247" s="30">
        <f>VLOOKUP(B247,'[1]Raport_ Stany magazynowe skła'!$A$1:$M$3416,13,0)</f>
        <v>0</v>
      </c>
      <c r="N247" s="30">
        <f>VLOOKUP(B247,'[1]Raport_ Stany magazynowe skła'!$A$1:$N$3416,14,0)</f>
        <v>0</v>
      </c>
      <c r="O247" s="30">
        <f>VLOOKUP(B247,'[1]Raport_ Stany magazynowe skła'!$A$1:$O$3416,15,0)</f>
        <v>0</v>
      </c>
      <c r="P247" s="30">
        <f>VLOOKUP(B247,'[1]Raport_ Stany magazynowe skła'!$A$1:$P$3416,16,0)</f>
        <v>0</v>
      </c>
      <c r="Q247" s="30">
        <f>VLOOKUP(B247,'[1]Raport_ Stany magazynowe skła'!$A$1:$Q$3416,17,0)</f>
        <v>0</v>
      </c>
      <c r="R247" s="30">
        <f>VLOOKUP(B247,'[1]Raport_ Stany magazynowe skła'!$A$1:$R$3416,18,0)</f>
        <v>0</v>
      </c>
      <c r="S247" s="30">
        <f>VLOOKUP(B247,'[1]Raport_ Stany magazynowe skła'!$A$1:$S$3416,19,0)</f>
        <v>0</v>
      </c>
      <c r="T247" s="30">
        <f>VLOOKUP(B247,'[1]Raport_ Stany magazynowe skła'!$A$1:$T$3416,20,0)</f>
        <v>0</v>
      </c>
      <c r="U247" s="6">
        <f>VLOOKUP(B247,'[1]Raport_ Stany magazynowe skła'!$A$1:$U$3416,21,0)</f>
        <v>0</v>
      </c>
      <c r="V247" s="6">
        <f>VLOOKUP(B247,'[1]Raport_ Stany magazynowe skła'!$A$1:$V$3416,22,0)</f>
        <v>0</v>
      </c>
      <c r="W247" s="6">
        <f>VLOOKUP(B247,'[1]Raport_ Stany magazynowe skła'!$A$1:$W$3416,23,0)</f>
        <v>0</v>
      </c>
      <c r="X247" s="6">
        <f>VLOOKUP(B247,'[1]Raport_ Stany magazynowe skła'!$A$1:$X$3416,24,0)</f>
        <v>0</v>
      </c>
      <c r="Y247" s="36">
        <f>VLOOKUP(B247,'[1]Raport_ Stany magazynowe skła'!$A$1:$Y$3416,25,0)</f>
        <v>0</v>
      </c>
      <c r="Z247" s="36">
        <f>VLOOKUP(B247,'[1]Raport_ Stany magazynowe skła'!$A$1:$Z$3416,26,0)</f>
        <v>0</v>
      </c>
      <c r="AA247" s="36">
        <f>VLOOKUP(B247,'[1]Raport_ Stany magazynowe skła'!$A$1:$AA$3416,27,0)</f>
        <v>0</v>
      </c>
      <c r="AB247" s="36">
        <f>VLOOKUP(B247,'[1]Raport_ Stany magazynowe skła'!$A$1:$AB$3416,28,0)</f>
        <v>0</v>
      </c>
      <c r="AC247" s="36">
        <f>VLOOKUP(B247,'[1]Raport_ Stany magazynowe skła'!$A$1:$AC$3416,29,0)</f>
        <v>0</v>
      </c>
      <c r="AD247" s="36">
        <f>VLOOKUP(B247,'[1]Raport_ Stany magazynowe skła'!$A$1:$AD$3416,30,0)</f>
        <v>0</v>
      </c>
      <c r="AE247" s="36">
        <f>VLOOKUP(B247,'[1]Raport_ Stany magazynowe skła'!$A$1:$AE$3416,31,0)</f>
        <v>0</v>
      </c>
    </row>
    <row r="248" spans="1:31" ht="14.25" customHeight="1">
      <c r="A248" s="14" t="s">
        <v>179</v>
      </c>
      <c r="B248" s="15" t="s">
        <v>321</v>
      </c>
      <c r="C248" s="17" t="s">
        <v>18</v>
      </c>
      <c r="D248" s="32">
        <f>VLOOKUP(B248,'[1]Raport_ Stany magazynowe skła'!$A$1:$D$3416,4,0)</f>
        <v>0</v>
      </c>
      <c r="E248" s="31">
        <f>VLOOKUP(B248,'[1]Raport_ Stany magazynowe skła'!$A$1:$E$3416,5,0)</f>
        <v>3660</v>
      </c>
      <c r="F248" s="30">
        <f>VLOOKUP(B248,'[1]Raport_ Stany magazynowe skła'!$A$1:$F$3416,6,0)</f>
        <v>0</v>
      </c>
      <c r="G248" s="30">
        <f>VLOOKUP(B248,'[1]Raport_ Stany magazynowe skła'!$A$1:$G$3416,7,0)</f>
        <v>0</v>
      </c>
      <c r="H248" s="30">
        <f>VLOOKUP(B248,'[1]Raport_ Stany magazynowe skła'!$A$1:$H$3416,8,0)</f>
        <v>0</v>
      </c>
      <c r="I248" s="30">
        <f>VLOOKUP(B248,'[1]Raport_ Stany magazynowe skła'!$A$1:$I$3416,9,0)</f>
        <v>0</v>
      </c>
      <c r="J248" s="30">
        <f>VLOOKUP(B248,'[1]Raport_ Stany magazynowe skła'!$A$1:$J$3416,10,0)</f>
        <v>0</v>
      </c>
      <c r="K248" s="30">
        <f>VLOOKUP(B248,'[1]Raport_ Stany magazynowe skła'!$A$1:$K$3416,11,0)</f>
        <v>0</v>
      </c>
      <c r="L248" s="30">
        <f>VLOOKUP(B248,'[1]Raport_ Stany magazynowe skła'!$A$1:$L$3416,12,0)</f>
        <v>0</v>
      </c>
      <c r="M248" s="30">
        <f>VLOOKUP(B248,'[1]Raport_ Stany magazynowe skła'!$A$1:$M$3416,13,0)</f>
        <v>0</v>
      </c>
      <c r="N248" s="30">
        <f>VLOOKUP(B248,'[1]Raport_ Stany magazynowe skła'!$A$1:$N$3416,14,0)</f>
        <v>0</v>
      </c>
      <c r="O248" s="30">
        <f>VLOOKUP(B248,'[1]Raport_ Stany magazynowe skła'!$A$1:$O$3416,15,0)</f>
        <v>0</v>
      </c>
      <c r="P248" s="30">
        <f>VLOOKUP(B248,'[1]Raport_ Stany magazynowe skła'!$A$1:$P$3416,16,0)</f>
        <v>1180</v>
      </c>
      <c r="Q248" s="30">
        <f>VLOOKUP(B248,'[1]Raport_ Stany magazynowe skła'!$A$1:$Q$3416,17,0)</f>
        <v>0</v>
      </c>
      <c r="R248" s="30">
        <f>VLOOKUP(B248,'[1]Raport_ Stany magazynowe skła'!$A$1:$R$3416,18,0)</f>
        <v>0</v>
      </c>
      <c r="S248" s="30">
        <f>VLOOKUP(B248,'[1]Raport_ Stany magazynowe skła'!$A$1:$S$3416,19,0)</f>
        <v>0</v>
      </c>
      <c r="T248" s="30">
        <f>VLOOKUP(B248,'[1]Raport_ Stany magazynowe skła'!$A$1:$T$3416,20,0)</f>
        <v>0</v>
      </c>
      <c r="U248" s="6">
        <f>VLOOKUP(B248,'[1]Raport_ Stany magazynowe skła'!$A$1:$U$3416,21,0)</f>
        <v>0</v>
      </c>
      <c r="V248" s="6">
        <f>VLOOKUP(B248,'[1]Raport_ Stany magazynowe skła'!$A$1:$V$3416,22,0)</f>
        <v>0</v>
      </c>
      <c r="W248" s="6">
        <f>VLOOKUP(B248,'[1]Raport_ Stany magazynowe skła'!$A$1:$W$3416,23,0)</f>
        <v>0</v>
      </c>
      <c r="X248" s="6">
        <f>VLOOKUP(B248,'[1]Raport_ Stany magazynowe skła'!$A$1:$X$3416,24,0)</f>
        <v>0</v>
      </c>
      <c r="Y248" s="36">
        <f>VLOOKUP(B248,'[1]Raport_ Stany magazynowe skła'!$A$1:$Y$3416,25,0)</f>
        <v>490</v>
      </c>
      <c r="Z248" s="36">
        <f>VLOOKUP(B248,'[1]Raport_ Stany magazynowe skła'!$A$1:$Z$3416,26,0)</f>
        <v>0</v>
      </c>
      <c r="AA248" s="36">
        <f>VLOOKUP(B248,'[1]Raport_ Stany magazynowe skła'!$A$1:$AA$3416,27,0)</f>
        <v>0</v>
      </c>
      <c r="AB248" s="36">
        <f>VLOOKUP(B248,'[1]Raport_ Stany magazynowe skła'!$A$1:$AB$3416,28,0)</f>
        <v>0</v>
      </c>
      <c r="AC248" s="36">
        <f>VLOOKUP(B248,'[1]Raport_ Stany magazynowe skła'!$A$1:$AC$3416,29,0)</f>
        <v>1990</v>
      </c>
      <c r="AD248" s="36">
        <f>VLOOKUP(B248,'[1]Raport_ Stany magazynowe skła'!$A$1:$AD$3416,30,0)</f>
        <v>0</v>
      </c>
      <c r="AE248" s="36">
        <f>VLOOKUP(B248,'[1]Raport_ Stany magazynowe skła'!$A$1:$AE$3416,31,0)</f>
        <v>0</v>
      </c>
    </row>
    <row r="249" spans="1:31" ht="14.25" customHeight="1">
      <c r="A249" s="14" t="s">
        <v>207</v>
      </c>
      <c r="B249" s="25" t="s">
        <v>236</v>
      </c>
      <c r="C249" s="19" t="s">
        <v>15</v>
      </c>
      <c r="D249" s="32">
        <f>VLOOKUP(B249,'[1]Raport_ Stany magazynowe skła'!$A$1:$D$3416,4,0)</f>
        <v>0</v>
      </c>
      <c r="E249" s="31">
        <f>VLOOKUP(B249,'[1]Raport_ Stany magazynowe skła'!$A$1:$E$3416,5,0)</f>
        <v>3820</v>
      </c>
      <c r="F249" s="30">
        <f>VLOOKUP(B249,'[1]Raport_ Stany magazynowe skła'!$A$1:$F$3416,6,0)</f>
        <v>0</v>
      </c>
      <c r="G249" s="30">
        <f>VLOOKUP(B249,'[1]Raport_ Stany magazynowe skła'!$A$1:$G$3416,7,0)</f>
        <v>0</v>
      </c>
      <c r="H249" s="30">
        <f>VLOOKUP(B249,'[1]Raport_ Stany magazynowe skła'!$A$1:$H$3416,8,0)</f>
        <v>0</v>
      </c>
      <c r="I249" s="30">
        <f>VLOOKUP(B249,'[1]Raport_ Stany magazynowe skła'!$A$1:$I$3416,9,0)</f>
        <v>0</v>
      </c>
      <c r="J249" s="30">
        <f>VLOOKUP(B249,'[1]Raport_ Stany magazynowe skła'!$A$1:$J$3416,10,0)</f>
        <v>0</v>
      </c>
      <c r="K249" s="30">
        <f>VLOOKUP(B249,'[1]Raport_ Stany magazynowe skła'!$A$1:$K$3416,11,0)</f>
        <v>0</v>
      </c>
      <c r="L249" s="30">
        <f>VLOOKUP(B249,'[1]Raport_ Stany magazynowe skła'!$A$1:$L$3416,12,0)</f>
        <v>0</v>
      </c>
      <c r="M249" s="30">
        <f>VLOOKUP(B249,'[1]Raport_ Stany magazynowe skła'!$A$1:$M$3416,13,0)</f>
        <v>0</v>
      </c>
      <c r="N249" s="30">
        <f>VLOOKUP(B249,'[1]Raport_ Stany magazynowe skła'!$A$1:$N$3416,14,0)</f>
        <v>0</v>
      </c>
      <c r="O249" s="30">
        <f>VLOOKUP(B249,'[1]Raport_ Stany magazynowe skła'!$A$1:$O$3416,15,0)</f>
        <v>0</v>
      </c>
      <c r="P249" s="30">
        <f>VLOOKUP(B249,'[1]Raport_ Stany magazynowe skła'!$A$1:$P$3416,16,0)</f>
        <v>1340</v>
      </c>
      <c r="Q249" s="30">
        <f>VLOOKUP(B249,'[1]Raport_ Stany magazynowe skła'!$A$1:$Q$3416,17,0)</f>
        <v>0</v>
      </c>
      <c r="R249" s="30">
        <f>VLOOKUP(B249,'[1]Raport_ Stany magazynowe skła'!$A$1:$R$3416,18,0)</f>
        <v>0</v>
      </c>
      <c r="S249" s="30">
        <f>VLOOKUP(B249,'[1]Raport_ Stany magazynowe skła'!$A$1:$S$3416,19,0)</f>
        <v>0</v>
      </c>
      <c r="T249" s="30">
        <f>VLOOKUP(B249,'[1]Raport_ Stany magazynowe skła'!$A$1:$T$3416,20,0)</f>
        <v>0</v>
      </c>
      <c r="U249" s="6">
        <f>VLOOKUP(B249,'[1]Raport_ Stany magazynowe skła'!$A$1:$U$3416,21,0)</f>
        <v>0</v>
      </c>
      <c r="V249" s="6">
        <f>VLOOKUP(B249,'[1]Raport_ Stany magazynowe skła'!$A$1:$V$3416,22,0)</f>
        <v>0</v>
      </c>
      <c r="W249" s="6">
        <f>VLOOKUP(B249,'[1]Raport_ Stany magazynowe skła'!$A$1:$W$3416,23,0)</f>
        <v>0</v>
      </c>
      <c r="X249" s="6">
        <f>VLOOKUP(B249,'[1]Raport_ Stany magazynowe skła'!$A$1:$X$3416,24,0)</f>
        <v>0</v>
      </c>
      <c r="Y249" s="36">
        <f>VLOOKUP(B249,'[1]Raport_ Stany magazynowe skła'!$A$1:$Y$3416,25,0)</f>
        <v>490</v>
      </c>
      <c r="Z249" s="36">
        <f>VLOOKUP(B249,'[1]Raport_ Stany magazynowe skła'!$A$1:$Z$3416,26,0)</f>
        <v>0</v>
      </c>
      <c r="AA249" s="36">
        <f>VLOOKUP(B249,'[1]Raport_ Stany magazynowe skła'!$A$1:$AA$3416,27,0)</f>
        <v>0</v>
      </c>
      <c r="AB249" s="36">
        <f>VLOOKUP(B249,'[1]Raport_ Stany magazynowe skła'!$A$1:$AB$3416,28,0)</f>
        <v>0</v>
      </c>
      <c r="AC249" s="36">
        <f>VLOOKUP(B249,'[1]Raport_ Stany magazynowe skła'!$A$1:$AC$3416,29,0)</f>
        <v>1990</v>
      </c>
      <c r="AD249" s="36">
        <f>VLOOKUP(B249,'[1]Raport_ Stany magazynowe skła'!$A$1:$AD$3416,30,0)</f>
        <v>0</v>
      </c>
      <c r="AE249" s="36">
        <f>VLOOKUP(B249,'[1]Raport_ Stany magazynowe skła'!$A$1:$AE$3416,31,0)</f>
        <v>0</v>
      </c>
    </row>
    <row r="250" spans="1:31" ht="14.25" customHeight="1">
      <c r="A250" s="24" t="s">
        <v>207</v>
      </c>
      <c r="B250" s="25" t="s">
        <v>237</v>
      </c>
      <c r="C250" s="19" t="s">
        <v>11</v>
      </c>
      <c r="D250" s="32">
        <f>VLOOKUP(B250,'[1]Raport_ Stany magazynowe skła'!$A$1:$D$3416,4,0)</f>
        <v>243</v>
      </c>
      <c r="E250" s="31">
        <f>VLOOKUP(B250,'[1]Raport_ Stany magazynowe skła'!$A$1:$E$3416,5,0)</f>
        <v>590</v>
      </c>
      <c r="F250" s="30">
        <f>VLOOKUP(B250,'[1]Raport_ Stany magazynowe skła'!$A$1:$F$3416,6,0)</f>
        <v>0</v>
      </c>
      <c r="G250" s="30">
        <f>VLOOKUP(B250,'[1]Raport_ Stany magazynowe skła'!$A$1:$G$3416,7,0)</f>
        <v>0</v>
      </c>
      <c r="H250" s="30">
        <f>VLOOKUP(B250,'[1]Raport_ Stany magazynowe skła'!$A$1:$H$3416,8,0)</f>
        <v>0</v>
      </c>
      <c r="I250" s="30">
        <f>VLOOKUP(B250,'[1]Raport_ Stany magazynowe skła'!$A$1:$I$3416,9,0)</f>
        <v>0</v>
      </c>
      <c r="J250" s="30">
        <f>VLOOKUP(B250,'[1]Raport_ Stany magazynowe skła'!$A$1:$J$3416,10,0)</f>
        <v>0</v>
      </c>
      <c r="K250" s="30">
        <f>VLOOKUP(B250,'[1]Raport_ Stany magazynowe skła'!$A$1:$K$3416,11,0)</f>
        <v>0</v>
      </c>
      <c r="L250" s="30">
        <f>VLOOKUP(B250,'[1]Raport_ Stany magazynowe skła'!$A$1:$L$3416,12,0)</f>
        <v>0</v>
      </c>
      <c r="M250" s="30">
        <f>VLOOKUP(B250,'[1]Raport_ Stany magazynowe skła'!$A$1:$M$3416,13,0)</f>
        <v>0</v>
      </c>
      <c r="N250" s="30">
        <f>VLOOKUP(B250,'[1]Raport_ Stany magazynowe skła'!$A$1:$N$3416,14,0)</f>
        <v>0</v>
      </c>
      <c r="O250" s="30">
        <f>VLOOKUP(B250,'[1]Raport_ Stany magazynowe skła'!$A$1:$O$3416,15,0)</f>
        <v>0</v>
      </c>
      <c r="P250" s="30">
        <f>VLOOKUP(B250,'[1]Raport_ Stany magazynowe skła'!$A$1:$P$3416,16,0)</f>
        <v>0</v>
      </c>
      <c r="Q250" s="30">
        <f>VLOOKUP(B250,'[1]Raport_ Stany magazynowe skła'!$A$1:$Q$3416,17,0)</f>
        <v>0</v>
      </c>
      <c r="R250" s="30">
        <f>VLOOKUP(B250,'[1]Raport_ Stany magazynowe skła'!$A$1:$R$3416,18,0)</f>
        <v>0</v>
      </c>
      <c r="S250" s="30">
        <f>VLOOKUP(B250,'[1]Raport_ Stany magazynowe skła'!$A$1:$S$3416,19,0)</f>
        <v>0</v>
      </c>
      <c r="T250" s="30">
        <f>VLOOKUP(B250,'[1]Raport_ Stany magazynowe skła'!$A$1:$T$3416,20,0)</f>
        <v>0</v>
      </c>
      <c r="U250" s="6">
        <f>VLOOKUP(B250,'[1]Raport_ Stany magazynowe skła'!$A$1:$U$3416,21,0)</f>
        <v>0</v>
      </c>
      <c r="V250" s="6">
        <f>VLOOKUP(B250,'[1]Raport_ Stany magazynowe skła'!$A$1:$V$3416,22,0)</f>
        <v>0</v>
      </c>
      <c r="W250" s="6">
        <f>VLOOKUP(B250,'[1]Raport_ Stany magazynowe skła'!$A$1:$W$3416,23,0)</f>
        <v>0</v>
      </c>
      <c r="X250" s="6">
        <f>VLOOKUP(B250,'[1]Raport_ Stany magazynowe skła'!$A$1:$X$3416,24,0)</f>
        <v>0</v>
      </c>
      <c r="Y250" s="36">
        <f>VLOOKUP(B250,'[1]Raport_ Stany magazynowe skła'!$A$1:$Y$3416,25,0)</f>
        <v>590</v>
      </c>
      <c r="Z250" s="36">
        <f>VLOOKUP(B250,'[1]Raport_ Stany magazynowe skła'!$A$1:$Z$3416,26,0)</f>
        <v>0</v>
      </c>
      <c r="AA250" s="36">
        <f>VLOOKUP(B250,'[1]Raport_ Stany magazynowe skła'!$A$1:$AA$3416,27,0)</f>
        <v>0</v>
      </c>
      <c r="AB250" s="36">
        <f>VLOOKUP(B250,'[1]Raport_ Stany magazynowe skła'!$A$1:$AB$3416,28,0)</f>
        <v>0</v>
      </c>
      <c r="AC250" s="36">
        <f>VLOOKUP(B250,'[1]Raport_ Stany magazynowe skła'!$A$1:$AC$3416,29,0)</f>
        <v>0</v>
      </c>
      <c r="AD250" s="36">
        <f>VLOOKUP(B250,'[1]Raport_ Stany magazynowe skła'!$A$1:$AD$3416,30,0)</f>
        <v>0</v>
      </c>
      <c r="AE250" s="36">
        <f>VLOOKUP(B250,'[1]Raport_ Stany magazynowe skła'!$A$1:$AE$3416,31,0)</f>
        <v>0</v>
      </c>
    </row>
    <row r="251" spans="1:31" ht="14.25" customHeight="1">
      <c r="A251" s="24" t="s">
        <v>207</v>
      </c>
      <c r="B251" s="25" t="s">
        <v>238</v>
      </c>
      <c r="C251" s="19" t="s">
        <v>12</v>
      </c>
      <c r="D251" s="32">
        <f>VLOOKUP(B251,'[1]Raport_ Stany magazynowe skła'!$A$1:$D$3416,4,0)</f>
        <v>627</v>
      </c>
      <c r="E251" s="31">
        <f>VLOOKUP(B251,'[1]Raport_ Stany magazynowe skła'!$A$1:$E$3416,5,0)</f>
        <v>0</v>
      </c>
      <c r="F251" s="30">
        <f>VLOOKUP(B251,'[1]Raport_ Stany magazynowe skła'!$A$1:$F$3416,6,0)</f>
        <v>0</v>
      </c>
      <c r="G251" s="30">
        <f>VLOOKUP(B251,'[1]Raport_ Stany magazynowe skła'!$A$1:$G$3416,7,0)</f>
        <v>0</v>
      </c>
      <c r="H251" s="30">
        <f>VLOOKUP(B251,'[1]Raport_ Stany magazynowe skła'!$A$1:$H$3416,8,0)</f>
        <v>0</v>
      </c>
      <c r="I251" s="30">
        <f>VLOOKUP(B251,'[1]Raport_ Stany magazynowe skła'!$A$1:$I$3416,9,0)</f>
        <v>0</v>
      </c>
      <c r="J251" s="30">
        <f>VLOOKUP(B251,'[1]Raport_ Stany magazynowe skła'!$A$1:$J$3416,10,0)</f>
        <v>0</v>
      </c>
      <c r="K251" s="30">
        <f>VLOOKUP(B251,'[1]Raport_ Stany magazynowe skła'!$A$1:$K$3416,11,0)</f>
        <v>0</v>
      </c>
      <c r="L251" s="30">
        <f>VLOOKUP(B251,'[1]Raport_ Stany magazynowe skła'!$A$1:$L$3416,12,0)</f>
        <v>0</v>
      </c>
      <c r="M251" s="30">
        <f>VLOOKUP(B251,'[1]Raport_ Stany magazynowe skła'!$A$1:$M$3416,13,0)</f>
        <v>0</v>
      </c>
      <c r="N251" s="30">
        <f>VLOOKUP(B251,'[1]Raport_ Stany magazynowe skła'!$A$1:$N$3416,14,0)</f>
        <v>0</v>
      </c>
      <c r="O251" s="30">
        <f>VLOOKUP(B251,'[1]Raport_ Stany magazynowe skła'!$A$1:$O$3416,15,0)</f>
        <v>0</v>
      </c>
      <c r="P251" s="30">
        <f>VLOOKUP(B251,'[1]Raport_ Stany magazynowe skła'!$A$1:$P$3416,16,0)</f>
        <v>0</v>
      </c>
      <c r="Q251" s="30">
        <f>VLOOKUP(B251,'[1]Raport_ Stany magazynowe skła'!$A$1:$Q$3416,17,0)</f>
        <v>0</v>
      </c>
      <c r="R251" s="30">
        <f>VLOOKUP(B251,'[1]Raport_ Stany magazynowe skła'!$A$1:$R$3416,18,0)</f>
        <v>0</v>
      </c>
      <c r="S251" s="30">
        <f>VLOOKUP(B251,'[1]Raport_ Stany magazynowe skła'!$A$1:$S$3416,19,0)</f>
        <v>0</v>
      </c>
      <c r="T251" s="30">
        <f>VLOOKUP(B251,'[1]Raport_ Stany magazynowe skła'!$A$1:$T$3416,20,0)</f>
        <v>0</v>
      </c>
      <c r="U251" s="6">
        <f>VLOOKUP(B251,'[1]Raport_ Stany magazynowe skła'!$A$1:$U$3416,21,0)</f>
        <v>0</v>
      </c>
      <c r="V251" s="6">
        <f>VLOOKUP(B251,'[1]Raport_ Stany magazynowe skła'!$A$1:$V$3416,22,0)</f>
        <v>0</v>
      </c>
      <c r="W251" s="6">
        <f>VLOOKUP(B251,'[1]Raport_ Stany magazynowe skła'!$A$1:$W$3416,23,0)</f>
        <v>0</v>
      </c>
      <c r="X251" s="6">
        <f>VLOOKUP(B251,'[1]Raport_ Stany magazynowe skła'!$A$1:$X$3416,24,0)</f>
        <v>0</v>
      </c>
      <c r="Y251" s="36">
        <f>VLOOKUP(B251,'[1]Raport_ Stany magazynowe skła'!$A$1:$Y$3416,25,0)</f>
        <v>0</v>
      </c>
      <c r="Z251" s="36">
        <f>VLOOKUP(B251,'[1]Raport_ Stany magazynowe skła'!$A$1:$Z$3416,26,0)</f>
        <v>0</v>
      </c>
      <c r="AA251" s="36">
        <f>VLOOKUP(B251,'[1]Raport_ Stany magazynowe skła'!$A$1:$AA$3416,27,0)</f>
        <v>0</v>
      </c>
      <c r="AB251" s="36">
        <f>VLOOKUP(B251,'[1]Raport_ Stany magazynowe skła'!$A$1:$AB$3416,28,0)</f>
        <v>0</v>
      </c>
      <c r="AC251" s="36">
        <f>VLOOKUP(B251,'[1]Raport_ Stany magazynowe skła'!$A$1:$AC$3416,29,0)</f>
        <v>0</v>
      </c>
      <c r="AD251" s="36">
        <f>VLOOKUP(B251,'[1]Raport_ Stany magazynowe skła'!$A$1:$AD$3416,30,0)</f>
        <v>0</v>
      </c>
      <c r="AE251" s="36">
        <f>VLOOKUP(B251,'[1]Raport_ Stany magazynowe skła'!$A$1:$AE$3416,31,0)</f>
        <v>0</v>
      </c>
    </row>
    <row r="252" spans="1:31" ht="14.25" customHeight="1">
      <c r="A252" s="24" t="s">
        <v>207</v>
      </c>
      <c r="B252" s="25" t="s">
        <v>239</v>
      </c>
      <c r="C252" s="19" t="s">
        <v>13</v>
      </c>
      <c r="D252" s="32">
        <f>VLOOKUP(B252,'[1]Raport_ Stany magazynowe skła'!$A$1:$D$3416,4,0)</f>
        <v>89</v>
      </c>
      <c r="E252" s="31">
        <f>VLOOKUP(B252,'[1]Raport_ Stany magazynowe skła'!$A$1:$E$3416,5,0)</f>
        <v>590</v>
      </c>
      <c r="F252" s="30">
        <f>VLOOKUP(B252,'[1]Raport_ Stany magazynowe skła'!$A$1:$F$3416,6,0)</f>
        <v>0</v>
      </c>
      <c r="G252" s="30">
        <f>VLOOKUP(B252,'[1]Raport_ Stany magazynowe skła'!$A$1:$G$3416,7,0)</f>
        <v>0</v>
      </c>
      <c r="H252" s="30">
        <f>VLOOKUP(B252,'[1]Raport_ Stany magazynowe skła'!$A$1:$H$3416,8,0)</f>
        <v>0</v>
      </c>
      <c r="I252" s="30">
        <f>VLOOKUP(B252,'[1]Raport_ Stany magazynowe skła'!$A$1:$I$3416,9,0)</f>
        <v>0</v>
      </c>
      <c r="J252" s="30">
        <f>VLOOKUP(B252,'[1]Raport_ Stany magazynowe skła'!$A$1:$J$3416,10,0)</f>
        <v>0</v>
      </c>
      <c r="K252" s="30">
        <f>VLOOKUP(B252,'[1]Raport_ Stany magazynowe skła'!$A$1:$K$3416,11,0)</f>
        <v>0</v>
      </c>
      <c r="L252" s="30">
        <f>VLOOKUP(B252,'[1]Raport_ Stany magazynowe skła'!$A$1:$L$3416,12,0)</f>
        <v>0</v>
      </c>
      <c r="M252" s="30">
        <f>VLOOKUP(B252,'[1]Raport_ Stany magazynowe skła'!$A$1:$M$3416,13,0)</f>
        <v>0</v>
      </c>
      <c r="N252" s="30">
        <f>VLOOKUP(B252,'[1]Raport_ Stany magazynowe skła'!$A$1:$N$3416,14,0)</f>
        <v>0</v>
      </c>
      <c r="O252" s="30">
        <f>VLOOKUP(B252,'[1]Raport_ Stany magazynowe skła'!$A$1:$O$3416,15,0)</f>
        <v>0</v>
      </c>
      <c r="P252" s="30">
        <f>VLOOKUP(B252,'[1]Raport_ Stany magazynowe skła'!$A$1:$P$3416,16,0)</f>
        <v>0</v>
      </c>
      <c r="Q252" s="30">
        <f>VLOOKUP(B252,'[1]Raport_ Stany magazynowe skła'!$A$1:$Q$3416,17,0)</f>
        <v>0</v>
      </c>
      <c r="R252" s="30">
        <f>VLOOKUP(B252,'[1]Raport_ Stany magazynowe skła'!$A$1:$R$3416,18,0)</f>
        <v>0</v>
      </c>
      <c r="S252" s="30">
        <f>VLOOKUP(B252,'[1]Raport_ Stany magazynowe skła'!$A$1:$S$3416,19,0)</f>
        <v>0</v>
      </c>
      <c r="T252" s="30">
        <f>VLOOKUP(B252,'[1]Raport_ Stany magazynowe skła'!$A$1:$T$3416,20,0)</f>
        <v>0</v>
      </c>
      <c r="U252" s="6">
        <f>VLOOKUP(B252,'[1]Raport_ Stany magazynowe skła'!$A$1:$U$3416,21,0)</f>
        <v>0</v>
      </c>
      <c r="V252" s="6">
        <f>VLOOKUP(B252,'[1]Raport_ Stany magazynowe skła'!$A$1:$V$3416,22,0)</f>
        <v>0</v>
      </c>
      <c r="W252" s="6">
        <f>VLOOKUP(B252,'[1]Raport_ Stany magazynowe skła'!$A$1:$W$3416,23,0)</f>
        <v>0</v>
      </c>
      <c r="X252" s="6">
        <f>VLOOKUP(B252,'[1]Raport_ Stany magazynowe skła'!$A$1:$X$3416,24,0)</f>
        <v>0</v>
      </c>
      <c r="Y252" s="36">
        <f>VLOOKUP(B252,'[1]Raport_ Stany magazynowe skła'!$A$1:$Y$3416,25,0)</f>
        <v>590</v>
      </c>
      <c r="Z252" s="36">
        <f>VLOOKUP(B252,'[1]Raport_ Stany magazynowe skła'!$A$1:$Z$3416,26,0)</f>
        <v>0</v>
      </c>
      <c r="AA252" s="36">
        <f>VLOOKUP(B252,'[1]Raport_ Stany magazynowe skła'!$A$1:$AA$3416,27,0)</f>
        <v>0</v>
      </c>
      <c r="AB252" s="36">
        <f>VLOOKUP(B252,'[1]Raport_ Stany magazynowe skła'!$A$1:$AB$3416,28,0)</f>
        <v>0</v>
      </c>
      <c r="AC252" s="36">
        <f>VLOOKUP(B252,'[1]Raport_ Stany magazynowe skła'!$A$1:$AC$3416,29,0)</f>
        <v>0</v>
      </c>
      <c r="AD252" s="36">
        <f>VLOOKUP(B252,'[1]Raport_ Stany magazynowe skła'!$A$1:$AD$3416,30,0)</f>
        <v>0</v>
      </c>
      <c r="AE252" s="36">
        <f>VLOOKUP(B252,'[1]Raport_ Stany magazynowe skła'!$A$1:$AE$3416,31,0)</f>
        <v>0</v>
      </c>
    </row>
    <row r="253" spans="1:31" ht="14.25" customHeight="1">
      <c r="A253" s="24" t="s">
        <v>207</v>
      </c>
      <c r="B253" s="25" t="s">
        <v>240</v>
      </c>
      <c r="C253" s="19" t="s">
        <v>32</v>
      </c>
      <c r="D253" s="32">
        <f>VLOOKUP(B253,'[1]Raport_ Stany magazynowe skła'!$A$1:$D$3416,4,0)</f>
        <v>0</v>
      </c>
      <c r="E253" s="31">
        <f>VLOOKUP(B253,'[1]Raport_ Stany magazynowe skła'!$A$1:$E$3416,5,0)</f>
        <v>2980</v>
      </c>
      <c r="F253" s="30">
        <f>VLOOKUP(B253,'[1]Raport_ Stany magazynowe skła'!$A$1:$F$3416,6,0)</f>
        <v>0</v>
      </c>
      <c r="G253" s="30">
        <f>VLOOKUP(B253,'[1]Raport_ Stany magazynowe skła'!$A$1:$G$3416,7,0)</f>
        <v>0</v>
      </c>
      <c r="H253" s="30">
        <f>VLOOKUP(B253,'[1]Raport_ Stany magazynowe skła'!$A$1:$H$3416,8,0)</f>
        <v>0</v>
      </c>
      <c r="I253" s="30">
        <f>VLOOKUP(B253,'[1]Raport_ Stany magazynowe skła'!$A$1:$I$3416,9,0)</f>
        <v>0</v>
      </c>
      <c r="J253" s="30">
        <f>VLOOKUP(B253,'[1]Raport_ Stany magazynowe skła'!$A$1:$J$3416,10,0)</f>
        <v>0</v>
      </c>
      <c r="K253" s="30">
        <f>VLOOKUP(B253,'[1]Raport_ Stany magazynowe skła'!$A$1:$K$3416,11,0)</f>
        <v>0</v>
      </c>
      <c r="L253" s="30">
        <f>VLOOKUP(B253,'[1]Raport_ Stany magazynowe skła'!$A$1:$L$3416,12,0)</f>
        <v>0</v>
      </c>
      <c r="M253" s="30">
        <f>VLOOKUP(B253,'[1]Raport_ Stany magazynowe skła'!$A$1:$M$3416,13,0)</f>
        <v>0</v>
      </c>
      <c r="N253" s="30">
        <f>VLOOKUP(B253,'[1]Raport_ Stany magazynowe skła'!$A$1:$N$3416,14,0)</f>
        <v>0</v>
      </c>
      <c r="O253" s="30">
        <f>VLOOKUP(B253,'[1]Raport_ Stany magazynowe skła'!$A$1:$O$3416,15,0)</f>
        <v>0</v>
      </c>
      <c r="P253" s="30">
        <f>VLOOKUP(B253,'[1]Raport_ Stany magazynowe skła'!$A$1:$P$3416,16,0)</f>
        <v>990</v>
      </c>
      <c r="Q253" s="30">
        <f>VLOOKUP(B253,'[1]Raport_ Stany magazynowe skła'!$A$1:$Q$3416,17,0)</f>
        <v>0</v>
      </c>
      <c r="R253" s="30">
        <f>VLOOKUP(B253,'[1]Raport_ Stany magazynowe skła'!$A$1:$R$3416,18,0)</f>
        <v>0</v>
      </c>
      <c r="S253" s="30">
        <f>VLOOKUP(B253,'[1]Raport_ Stany magazynowe skła'!$A$1:$S$3416,19,0)</f>
        <v>0</v>
      </c>
      <c r="T253" s="30">
        <f>VLOOKUP(B253,'[1]Raport_ Stany magazynowe skła'!$A$1:$T$3416,20,0)</f>
        <v>0</v>
      </c>
      <c r="U253" s="6">
        <f>VLOOKUP(B253,'[1]Raport_ Stany magazynowe skła'!$A$1:$U$3416,21,0)</f>
        <v>0</v>
      </c>
      <c r="V253" s="6">
        <f>VLOOKUP(B253,'[1]Raport_ Stany magazynowe skła'!$A$1:$V$3416,22,0)</f>
        <v>0</v>
      </c>
      <c r="W253" s="6">
        <f>VLOOKUP(B253,'[1]Raport_ Stany magazynowe skła'!$A$1:$W$3416,23,0)</f>
        <v>0</v>
      </c>
      <c r="X253" s="6">
        <f>VLOOKUP(B253,'[1]Raport_ Stany magazynowe skła'!$A$1:$X$3416,24,0)</f>
        <v>0</v>
      </c>
      <c r="Y253" s="36">
        <f>VLOOKUP(B253,'[1]Raport_ Stany magazynowe skła'!$A$1:$Y$3416,25,0)</f>
        <v>0</v>
      </c>
      <c r="Z253" s="36">
        <f>VLOOKUP(B253,'[1]Raport_ Stany magazynowe skła'!$A$1:$Z$3416,26,0)</f>
        <v>0</v>
      </c>
      <c r="AA253" s="36">
        <f>VLOOKUP(B253,'[1]Raport_ Stany magazynowe skła'!$A$1:$AA$3416,27,0)</f>
        <v>0</v>
      </c>
      <c r="AB253" s="36">
        <f>VLOOKUP(B253,'[1]Raport_ Stany magazynowe skła'!$A$1:$AB$3416,28,0)</f>
        <v>0</v>
      </c>
      <c r="AC253" s="36">
        <f>VLOOKUP(B253,'[1]Raport_ Stany magazynowe skła'!$A$1:$AC$3416,29,0)</f>
        <v>1990</v>
      </c>
      <c r="AD253" s="36">
        <f>VLOOKUP(B253,'[1]Raport_ Stany magazynowe skła'!$A$1:$AD$3416,30,0)</f>
        <v>0</v>
      </c>
      <c r="AE253" s="36">
        <f>VLOOKUP(B253,'[1]Raport_ Stany magazynowe skła'!$A$1:$AE$3416,31,0)</f>
        <v>0</v>
      </c>
    </row>
    <row r="254" spans="1:31" ht="14.25" customHeight="1">
      <c r="A254" s="24" t="s">
        <v>207</v>
      </c>
      <c r="B254" s="25" t="s">
        <v>487</v>
      </c>
      <c r="C254" s="19" t="s">
        <v>19</v>
      </c>
      <c r="D254" s="32">
        <f>VLOOKUP(B254,'[1]Raport_ Stany magazynowe skła'!$A$1:$D$3416,4,0)</f>
        <v>729</v>
      </c>
      <c r="E254" s="31">
        <f>VLOOKUP(B254,'[1]Raport_ Stany magazynowe skła'!$A$1:$E$3416,5,0)</f>
        <v>0</v>
      </c>
      <c r="F254" s="30">
        <f>VLOOKUP(B254,'[1]Raport_ Stany magazynowe skła'!$A$1:$F$3416,6,0)</f>
        <v>0</v>
      </c>
      <c r="G254" s="30">
        <f>VLOOKUP(B254,'[1]Raport_ Stany magazynowe skła'!$A$1:$G$3416,7,0)</f>
        <v>0</v>
      </c>
      <c r="H254" s="30">
        <f>VLOOKUP(B254,'[1]Raport_ Stany magazynowe skła'!$A$1:$H$3416,8,0)</f>
        <v>0</v>
      </c>
      <c r="I254" s="30">
        <f>VLOOKUP(B254,'[1]Raport_ Stany magazynowe skła'!$A$1:$I$3416,9,0)</f>
        <v>0</v>
      </c>
      <c r="J254" s="30">
        <f>VLOOKUP(B254,'[1]Raport_ Stany magazynowe skła'!$A$1:$J$3416,10,0)</f>
        <v>0</v>
      </c>
      <c r="K254" s="30">
        <f>VLOOKUP(B254,'[1]Raport_ Stany magazynowe skła'!$A$1:$K$3416,11,0)</f>
        <v>0</v>
      </c>
      <c r="L254" s="30">
        <f>VLOOKUP(B254,'[1]Raport_ Stany magazynowe skła'!$A$1:$L$3416,12,0)</f>
        <v>0</v>
      </c>
      <c r="M254" s="30">
        <f>VLOOKUP(B254,'[1]Raport_ Stany magazynowe skła'!$A$1:$M$3416,13,0)</f>
        <v>0</v>
      </c>
      <c r="N254" s="30">
        <f>VLOOKUP(B254,'[1]Raport_ Stany magazynowe skła'!$A$1:$N$3416,14,0)</f>
        <v>0</v>
      </c>
      <c r="O254" s="30">
        <f>VLOOKUP(B254,'[1]Raport_ Stany magazynowe skła'!$A$1:$O$3416,15,0)</f>
        <v>0</v>
      </c>
      <c r="P254" s="30">
        <f>VLOOKUP(B254,'[1]Raport_ Stany magazynowe skła'!$A$1:$P$3416,16,0)</f>
        <v>0</v>
      </c>
      <c r="Q254" s="30">
        <f>VLOOKUP(B254,'[1]Raport_ Stany magazynowe skła'!$A$1:$Q$3416,17,0)</f>
        <v>0</v>
      </c>
      <c r="R254" s="30">
        <f>VLOOKUP(B254,'[1]Raport_ Stany magazynowe skła'!$A$1:$R$3416,18,0)</f>
        <v>0</v>
      </c>
      <c r="S254" s="30">
        <f>VLOOKUP(B254,'[1]Raport_ Stany magazynowe skła'!$A$1:$S$3416,19,0)</f>
        <v>0</v>
      </c>
      <c r="T254" s="30">
        <f>VLOOKUP(B254,'[1]Raport_ Stany magazynowe skła'!$A$1:$T$3416,20,0)</f>
        <v>0</v>
      </c>
      <c r="U254" s="6">
        <f>VLOOKUP(B254,'[1]Raport_ Stany magazynowe skła'!$A$1:$U$3416,21,0)</f>
        <v>0</v>
      </c>
      <c r="V254" s="6">
        <f>VLOOKUP(B254,'[1]Raport_ Stany magazynowe skła'!$A$1:$V$3416,22,0)</f>
        <v>0</v>
      </c>
      <c r="W254" s="6">
        <f>VLOOKUP(B254,'[1]Raport_ Stany magazynowe skła'!$A$1:$W$3416,23,0)</f>
        <v>0</v>
      </c>
      <c r="X254" s="6">
        <f>VLOOKUP(B254,'[1]Raport_ Stany magazynowe skła'!$A$1:$X$3416,24,0)</f>
        <v>0</v>
      </c>
      <c r="Y254" s="36">
        <f>VLOOKUP(B254,'[1]Raport_ Stany magazynowe skła'!$A$1:$Y$3416,25,0)</f>
        <v>0</v>
      </c>
      <c r="Z254" s="36">
        <f>VLOOKUP(B254,'[1]Raport_ Stany magazynowe skła'!$A$1:$Z$3416,26,0)</f>
        <v>0</v>
      </c>
      <c r="AA254" s="36">
        <f>VLOOKUP(B254,'[1]Raport_ Stany magazynowe skła'!$A$1:$AA$3416,27,0)</f>
        <v>0</v>
      </c>
      <c r="AB254" s="36">
        <f>VLOOKUP(B254,'[1]Raport_ Stany magazynowe skła'!$A$1:$AB$3416,28,0)</f>
        <v>0</v>
      </c>
      <c r="AC254" s="36">
        <f>VLOOKUP(B254,'[1]Raport_ Stany magazynowe skła'!$A$1:$AC$3416,29,0)</f>
        <v>0</v>
      </c>
      <c r="AD254" s="36">
        <f>VLOOKUP(B254,'[1]Raport_ Stany magazynowe skła'!$A$1:$AD$3416,30,0)</f>
        <v>0</v>
      </c>
      <c r="AE254" s="36">
        <f>VLOOKUP(B254,'[1]Raport_ Stany magazynowe skła'!$A$1:$AE$3416,31,0)</f>
        <v>0</v>
      </c>
    </row>
    <row r="255" spans="1:31" ht="14.25" customHeight="1">
      <c r="A255" s="24" t="s">
        <v>489</v>
      </c>
      <c r="B255" s="25" t="s">
        <v>488</v>
      </c>
      <c r="C255" s="17" t="s">
        <v>18</v>
      </c>
      <c r="D255" s="32">
        <f>VLOOKUP(B255,'[1]Raport_ Stany magazynowe skła'!$A$1:$D$3416,4,0)</f>
        <v>977</v>
      </c>
      <c r="E255" s="31">
        <f>VLOOKUP(B255,'[1]Raport_ Stany magazynowe skła'!$A$1:$E$3416,5,0)</f>
        <v>0</v>
      </c>
      <c r="F255" s="30">
        <f>VLOOKUP(B255,'[1]Raport_ Stany magazynowe skła'!$A$1:$F$3416,6,0)</f>
        <v>0</v>
      </c>
      <c r="G255" s="30">
        <f>VLOOKUP(B255,'[1]Raport_ Stany magazynowe skła'!$A$1:$G$3416,7,0)</f>
        <v>0</v>
      </c>
      <c r="H255" s="30">
        <f>VLOOKUP(B255,'[1]Raport_ Stany magazynowe skła'!$A$1:$H$3416,8,0)</f>
        <v>0</v>
      </c>
      <c r="I255" s="30">
        <f>VLOOKUP(B255,'[1]Raport_ Stany magazynowe skła'!$A$1:$I$3416,9,0)</f>
        <v>0</v>
      </c>
      <c r="J255" s="30">
        <f>VLOOKUP(B255,'[1]Raport_ Stany magazynowe skła'!$A$1:$J$3416,10,0)</f>
        <v>0</v>
      </c>
      <c r="K255" s="30">
        <f>VLOOKUP(B255,'[1]Raport_ Stany magazynowe skła'!$A$1:$K$3416,11,0)</f>
        <v>0</v>
      </c>
      <c r="L255" s="30">
        <f>VLOOKUP(B255,'[1]Raport_ Stany magazynowe skła'!$A$1:$L$3416,12,0)</f>
        <v>0</v>
      </c>
      <c r="M255" s="30">
        <f>VLOOKUP(B255,'[1]Raport_ Stany magazynowe skła'!$A$1:$M$3416,13,0)</f>
        <v>0</v>
      </c>
      <c r="N255" s="30">
        <f>VLOOKUP(B255,'[1]Raport_ Stany magazynowe skła'!$A$1:$N$3416,14,0)</f>
        <v>0</v>
      </c>
      <c r="O255" s="30">
        <f>VLOOKUP(B255,'[1]Raport_ Stany magazynowe skła'!$A$1:$O$3416,15,0)</f>
        <v>0</v>
      </c>
      <c r="P255" s="30">
        <f>VLOOKUP(B255,'[1]Raport_ Stany magazynowe skła'!$A$1:$P$3416,16,0)</f>
        <v>0</v>
      </c>
      <c r="Q255" s="30">
        <f>VLOOKUP(B255,'[1]Raport_ Stany magazynowe skła'!$A$1:$Q$3416,17,0)</f>
        <v>0</v>
      </c>
      <c r="R255" s="30">
        <f>VLOOKUP(B255,'[1]Raport_ Stany magazynowe skła'!$A$1:$R$3416,18,0)</f>
        <v>0</v>
      </c>
      <c r="S255" s="30">
        <f>VLOOKUP(B255,'[1]Raport_ Stany magazynowe skła'!$A$1:$S$3416,19,0)</f>
        <v>0</v>
      </c>
      <c r="T255" s="30">
        <f>VLOOKUP(B255,'[1]Raport_ Stany magazynowe skła'!$A$1:$T$3416,20,0)</f>
        <v>0</v>
      </c>
      <c r="U255" s="6">
        <f>VLOOKUP(B255,'[1]Raport_ Stany magazynowe skła'!$A$1:$U$3416,21,0)</f>
        <v>0</v>
      </c>
      <c r="V255" s="6">
        <f>VLOOKUP(B255,'[1]Raport_ Stany magazynowe skła'!$A$1:$V$3416,22,0)</f>
        <v>0</v>
      </c>
      <c r="W255" s="6">
        <f>VLOOKUP(B255,'[1]Raport_ Stany magazynowe skła'!$A$1:$W$3416,23,0)</f>
        <v>0</v>
      </c>
      <c r="X255" s="6">
        <f>VLOOKUP(B255,'[1]Raport_ Stany magazynowe skła'!$A$1:$X$3416,24,0)</f>
        <v>0</v>
      </c>
      <c r="Y255" s="36">
        <f>VLOOKUP(B255,'[1]Raport_ Stany magazynowe skła'!$A$1:$Y$3416,25,0)</f>
        <v>0</v>
      </c>
      <c r="Z255" s="36">
        <f>VLOOKUP(B255,'[1]Raport_ Stany magazynowe skła'!$A$1:$Z$3416,26,0)</f>
        <v>0</v>
      </c>
      <c r="AA255" s="36">
        <f>VLOOKUP(B255,'[1]Raport_ Stany magazynowe skła'!$A$1:$AA$3416,27,0)</f>
        <v>0</v>
      </c>
      <c r="AB255" s="36">
        <f>VLOOKUP(B255,'[1]Raport_ Stany magazynowe skła'!$A$1:$AB$3416,28,0)</f>
        <v>0</v>
      </c>
      <c r="AC255" s="36">
        <f>VLOOKUP(B255,'[1]Raport_ Stany magazynowe skła'!$A$1:$AC$3416,29,0)</f>
        <v>0</v>
      </c>
      <c r="AD255" s="36">
        <f>VLOOKUP(B255,'[1]Raport_ Stany magazynowe skła'!$A$1:$AD$3416,30,0)</f>
        <v>0</v>
      </c>
      <c r="AE255" s="36">
        <f>VLOOKUP(B255,'[1]Raport_ Stany magazynowe skła'!$A$1:$AE$3416,31,0)</f>
        <v>0</v>
      </c>
    </row>
    <row r="256" spans="1:31" ht="14.25" customHeight="1">
      <c r="A256" s="24" t="s">
        <v>489</v>
      </c>
      <c r="B256" s="25" t="s">
        <v>605</v>
      </c>
      <c r="C256" s="17" t="s">
        <v>15</v>
      </c>
      <c r="D256" s="32">
        <f>VLOOKUP(B256,'[1]Raport_ Stany magazynowe skła'!$A$1:$D$3416,4,0)</f>
        <v>2362</v>
      </c>
      <c r="E256" s="31">
        <f>VLOOKUP(B256,'[1]Raport_ Stany magazynowe skła'!$A$1:$E$3416,5,0)</f>
        <v>0</v>
      </c>
      <c r="F256" s="30">
        <f>VLOOKUP(B256,'[1]Raport_ Stany magazynowe skła'!$A$1:$F$3416,6,0)</f>
        <v>0</v>
      </c>
      <c r="G256" s="30">
        <f>VLOOKUP(B256,'[1]Raport_ Stany magazynowe skła'!$A$1:$G$3416,7,0)</f>
        <v>0</v>
      </c>
      <c r="H256" s="30">
        <f>VLOOKUP(B256,'[1]Raport_ Stany magazynowe skła'!$A$1:$H$3416,8,0)</f>
        <v>0</v>
      </c>
      <c r="I256" s="30">
        <f>VLOOKUP(B256,'[1]Raport_ Stany magazynowe skła'!$A$1:$I$3416,9,0)</f>
        <v>0</v>
      </c>
      <c r="J256" s="30">
        <f>VLOOKUP(B256,'[1]Raport_ Stany magazynowe skła'!$A$1:$J$3416,10,0)</f>
        <v>0</v>
      </c>
      <c r="K256" s="30">
        <f>VLOOKUP(B256,'[1]Raport_ Stany magazynowe skła'!$A$1:$K$3416,11,0)</f>
        <v>0</v>
      </c>
      <c r="L256" s="30">
        <f>VLOOKUP(B256,'[1]Raport_ Stany magazynowe skła'!$A$1:$L$3416,12,0)</f>
        <v>0</v>
      </c>
      <c r="M256" s="30">
        <f>VLOOKUP(B256,'[1]Raport_ Stany magazynowe skła'!$A$1:$M$3416,13,0)</f>
        <v>0</v>
      </c>
      <c r="N256" s="30">
        <f>VLOOKUP(B256,'[1]Raport_ Stany magazynowe skła'!$A$1:$N$3416,14,0)</f>
        <v>0</v>
      </c>
      <c r="O256" s="30">
        <f>VLOOKUP(B256,'[1]Raport_ Stany magazynowe skła'!$A$1:$O$3416,15,0)</f>
        <v>0</v>
      </c>
      <c r="P256" s="30">
        <f>VLOOKUP(B256,'[1]Raport_ Stany magazynowe skła'!$A$1:$P$3416,16,0)</f>
        <v>0</v>
      </c>
      <c r="Q256" s="30">
        <f>VLOOKUP(B256,'[1]Raport_ Stany magazynowe skła'!$A$1:$Q$3416,17,0)</f>
        <v>0</v>
      </c>
      <c r="R256" s="30">
        <f>VLOOKUP(B256,'[1]Raport_ Stany magazynowe skła'!$A$1:$R$3416,18,0)</f>
        <v>0</v>
      </c>
      <c r="S256" s="30">
        <f>VLOOKUP(B256,'[1]Raport_ Stany magazynowe skła'!$A$1:$S$3416,19,0)</f>
        <v>0</v>
      </c>
      <c r="T256" s="30">
        <f>VLOOKUP(B256,'[1]Raport_ Stany magazynowe skła'!$A$1:$T$3416,20,0)</f>
        <v>0</v>
      </c>
      <c r="U256" s="6">
        <f>VLOOKUP(B256,'[1]Raport_ Stany magazynowe skła'!$A$1:$U$3416,21,0)</f>
        <v>0</v>
      </c>
      <c r="V256" s="6">
        <f>VLOOKUP(B256,'[1]Raport_ Stany magazynowe skła'!$A$1:$V$3416,22,0)</f>
        <v>0</v>
      </c>
      <c r="W256" s="6">
        <f>VLOOKUP(B256,'[1]Raport_ Stany magazynowe skła'!$A$1:$W$3416,23,0)</f>
        <v>0</v>
      </c>
      <c r="X256" s="6">
        <f>VLOOKUP(B256,'[1]Raport_ Stany magazynowe skła'!$A$1:$X$3416,24,0)</f>
        <v>0</v>
      </c>
      <c r="Y256" s="36">
        <f>VLOOKUP(B256,'[1]Raport_ Stany magazynowe skła'!$A$1:$Y$3416,25,0)</f>
        <v>0</v>
      </c>
      <c r="Z256" s="36">
        <f>VLOOKUP(B256,'[1]Raport_ Stany magazynowe skła'!$A$1:$Z$3416,26,0)</f>
        <v>0</v>
      </c>
      <c r="AA256" s="36">
        <f>VLOOKUP(B256,'[1]Raport_ Stany magazynowe skła'!$A$1:$AA$3416,27,0)</f>
        <v>0</v>
      </c>
      <c r="AB256" s="36">
        <f>VLOOKUP(B256,'[1]Raport_ Stany magazynowe skła'!$A$1:$AB$3416,28,0)</f>
        <v>0</v>
      </c>
      <c r="AC256" s="36">
        <f>VLOOKUP(B256,'[1]Raport_ Stany magazynowe skła'!$A$1:$AC$3416,29,0)</f>
        <v>0</v>
      </c>
      <c r="AD256" s="36">
        <f>VLOOKUP(B256,'[1]Raport_ Stany magazynowe skła'!$A$1:$AD$3416,30,0)</f>
        <v>0</v>
      </c>
      <c r="AE256" s="36">
        <f>VLOOKUP(B256,'[1]Raport_ Stany magazynowe skła'!$A$1:$AE$3416,31,0)</f>
        <v>0</v>
      </c>
    </row>
    <row r="257" spans="1:31" ht="14.25" customHeight="1">
      <c r="A257" s="24" t="s">
        <v>489</v>
      </c>
      <c r="B257" s="25" t="s">
        <v>604</v>
      </c>
      <c r="C257" s="19" t="s">
        <v>13</v>
      </c>
      <c r="D257" s="32">
        <f>VLOOKUP(B257,'[1]Raport_ Stany magazynowe skła'!$A$1:$D$3416,4,0)</f>
        <v>1979</v>
      </c>
      <c r="E257" s="31">
        <f>VLOOKUP(B257,'[1]Raport_ Stany magazynowe skła'!$A$1:$E$3416,5,0)</f>
        <v>0</v>
      </c>
      <c r="F257" s="30">
        <f>VLOOKUP(B257,'[1]Raport_ Stany magazynowe skła'!$A$1:$F$3416,6,0)</f>
        <v>0</v>
      </c>
      <c r="G257" s="30">
        <f>VLOOKUP(B257,'[1]Raport_ Stany magazynowe skła'!$A$1:$G$3416,7,0)</f>
        <v>0</v>
      </c>
      <c r="H257" s="30">
        <f>VLOOKUP(B257,'[1]Raport_ Stany magazynowe skła'!$A$1:$H$3416,8,0)</f>
        <v>0</v>
      </c>
      <c r="I257" s="30">
        <f>VLOOKUP(B257,'[1]Raport_ Stany magazynowe skła'!$A$1:$I$3416,9,0)</f>
        <v>0</v>
      </c>
      <c r="J257" s="30">
        <f>VLOOKUP(B257,'[1]Raport_ Stany magazynowe skła'!$A$1:$J$3416,10,0)</f>
        <v>0</v>
      </c>
      <c r="K257" s="30">
        <f>VLOOKUP(B257,'[1]Raport_ Stany magazynowe skła'!$A$1:$K$3416,11,0)</f>
        <v>0</v>
      </c>
      <c r="L257" s="30">
        <f>VLOOKUP(B257,'[1]Raport_ Stany magazynowe skła'!$A$1:$L$3416,12,0)</f>
        <v>0</v>
      </c>
      <c r="M257" s="30">
        <f>VLOOKUP(B257,'[1]Raport_ Stany magazynowe skła'!$A$1:$M$3416,13,0)</f>
        <v>0</v>
      </c>
      <c r="N257" s="30">
        <f>VLOOKUP(B257,'[1]Raport_ Stany magazynowe skła'!$A$1:$N$3416,14,0)</f>
        <v>0</v>
      </c>
      <c r="O257" s="30">
        <f>VLOOKUP(B257,'[1]Raport_ Stany magazynowe skła'!$A$1:$O$3416,15,0)</f>
        <v>0</v>
      </c>
      <c r="P257" s="30">
        <f>VLOOKUP(B257,'[1]Raport_ Stany magazynowe skła'!$A$1:$P$3416,16,0)</f>
        <v>0</v>
      </c>
      <c r="Q257" s="30">
        <f>VLOOKUP(B257,'[1]Raport_ Stany magazynowe skła'!$A$1:$Q$3416,17,0)</f>
        <v>0</v>
      </c>
      <c r="R257" s="30">
        <f>VLOOKUP(B257,'[1]Raport_ Stany magazynowe skła'!$A$1:$R$3416,18,0)</f>
        <v>0</v>
      </c>
      <c r="S257" s="30">
        <f>VLOOKUP(B257,'[1]Raport_ Stany magazynowe skła'!$A$1:$S$3416,19,0)</f>
        <v>0</v>
      </c>
      <c r="T257" s="30">
        <f>VLOOKUP(B257,'[1]Raport_ Stany magazynowe skła'!$A$1:$T$3416,20,0)</f>
        <v>0</v>
      </c>
      <c r="U257" s="6">
        <f>VLOOKUP(B257,'[1]Raport_ Stany magazynowe skła'!$A$1:$U$3416,21,0)</f>
        <v>0</v>
      </c>
      <c r="V257" s="6">
        <f>VLOOKUP(B257,'[1]Raport_ Stany magazynowe skła'!$A$1:$V$3416,22,0)</f>
        <v>0</v>
      </c>
      <c r="W257" s="6">
        <f>VLOOKUP(B257,'[1]Raport_ Stany magazynowe skła'!$A$1:$W$3416,23,0)</f>
        <v>0</v>
      </c>
      <c r="X257" s="6">
        <f>VLOOKUP(B257,'[1]Raport_ Stany magazynowe skła'!$A$1:$X$3416,24,0)</f>
        <v>0</v>
      </c>
      <c r="Y257" s="36">
        <f>VLOOKUP(B257,'[1]Raport_ Stany magazynowe skła'!$A$1:$Y$3416,25,0)</f>
        <v>0</v>
      </c>
      <c r="Z257" s="36">
        <f>VLOOKUP(B257,'[1]Raport_ Stany magazynowe skła'!$A$1:$Z$3416,26,0)</f>
        <v>0</v>
      </c>
      <c r="AA257" s="36">
        <f>VLOOKUP(B257,'[1]Raport_ Stany magazynowe skła'!$A$1:$AA$3416,27,0)</f>
        <v>0</v>
      </c>
      <c r="AB257" s="36">
        <f>VLOOKUP(B257,'[1]Raport_ Stany magazynowe skła'!$A$1:$AB$3416,28,0)</f>
        <v>0</v>
      </c>
      <c r="AC257" s="36">
        <f>VLOOKUP(B257,'[1]Raport_ Stany magazynowe skła'!$A$1:$AC$3416,29,0)</f>
        <v>0</v>
      </c>
      <c r="AD257" s="36">
        <f>VLOOKUP(B257,'[1]Raport_ Stany magazynowe skła'!$A$1:$AD$3416,30,0)</f>
        <v>0</v>
      </c>
      <c r="AE257" s="36">
        <f>VLOOKUP(B257,'[1]Raport_ Stany magazynowe skła'!$A$1:$AE$3416,31,0)</f>
        <v>0</v>
      </c>
    </row>
    <row r="258" spans="1:31" ht="14.25" customHeight="1">
      <c r="A258" s="24" t="s">
        <v>489</v>
      </c>
      <c r="B258" s="25" t="s">
        <v>546</v>
      </c>
      <c r="C258" s="19" t="s">
        <v>19</v>
      </c>
      <c r="D258" s="32">
        <f>VLOOKUP(B258,'[1]Raport_ Stany magazynowe skła'!$A$1:$D$3416,4,0)</f>
        <v>0</v>
      </c>
      <c r="E258" s="31">
        <f>VLOOKUP(B258,'[1]Raport_ Stany magazynowe skła'!$A$1:$E$3416,5,0)</f>
        <v>990</v>
      </c>
      <c r="F258" s="30">
        <f>VLOOKUP(B258,'[1]Raport_ Stany magazynowe skła'!$A$1:$F$3416,6,0)</f>
        <v>0</v>
      </c>
      <c r="G258" s="30">
        <f>VLOOKUP(B258,'[1]Raport_ Stany magazynowe skła'!$A$1:$G$3416,7,0)</f>
        <v>0</v>
      </c>
      <c r="H258" s="30">
        <f>VLOOKUP(B258,'[1]Raport_ Stany magazynowe skła'!$A$1:$H$3416,8,0)</f>
        <v>0</v>
      </c>
      <c r="I258" s="30">
        <f>VLOOKUP(B258,'[1]Raport_ Stany magazynowe skła'!$A$1:$I$3416,9,0)</f>
        <v>0</v>
      </c>
      <c r="J258" s="30">
        <f>VLOOKUP(B258,'[1]Raport_ Stany magazynowe skła'!$A$1:$J$3416,10,0)</f>
        <v>0</v>
      </c>
      <c r="K258" s="30">
        <f>VLOOKUP(B258,'[1]Raport_ Stany magazynowe skła'!$A$1:$K$3416,11,0)</f>
        <v>0</v>
      </c>
      <c r="L258" s="30">
        <f>VLOOKUP(B258,'[1]Raport_ Stany magazynowe skła'!$A$1:$L$3416,12,0)</f>
        <v>0</v>
      </c>
      <c r="M258" s="30">
        <f>VLOOKUP(B258,'[1]Raport_ Stany magazynowe skła'!$A$1:$M$3416,13,0)</f>
        <v>0</v>
      </c>
      <c r="N258" s="30">
        <f>VLOOKUP(B258,'[1]Raport_ Stany magazynowe skła'!$A$1:$N$3416,14,0)</f>
        <v>0</v>
      </c>
      <c r="O258" s="30">
        <f>VLOOKUP(B258,'[1]Raport_ Stany magazynowe skła'!$A$1:$O$3416,15,0)</f>
        <v>0</v>
      </c>
      <c r="P258" s="30">
        <f>VLOOKUP(B258,'[1]Raport_ Stany magazynowe skła'!$A$1:$P$3416,16,0)</f>
        <v>0</v>
      </c>
      <c r="Q258" s="30">
        <f>VLOOKUP(B258,'[1]Raport_ Stany magazynowe skła'!$A$1:$Q$3416,17,0)</f>
        <v>0</v>
      </c>
      <c r="R258" s="30">
        <f>VLOOKUP(B258,'[1]Raport_ Stany magazynowe skła'!$A$1:$R$3416,18,0)</f>
        <v>0</v>
      </c>
      <c r="S258" s="30">
        <f>VLOOKUP(B258,'[1]Raport_ Stany magazynowe skła'!$A$1:$S$3416,19,0)</f>
        <v>0</v>
      </c>
      <c r="T258" s="30">
        <f>VLOOKUP(B258,'[1]Raport_ Stany magazynowe skła'!$A$1:$T$3416,20,0)</f>
        <v>0</v>
      </c>
      <c r="U258" s="6">
        <f>VLOOKUP(B258,'[1]Raport_ Stany magazynowe skła'!$A$1:$U$3416,21,0)</f>
        <v>0</v>
      </c>
      <c r="V258" s="6">
        <f>VLOOKUP(B258,'[1]Raport_ Stany magazynowe skła'!$A$1:$V$3416,22,0)</f>
        <v>0</v>
      </c>
      <c r="W258" s="6">
        <f>VLOOKUP(B258,'[1]Raport_ Stany magazynowe skła'!$A$1:$W$3416,23,0)</f>
        <v>0</v>
      </c>
      <c r="X258" s="6">
        <f>VLOOKUP(B258,'[1]Raport_ Stany magazynowe skła'!$A$1:$X$3416,24,0)</f>
        <v>990</v>
      </c>
      <c r="Y258" s="36">
        <f>VLOOKUP(B258,'[1]Raport_ Stany magazynowe skła'!$A$1:$Y$3416,25,0)</f>
        <v>0</v>
      </c>
      <c r="Z258" s="36">
        <f>VLOOKUP(B258,'[1]Raport_ Stany magazynowe skła'!$A$1:$Z$3416,26,0)</f>
        <v>0</v>
      </c>
      <c r="AA258" s="36">
        <f>VLOOKUP(B258,'[1]Raport_ Stany magazynowe skła'!$A$1:$AA$3416,27,0)</f>
        <v>0</v>
      </c>
      <c r="AB258" s="36">
        <f>VLOOKUP(B258,'[1]Raport_ Stany magazynowe skła'!$A$1:$AB$3416,28,0)</f>
        <v>0</v>
      </c>
      <c r="AC258" s="36">
        <f>VLOOKUP(B258,'[1]Raport_ Stany magazynowe skła'!$A$1:$AC$3416,29,0)</f>
        <v>0</v>
      </c>
      <c r="AD258" s="36">
        <f>VLOOKUP(B258,'[1]Raport_ Stany magazynowe skła'!$A$1:$AD$3416,30,0)</f>
        <v>0</v>
      </c>
      <c r="AE258" s="36">
        <f>VLOOKUP(B258,'[1]Raport_ Stany magazynowe skła'!$A$1:$AE$3416,31,0)</f>
        <v>0</v>
      </c>
    </row>
    <row r="259" spans="1:31" ht="14.25" customHeight="1">
      <c r="A259" s="24" t="s">
        <v>547</v>
      </c>
      <c r="B259" s="25" t="s">
        <v>383</v>
      </c>
      <c r="C259" s="17" t="s">
        <v>18</v>
      </c>
      <c r="D259" s="32">
        <f>VLOOKUP(B259,'[1]Raport_ Stany magazynowe skła'!$A$1:$D$3416,4,0)</f>
        <v>1121</v>
      </c>
      <c r="E259" s="31">
        <f>VLOOKUP(B259,'[1]Raport_ Stany magazynowe skła'!$A$1:$E$3416,5,0)</f>
        <v>3980</v>
      </c>
      <c r="F259" s="30">
        <f>VLOOKUP(B259,'[1]Raport_ Stany magazynowe skła'!$A$1:$F$3416,6,0)</f>
        <v>0</v>
      </c>
      <c r="G259" s="30">
        <f>VLOOKUP(B259,'[1]Raport_ Stany magazynowe skła'!$A$1:$G$3416,7,0)</f>
        <v>0</v>
      </c>
      <c r="H259" s="30">
        <f>VLOOKUP(B259,'[1]Raport_ Stany magazynowe skła'!$A$1:$H$3416,8,0)</f>
        <v>0</v>
      </c>
      <c r="I259" s="30">
        <f>VLOOKUP(B259,'[1]Raport_ Stany magazynowe skła'!$A$1:$I$3416,9,0)</f>
        <v>0</v>
      </c>
      <c r="J259" s="30">
        <f>VLOOKUP(B259,'[1]Raport_ Stany magazynowe skła'!$A$1:$J$3416,10,0)</f>
        <v>0</v>
      </c>
      <c r="K259" s="30">
        <f>VLOOKUP(B259,'[1]Raport_ Stany magazynowe skła'!$A$1:$K$3416,11,0)</f>
        <v>0</v>
      </c>
      <c r="L259" s="30">
        <f>VLOOKUP(B259,'[1]Raport_ Stany magazynowe skła'!$A$1:$L$3416,12,0)</f>
        <v>0</v>
      </c>
      <c r="M259" s="30">
        <f>VLOOKUP(B259,'[1]Raport_ Stany magazynowe skła'!$A$1:$M$3416,13,0)</f>
        <v>0</v>
      </c>
      <c r="N259" s="30">
        <f>VLOOKUP(B259,'[1]Raport_ Stany magazynowe skła'!$A$1:$N$3416,14,0)</f>
        <v>0</v>
      </c>
      <c r="O259" s="30">
        <f>VLOOKUP(B259,'[1]Raport_ Stany magazynowe skła'!$A$1:$O$3416,15,0)</f>
        <v>0</v>
      </c>
      <c r="P259" s="30">
        <f>VLOOKUP(B259,'[1]Raport_ Stany magazynowe skła'!$A$1:$P$3416,16,0)</f>
        <v>0</v>
      </c>
      <c r="Q259" s="30">
        <f>VLOOKUP(B259,'[1]Raport_ Stany magazynowe skła'!$A$1:$Q$3416,17,0)</f>
        <v>0</v>
      </c>
      <c r="R259" s="30">
        <f>VLOOKUP(B259,'[1]Raport_ Stany magazynowe skła'!$A$1:$R$3416,18,0)</f>
        <v>0</v>
      </c>
      <c r="S259" s="30">
        <f>VLOOKUP(B259,'[1]Raport_ Stany magazynowe skła'!$A$1:$S$3416,19,0)</f>
        <v>0</v>
      </c>
      <c r="T259" s="30">
        <f>VLOOKUP(B259,'[1]Raport_ Stany magazynowe skła'!$A$1:$T$3416,20,0)</f>
        <v>0</v>
      </c>
      <c r="U259" s="6">
        <f>VLOOKUP(B259,'[1]Raport_ Stany magazynowe skła'!$A$1:$U$3416,21,0)</f>
        <v>0</v>
      </c>
      <c r="V259" s="6">
        <f>VLOOKUP(B259,'[1]Raport_ Stany magazynowe skła'!$A$1:$V$3416,22,0)</f>
        <v>0</v>
      </c>
      <c r="W259" s="6">
        <f>VLOOKUP(B259,'[1]Raport_ Stany magazynowe skła'!$A$1:$W$3416,23,0)</f>
        <v>0</v>
      </c>
      <c r="X259" s="6">
        <f>VLOOKUP(B259,'[1]Raport_ Stany magazynowe skła'!$A$1:$X$3416,24,0)</f>
        <v>0</v>
      </c>
      <c r="Y259" s="36">
        <f>VLOOKUP(B259,'[1]Raport_ Stany magazynowe skła'!$A$1:$Y$3416,25,0)</f>
        <v>1990</v>
      </c>
      <c r="Z259" s="36">
        <f>VLOOKUP(B259,'[1]Raport_ Stany magazynowe skła'!$A$1:$Z$3416,26,0)</f>
        <v>0</v>
      </c>
      <c r="AA259" s="36">
        <f>VLOOKUP(B259,'[1]Raport_ Stany magazynowe skła'!$A$1:$AA$3416,27,0)</f>
        <v>0</v>
      </c>
      <c r="AB259" s="36">
        <f>VLOOKUP(B259,'[1]Raport_ Stany magazynowe skła'!$A$1:$AB$3416,28,0)</f>
        <v>0</v>
      </c>
      <c r="AC259" s="36">
        <f>VLOOKUP(B259,'[1]Raport_ Stany magazynowe skła'!$A$1:$AC$3416,29,0)</f>
        <v>1990</v>
      </c>
      <c r="AD259" s="36">
        <f>VLOOKUP(B259,'[1]Raport_ Stany magazynowe skła'!$A$1:$AD$3416,30,0)</f>
        <v>0</v>
      </c>
      <c r="AE259" s="36">
        <f>VLOOKUP(B259,'[1]Raport_ Stany magazynowe skła'!$A$1:$AE$3416,31,0)</f>
        <v>0</v>
      </c>
    </row>
    <row r="260" spans="1:31" ht="14.25" customHeight="1">
      <c r="A260" s="24" t="s">
        <v>389</v>
      </c>
      <c r="B260" s="25" t="s">
        <v>384</v>
      </c>
      <c r="C260" s="16" t="s">
        <v>15</v>
      </c>
      <c r="D260" s="32">
        <f>VLOOKUP(B260,'[1]Raport_ Stany magazynowe skła'!$A$1:$D$3416,4,0)</f>
        <v>6</v>
      </c>
      <c r="E260" s="31">
        <f>VLOOKUP(B260,'[1]Raport_ Stany magazynowe skła'!$A$1:$E$3416,5,0)</f>
        <v>4980</v>
      </c>
      <c r="F260" s="30">
        <f>VLOOKUP(B260,'[1]Raport_ Stany magazynowe skła'!$A$1:$F$3416,6,0)</f>
        <v>0</v>
      </c>
      <c r="G260" s="30">
        <f>VLOOKUP(B260,'[1]Raport_ Stany magazynowe skła'!$A$1:$G$3416,7,0)</f>
        <v>0</v>
      </c>
      <c r="H260" s="30">
        <f>VLOOKUP(B260,'[1]Raport_ Stany magazynowe skła'!$A$1:$H$3416,8,0)</f>
        <v>0</v>
      </c>
      <c r="I260" s="30">
        <f>VLOOKUP(B260,'[1]Raport_ Stany magazynowe skła'!$A$1:$I$3416,9,0)</f>
        <v>0</v>
      </c>
      <c r="J260" s="30">
        <f>VLOOKUP(B260,'[1]Raport_ Stany magazynowe skła'!$A$1:$J$3416,10,0)</f>
        <v>0</v>
      </c>
      <c r="K260" s="30">
        <f>VLOOKUP(B260,'[1]Raport_ Stany magazynowe skła'!$A$1:$K$3416,11,0)</f>
        <v>0</v>
      </c>
      <c r="L260" s="30">
        <f>VLOOKUP(B260,'[1]Raport_ Stany magazynowe skła'!$A$1:$L$3416,12,0)</f>
        <v>0</v>
      </c>
      <c r="M260" s="30">
        <f>VLOOKUP(B260,'[1]Raport_ Stany magazynowe skła'!$A$1:$M$3416,13,0)</f>
        <v>0</v>
      </c>
      <c r="N260" s="30">
        <f>VLOOKUP(B260,'[1]Raport_ Stany magazynowe skła'!$A$1:$N$3416,14,0)</f>
        <v>0</v>
      </c>
      <c r="O260" s="30">
        <f>VLOOKUP(B260,'[1]Raport_ Stany magazynowe skła'!$A$1:$O$3416,15,0)</f>
        <v>0</v>
      </c>
      <c r="P260" s="30">
        <f>VLOOKUP(B260,'[1]Raport_ Stany magazynowe skła'!$A$1:$P$3416,16,0)</f>
        <v>0</v>
      </c>
      <c r="Q260" s="30">
        <f>VLOOKUP(B260,'[1]Raport_ Stany magazynowe skła'!$A$1:$Q$3416,17,0)</f>
        <v>0</v>
      </c>
      <c r="R260" s="30">
        <f>VLOOKUP(B260,'[1]Raport_ Stany magazynowe skła'!$A$1:$R$3416,18,0)</f>
        <v>0</v>
      </c>
      <c r="S260" s="30">
        <f>VLOOKUP(B260,'[1]Raport_ Stany magazynowe skła'!$A$1:$S$3416,19,0)</f>
        <v>0</v>
      </c>
      <c r="T260" s="30">
        <f>VLOOKUP(B260,'[1]Raport_ Stany magazynowe skła'!$A$1:$T$3416,20,0)</f>
        <v>0</v>
      </c>
      <c r="U260" s="6">
        <f>VLOOKUP(B260,'[1]Raport_ Stany magazynowe skła'!$A$1:$U$3416,21,0)</f>
        <v>0</v>
      </c>
      <c r="V260" s="6">
        <f>VLOOKUP(B260,'[1]Raport_ Stany magazynowe skła'!$A$1:$V$3416,22,0)</f>
        <v>0</v>
      </c>
      <c r="W260" s="6">
        <f>VLOOKUP(B260,'[1]Raport_ Stany magazynowe skła'!$A$1:$W$3416,23,0)</f>
        <v>0</v>
      </c>
      <c r="X260" s="6">
        <f>VLOOKUP(B260,'[1]Raport_ Stany magazynowe skła'!$A$1:$X$3416,24,0)</f>
        <v>0</v>
      </c>
      <c r="Y260" s="36">
        <f>VLOOKUP(B260,'[1]Raport_ Stany magazynowe skła'!$A$1:$Y$3416,25,0)</f>
        <v>2990</v>
      </c>
      <c r="Z260" s="36">
        <f>VLOOKUP(B260,'[1]Raport_ Stany magazynowe skła'!$A$1:$Z$3416,26,0)</f>
        <v>0</v>
      </c>
      <c r="AA260" s="36">
        <f>VLOOKUP(B260,'[1]Raport_ Stany magazynowe skła'!$A$1:$AA$3416,27,0)</f>
        <v>0</v>
      </c>
      <c r="AB260" s="36">
        <f>VLOOKUP(B260,'[1]Raport_ Stany magazynowe skła'!$A$1:$AB$3416,28,0)</f>
        <v>0</v>
      </c>
      <c r="AC260" s="36">
        <f>VLOOKUP(B260,'[1]Raport_ Stany magazynowe skła'!$A$1:$AC$3416,29,0)</f>
        <v>1990</v>
      </c>
      <c r="AD260" s="36">
        <f>VLOOKUP(B260,'[1]Raport_ Stany magazynowe skła'!$A$1:$AD$3416,30,0)</f>
        <v>0</v>
      </c>
      <c r="AE260" s="36">
        <f>VLOOKUP(B260,'[1]Raport_ Stany magazynowe skła'!$A$1:$AE$3416,31,0)</f>
        <v>0</v>
      </c>
    </row>
    <row r="261" spans="1:31" ht="14.25" customHeight="1">
      <c r="A261" s="24" t="s">
        <v>389</v>
      </c>
      <c r="B261" s="25" t="s">
        <v>385</v>
      </c>
      <c r="C261" s="17" t="s">
        <v>11</v>
      </c>
      <c r="D261" s="32">
        <f>VLOOKUP(B261,'[1]Raport_ Stany magazynowe skła'!$A$1:$D$3416,4,0)</f>
        <v>357</v>
      </c>
      <c r="E261" s="31">
        <f>VLOOKUP(B261,'[1]Raport_ Stany magazynowe skła'!$A$1:$E$3416,5,0)</f>
        <v>990</v>
      </c>
      <c r="F261" s="30">
        <f>VLOOKUP(B261,'[1]Raport_ Stany magazynowe skła'!$A$1:$F$3416,6,0)</f>
        <v>0</v>
      </c>
      <c r="G261" s="30">
        <f>VLOOKUP(B261,'[1]Raport_ Stany magazynowe skła'!$A$1:$G$3416,7,0)</f>
        <v>0</v>
      </c>
      <c r="H261" s="30">
        <f>VLOOKUP(B261,'[1]Raport_ Stany magazynowe skła'!$A$1:$H$3416,8,0)</f>
        <v>0</v>
      </c>
      <c r="I261" s="30">
        <f>VLOOKUP(B261,'[1]Raport_ Stany magazynowe skła'!$A$1:$I$3416,9,0)</f>
        <v>0</v>
      </c>
      <c r="J261" s="30">
        <f>VLOOKUP(B261,'[1]Raport_ Stany magazynowe skła'!$A$1:$J$3416,10,0)</f>
        <v>0</v>
      </c>
      <c r="K261" s="30">
        <f>VLOOKUP(B261,'[1]Raport_ Stany magazynowe skła'!$A$1:$K$3416,11,0)</f>
        <v>0</v>
      </c>
      <c r="L261" s="30">
        <f>VLOOKUP(B261,'[1]Raport_ Stany magazynowe skła'!$A$1:$L$3416,12,0)</f>
        <v>0</v>
      </c>
      <c r="M261" s="30">
        <f>VLOOKUP(B261,'[1]Raport_ Stany magazynowe skła'!$A$1:$M$3416,13,0)</f>
        <v>0</v>
      </c>
      <c r="N261" s="30">
        <f>VLOOKUP(B261,'[1]Raport_ Stany magazynowe skła'!$A$1:$N$3416,14,0)</f>
        <v>0</v>
      </c>
      <c r="O261" s="30">
        <f>VLOOKUP(B261,'[1]Raport_ Stany magazynowe skła'!$A$1:$O$3416,15,0)</f>
        <v>0</v>
      </c>
      <c r="P261" s="30">
        <f>VLOOKUP(B261,'[1]Raport_ Stany magazynowe skła'!$A$1:$P$3416,16,0)</f>
        <v>0</v>
      </c>
      <c r="Q261" s="30">
        <f>VLOOKUP(B261,'[1]Raport_ Stany magazynowe skła'!$A$1:$Q$3416,17,0)</f>
        <v>0</v>
      </c>
      <c r="R261" s="30">
        <f>VLOOKUP(B261,'[1]Raport_ Stany magazynowe skła'!$A$1:$R$3416,18,0)</f>
        <v>0</v>
      </c>
      <c r="S261" s="30">
        <f>VLOOKUP(B261,'[1]Raport_ Stany magazynowe skła'!$A$1:$S$3416,19,0)</f>
        <v>0</v>
      </c>
      <c r="T261" s="30">
        <f>VLOOKUP(B261,'[1]Raport_ Stany magazynowe skła'!$A$1:$T$3416,20,0)</f>
        <v>0</v>
      </c>
      <c r="U261" s="6">
        <f>VLOOKUP(B261,'[1]Raport_ Stany magazynowe skła'!$A$1:$U$3416,21,0)</f>
        <v>0</v>
      </c>
      <c r="V261" s="6">
        <f>VLOOKUP(B261,'[1]Raport_ Stany magazynowe skła'!$A$1:$V$3416,22,0)</f>
        <v>0</v>
      </c>
      <c r="W261" s="6">
        <f>VLOOKUP(B261,'[1]Raport_ Stany magazynowe skła'!$A$1:$W$3416,23,0)</f>
        <v>0</v>
      </c>
      <c r="X261" s="6">
        <f>VLOOKUP(B261,'[1]Raport_ Stany magazynowe skła'!$A$1:$X$3416,24,0)</f>
        <v>0</v>
      </c>
      <c r="Y261" s="36">
        <f>VLOOKUP(B261,'[1]Raport_ Stany magazynowe skła'!$A$1:$Y$3416,25,0)</f>
        <v>990</v>
      </c>
      <c r="Z261" s="36">
        <f>VLOOKUP(B261,'[1]Raport_ Stany magazynowe skła'!$A$1:$Z$3416,26,0)</f>
        <v>0</v>
      </c>
      <c r="AA261" s="36">
        <f>VLOOKUP(B261,'[1]Raport_ Stany magazynowe skła'!$A$1:$AA$3416,27,0)</f>
        <v>0</v>
      </c>
      <c r="AB261" s="36">
        <f>VLOOKUP(B261,'[1]Raport_ Stany magazynowe skła'!$A$1:$AB$3416,28,0)</f>
        <v>0</v>
      </c>
      <c r="AC261" s="36">
        <f>VLOOKUP(B261,'[1]Raport_ Stany magazynowe skła'!$A$1:$AC$3416,29,0)</f>
        <v>0</v>
      </c>
      <c r="AD261" s="36">
        <f>VLOOKUP(B261,'[1]Raport_ Stany magazynowe skła'!$A$1:$AD$3416,30,0)</f>
        <v>0</v>
      </c>
      <c r="AE261" s="36">
        <f>VLOOKUP(B261,'[1]Raport_ Stany magazynowe skła'!$A$1:$AE$3416,31,0)</f>
        <v>0</v>
      </c>
    </row>
    <row r="262" spans="1:31" ht="14.25" customHeight="1">
      <c r="A262" s="24" t="s">
        <v>389</v>
      </c>
      <c r="B262" s="25" t="s">
        <v>386</v>
      </c>
      <c r="C262" s="19" t="s">
        <v>32</v>
      </c>
      <c r="D262" s="32">
        <f>VLOOKUP(B262,'[1]Raport_ Stany magazynowe skła'!$A$1:$D$3416,4,0)</f>
        <v>2355</v>
      </c>
      <c r="E262" s="31">
        <f>VLOOKUP(B262,'[1]Raport_ Stany magazynowe skła'!$A$1:$E$3416,5,0)</f>
        <v>1990</v>
      </c>
      <c r="F262" s="30">
        <f>VLOOKUP(B262,'[1]Raport_ Stany magazynowe skła'!$A$1:$F$3416,6,0)</f>
        <v>0</v>
      </c>
      <c r="G262" s="30">
        <f>VLOOKUP(B262,'[1]Raport_ Stany magazynowe skła'!$A$1:$G$3416,7,0)</f>
        <v>0</v>
      </c>
      <c r="H262" s="30">
        <f>VLOOKUP(B262,'[1]Raport_ Stany magazynowe skła'!$A$1:$H$3416,8,0)</f>
        <v>0</v>
      </c>
      <c r="I262" s="30">
        <f>VLOOKUP(B262,'[1]Raport_ Stany magazynowe skła'!$A$1:$I$3416,9,0)</f>
        <v>0</v>
      </c>
      <c r="J262" s="30">
        <f>VLOOKUP(B262,'[1]Raport_ Stany magazynowe skła'!$A$1:$J$3416,10,0)</f>
        <v>0</v>
      </c>
      <c r="K262" s="30">
        <f>VLOOKUP(B262,'[1]Raport_ Stany magazynowe skła'!$A$1:$K$3416,11,0)</f>
        <v>0</v>
      </c>
      <c r="L262" s="30">
        <f>VLOOKUP(B262,'[1]Raport_ Stany magazynowe skła'!$A$1:$L$3416,12,0)</f>
        <v>0</v>
      </c>
      <c r="M262" s="30">
        <f>VLOOKUP(B262,'[1]Raport_ Stany magazynowe skła'!$A$1:$M$3416,13,0)</f>
        <v>0</v>
      </c>
      <c r="N262" s="30">
        <f>VLOOKUP(B262,'[1]Raport_ Stany magazynowe skła'!$A$1:$N$3416,14,0)</f>
        <v>0</v>
      </c>
      <c r="O262" s="30">
        <f>VLOOKUP(B262,'[1]Raport_ Stany magazynowe skła'!$A$1:$O$3416,15,0)</f>
        <v>0</v>
      </c>
      <c r="P262" s="30">
        <f>VLOOKUP(B262,'[1]Raport_ Stany magazynowe skła'!$A$1:$P$3416,16,0)</f>
        <v>0</v>
      </c>
      <c r="Q262" s="30">
        <f>VLOOKUP(B262,'[1]Raport_ Stany magazynowe skła'!$A$1:$Q$3416,17,0)</f>
        <v>0</v>
      </c>
      <c r="R262" s="30">
        <f>VLOOKUP(B262,'[1]Raport_ Stany magazynowe skła'!$A$1:$R$3416,18,0)</f>
        <v>0</v>
      </c>
      <c r="S262" s="30">
        <f>VLOOKUP(B262,'[1]Raport_ Stany magazynowe skła'!$A$1:$S$3416,19,0)</f>
        <v>0</v>
      </c>
      <c r="T262" s="30">
        <f>VLOOKUP(B262,'[1]Raport_ Stany magazynowe skła'!$A$1:$T$3416,20,0)</f>
        <v>0</v>
      </c>
      <c r="U262" s="6">
        <f>VLOOKUP(B262,'[1]Raport_ Stany magazynowe skła'!$A$1:$U$3416,21,0)</f>
        <v>0</v>
      </c>
      <c r="V262" s="6">
        <f>VLOOKUP(B262,'[1]Raport_ Stany magazynowe skła'!$A$1:$V$3416,22,0)</f>
        <v>0</v>
      </c>
      <c r="W262" s="6">
        <f>VLOOKUP(B262,'[1]Raport_ Stany magazynowe skła'!$A$1:$W$3416,23,0)</f>
        <v>0</v>
      </c>
      <c r="X262" s="6">
        <f>VLOOKUP(B262,'[1]Raport_ Stany magazynowe skła'!$A$1:$X$3416,24,0)</f>
        <v>0</v>
      </c>
      <c r="Y262" s="36">
        <f>VLOOKUP(B262,'[1]Raport_ Stany magazynowe skła'!$A$1:$Y$3416,25,0)</f>
        <v>1990</v>
      </c>
      <c r="Z262" s="36">
        <f>VLOOKUP(B262,'[1]Raport_ Stany magazynowe skła'!$A$1:$Z$3416,26,0)</f>
        <v>0</v>
      </c>
      <c r="AA262" s="36">
        <f>VLOOKUP(B262,'[1]Raport_ Stany magazynowe skła'!$A$1:$AA$3416,27,0)</f>
        <v>0</v>
      </c>
      <c r="AB262" s="36">
        <f>VLOOKUP(B262,'[1]Raport_ Stany magazynowe skła'!$A$1:$AB$3416,28,0)</f>
        <v>0</v>
      </c>
      <c r="AC262" s="36">
        <f>VLOOKUP(B262,'[1]Raport_ Stany magazynowe skła'!$A$1:$AC$3416,29,0)</f>
        <v>0</v>
      </c>
      <c r="AD262" s="36">
        <f>VLOOKUP(B262,'[1]Raport_ Stany magazynowe skła'!$A$1:$AD$3416,30,0)</f>
        <v>0</v>
      </c>
      <c r="AE262" s="36">
        <f>VLOOKUP(B262,'[1]Raport_ Stany magazynowe skła'!$A$1:$AE$3416,31,0)</f>
        <v>0</v>
      </c>
    </row>
    <row r="263" spans="1:31" ht="14.25" customHeight="1">
      <c r="A263" s="24" t="s">
        <v>389</v>
      </c>
      <c r="B263" s="25" t="s">
        <v>387</v>
      </c>
      <c r="C263" s="19" t="s">
        <v>13</v>
      </c>
      <c r="D263" s="32">
        <f>VLOOKUP(B263,'[1]Raport_ Stany magazynowe skła'!$A$1:$D$3416,4,0)</f>
        <v>1758</v>
      </c>
      <c r="E263" s="31">
        <f>VLOOKUP(B263,'[1]Raport_ Stany magazynowe skła'!$A$1:$E$3416,5,0)</f>
        <v>990</v>
      </c>
      <c r="F263" s="30">
        <f>VLOOKUP(B263,'[1]Raport_ Stany magazynowe skła'!$A$1:$F$3416,6,0)</f>
        <v>0</v>
      </c>
      <c r="G263" s="30">
        <f>VLOOKUP(B263,'[1]Raport_ Stany magazynowe skła'!$A$1:$G$3416,7,0)</f>
        <v>0</v>
      </c>
      <c r="H263" s="30">
        <f>VLOOKUP(B263,'[1]Raport_ Stany magazynowe skła'!$A$1:$H$3416,8,0)</f>
        <v>0</v>
      </c>
      <c r="I263" s="30">
        <f>VLOOKUP(B263,'[1]Raport_ Stany magazynowe skła'!$A$1:$I$3416,9,0)</f>
        <v>0</v>
      </c>
      <c r="J263" s="30">
        <f>VLOOKUP(B263,'[1]Raport_ Stany magazynowe skła'!$A$1:$J$3416,10,0)</f>
        <v>0</v>
      </c>
      <c r="K263" s="30">
        <f>VLOOKUP(B263,'[1]Raport_ Stany magazynowe skła'!$A$1:$K$3416,11,0)</f>
        <v>0</v>
      </c>
      <c r="L263" s="30">
        <f>VLOOKUP(B263,'[1]Raport_ Stany magazynowe skła'!$A$1:$L$3416,12,0)</f>
        <v>0</v>
      </c>
      <c r="M263" s="30">
        <f>VLOOKUP(B263,'[1]Raport_ Stany magazynowe skła'!$A$1:$M$3416,13,0)</f>
        <v>0</v>
      </c>
      <c r="N263" s="30">
        <f>VLOOKUP(B263,'[1]Raport_ Stany magazynowe skła'!$A$1:$N$3416,14,0)</f>
        <v>0</v>
      </c>
      <c r="O263" s="30">
        <f>VLOOKUP(B263,'[1]Raport_ Stany magazynowe skła'!$A$1:$O$3416,15,0)</f>
        <v>0</v>
      </c>
      <c r="P263" s="30">
        <f>VLOOKUP(B263,'[1]Raport_ Stany magazynowe skła'!$A$1:$P$3416,16,0)</f>
        <v>0</v>
      </c>
      <c r="Q263" s="30">
        <f>VLOOKUP(B263,'[1]Raport_ Stany magazynowe skła'!$A$1:$Q$3416,17,0)</f>
        <v>0</v>
      </c>
      <c r="R263" s="30">
        <f>VLOOKUP(B263,'[1]Raport_ Stany magazynowe skła'!$A$1:$R$3416,18,0)</f>
        <v>0</v>
      </c>
      <c r="S263" s="30">
        <f>VLOOKUP(B263,'[1]Raport_ Stany magazynowe skła'!$A$1:$S$3416,19,0)</f>
        <v>0</v>
      </c>
      <c r="T263" s="30">
        <f>VLOOKUP(B263,'[1]Raport_ Stany magazynowe skła'!$A$1:$T$3416,20,0)</f>
        <v>0</v>
      </c>
      <c r="U263" s="6">
        <f>VLOOKUP(B263,'[1]Raport_ Stany magazynowe skła'!$A$1:$U$3416,21,0)</f>
        <v>0</v>
      </c>
      <c r="V263" s="6">
        <f>VLOOKUP(B263,'[1]Raport_ Stany magazynowe skła'!$A$1:$V$3416,22,0)</f>
        <v>0</v>
      </c>
      <c r="W263" s="6">
        <f>VLOOKUP(B263,'[1]Raport_ Stany magazynowe skła'!$A$1:$W$3416,23,0)</f>
        <v>0</v>
      </c>
      <c r="X263" s="6">
        <f>VLOOKUP(B263,'[1]Raport_ Stany magazynowe skła'!$A$1:$X$3416,24,0)</f>
        <v>0</v>
      </c>
      <c r="Y263" s="36">
        <f>VLOOKUP(B263,'[1]Raport_ Stany magazynowe skła'!$A$1:$Y$3416,25,0)</f>
        <v>0</v>
      </c>
      <c r="Z263" s="36">
        <f>VLOOKUP(B263,'[1]Raport_ Stany magazynowe skła'!$A$1:$Z$3416,26,0)</f>
        <v>0</v>
      </c>
      <c r="AA263" s="36">
        <f>VLOOKUP(B263,'[1]Raport_ Stany magazynowe skła'!$A$1:$AA$3416,27,0)</f>
        <v>0</v>
      </c>
      <c r="AB263" s="36">
        <f>VLOOKUP(B263,'[1]Raport_ Stany magazynowe skła'!$A$1:$AB$3416,28,0)</f>
        <v>0</v>
      </c>
      <c r="AC263" s="36">
        <f>VLOOKUP(B263,'[1]Raport_ Stany magazynowe skła'!$A$1:$AC$3416,29,0)</f>
        <v>990</v>
      </c>
      <c r="AD263" s="36">
        <f>VLOOKUP(B263,'[1]Raport_ Stany magazynowe skła'!$A$1:$AD$3416,30,0)</f>
        <v>0</v>
      </c>
      <c r="AE263" s="36">
        <f>VLOOKUP(B263,'[1]Raport_ Stany magazynowe skła'!$A$1:$AE$3416,31,0)</f>
        <v>0</v>
      </c>
    </row>
    <row r="264" spans="1:31" ht="14.25" customHeight="1">
      <c r="A264" s="24" t="s">
        <v>389</v>
      </c>
      <c r="B264" s="25" t="s">
        <v>514</v>
      </c>
      <c r="C264" s="19" t="s">
        <v>204</v>
      </c>
      <c r="D264" s="32">
        <f>VLOOKUP(B264,'[1]Raport_ Stany magazynowe skła'!$A$1:$D$3416,4,0)</f>
        <v>871</v>
      </c>
      <c r="E264" s="31">
        <f>VLOOKUP(B264,'[1]Raport_ Stany magazynowe skła'!$A$1:$E$3416,5,0)</f>
        <v>990</v>
      </c>
      <c r="F264" s="30">
        <f>VLOOKUP(B264,'[1]Raport_ Stany magazynowe skła'!$A$1:$F$3416,6,0)</f>
        <v>0</v>
      </c>
      <c r="G264" s="30">
        <f>VLOOKUP(B264,'[1]Raport_ Stany magazynowe skła'!$A$1:$G$3416,7,0)</f>
        <v>0</v>
      </c>
      <c r="H264" s="30">
        <f>VLOOKUP(B264,'[1]Raport_ Stany magazynowe skła'!$A$1:$H$3416,8,0)</f>
        <v>0</v>
      </c>
      <c r="I264" s="30">
        <f>VLOOKUP(B264,'[1]Raport_ Stany magazynowe skła'!$A$1:$I$3416,9,0)</f>
        <v>0</v>
      </c>
      <c r="J264" s="30">
        <f>VLOOKUP(B264,'[1]Raport_ Stany magazynowe skła'!$A$1:$J$3416,10,0)</f>
        <v>0</v>
      </c>
      <c r="K264" s="30">
        <f>VLOOKUP(B264,'[1]Raport_ Stany magazynowe skła'!$A$1:$K$3416,11,0)</f>
        <v>0</v>
      </c>
      <c r="L264" s="30">
        <f>VLOOKUP(B264,'[1]Raport_ Stany magazynowe skła'!$A$1:$L$3416,12,0)</f>
        <v>0</v>
      </c>
      <c r="M264" s="30">
        <f>VLOOKUP(B264,'[1]Raport_ Stany magazynowe skła'!$A$1:$M$3416,13,0)</f>
        <v>0</v>
      </c>
      <c r="N264" s="30">
        <f>VLOOKUP(B264,'[1]Raport_ Stany magazynowe skła'!$A$1:$N$3416,14,0)</f>
        <v>0</v>
      </c>
      <c r="O264" s="30">
        <f>VLOOKUP(B264,'[1]Raport_ Stany magazynowe skła'!$A$1:$O$3416,15,0)</f>
        <v>0</v>
      </c>
      <c r="P264" s="30">
        <f>VLOOKUP(B264,'[1]Raport_ Stany magazynowe skła'!$A$1:$P$3416,16,0)</f>
        <v>0</v>
      </c>
      <c r="Q264" s="30">
        <f>VLOOKUP(B264,'[1]Raport_ Stany magazynowe skła'!$A$1:$Q$3416,17,0)</f>
        <v>0</v>
      </c>
      <c r="R264" s="30">
        <f>VLOOKUP(B264,'[1]Raport_ Stany magazynowe skła'!$A$1:$R$3416,18,0)</f>
        <v>0</v>
      </c>
      <c r="S264" s="30">
        <f>VLOOKUP(B264,'[1]Raport_ Stany magazynowe skła'!$A$1:$S$3416,19,0)</f>
        <v>0</v>
      </c>
      <c r="T264" s="30">
        <f>VLOOKUP(B264,'[1]Raport_ Stany magazynowe skła'!$A$1:$T$3416,20,0)</f>
        <v>0</v>
      </c>
      <c r="U264" s="6">
        <f>VLOOKUP(B264,'[1]Raport_ Stany magazynowe skła'!$A$1:$U$3416,21,0)</f>
        <v>0</v>
      </c>
      <c r="V264" s="6">
        <f>VLOOKUP(B264,'[1]Raport_ Stany magazynowe skła'!$A$1:$V$3416,22,0)</f>
        <v>0</v>
      </c>
      <c r="W264" s="6">
        <f>VLOOKUP(B264,'[1]Raport_ Stany magazynowe skła'!$A$1:$W$3416,23,0)</f>
        <v>0</v>
      </c>
      <c r="X264" s="6">
        <f>VLOOKUP(B264,'[1]Raport_ Stany magazynowe skła'!$A$1:$X$3416,24,0)</f>
        <v>0</v>
      </c>
      <c r="Y264" s="36">
        <f>VLOOKUP(B264,'[1]Raport_ Stany magazynowe skła'!$A$1:$Y$3416,25,0)</f>
        <v>990</v>
      </c>
      <c r="Z264" s="36">
        <f>VLOOKUP(B264,'[1]Raport_ Stany magazynowe skła'!$A$1:$Z$3416,26,0)</f>
        <v>0</v>
      </c>
      <c r="AA264" s="36">
        <f>VLOOKUP(B264,'[1]Raport_ Stany magazynowe skła'!$A$1:$AA$3416,27,0)</f>
        <v>0</v>
      </c>
      <c r="AB264" s="36">
        <f>VLOOKUP(B264,'[1]Raport_ Stany magazynowe skła'!$A$1:$AB$3416,28,0)</f>
        <v>0</v>
      </c>
      <c r="AC264" s="36">
        <f>VLOOKUP(B264,'[1]Raport_ Stany magazynowe skła'!$A$1:$AC$3416,29,0)</f>
        <v>0</v>
      </c>
      <c r="AD264" s="36">
        <f>VLOOKUP(B264,'[1]Raport_ Stany magazynowe skła'!$A$1:$AD$3416,30,0)</f>
        <v>0</v>
      </c>
      <c r="AE264" s="36">
        <f>VLOOKUP(B264,'[1]Raport_ Stany magazynowe skła'!$A$1:$AE$3416,31,0)</f>
        <v>0</v>
      </c>
    </row>
    <row r="265" spans="1:31" ht="14.25" customHeight="1">
      <c r="A265" s="24" t="s">
        <v>389</v>
      </c>
      <c r="B265" s="25" t="s">
        <v>388</v>
      </c>
      <c r="C265" s="19" t="s">
        <v>12</v>
      </c>
      <c r="D265" s="32">
        <f>VLOOKUP(B265,'[1]Raport_ Stany magazynowe skła'!$A$1:$D$3416,4,0)</f>
        <v>1591</v>
      </c>
      <c r="E265" s="31">
        <f>VLOOKUP(B265,'[1]Raport_ Stany magazynowe skła'!$A$1:$E$3416,5,0)</f>
        <v>0</v>
      </c>
      <c r="F265" s="30">
        <f>VLOOKUP(B265,'[1]Raport_ Stany magazynowe skła'!$A$1:$F$3416,6,0)</f>
        <v>0</v>
      </c>
      <c r="G265" s="30">
        <f>VLOOKUP(B265,'[1]Raport_ Stany magazynowe skła'!$A$1:$G$3416,7,0)</f>
        <v>0</v>
      </c>
      <c r="H265" s="30">
        <f>VLOOKUP(B265,'[1]Raport_ Stany magazynowe skła'!$A$1:$H$3416,8,0)</f>
        <v>0</v>
      </c>
      <c r="I265" s="30">
        <f>VLOOKUP(B265,'[1]Raport_ Stany magazynowe skła'!$A$1:$I$3416,9,0)</f>
        <v>0</v>
      </c>
      <c r="J265" s="30">
        <f>VLOOKUP(B265,'[1]Raport_ Stany magazynowe skła'!$A$1:$J$3416,10,0)</f>
        <v>0</v>
      </c>
      <c r="K265" s="30">
        <f>VLOOKUP(B265,'[1]Raport_ Stany magazynowe skła'!$A$1:$K$3416,11,0)</f>
        <v>0</v>
      </c>
      <c r="L265" s="30">
        <f>VLOOKUP(B265,'[1]Raport_ Stany magazynowe skła'!$A$1:$L$3416,12,0)</f>
        <v>0</v>
      </c>
      <c r="M265" s="30">
        <f>VLOOKUP(B265,'[1]Raport_ Stany magazynowe skła'!$A$1:$M$3416,13,0)</f>
        <v>0</v>
      </c>
      <c r="N265" s="30">
        <f>VLOOKUP(B265,'[1]Raport_ Stany magazynowe skła'!$A$1:$N$3416,14,0)</f>
        <v>0</v>
      </c>
      <c r="O265" s="30">
        <f>VLOOKUP(B265,'[1]Raport_ Stany magazynowe skła'!$A$1:$O$3416,15,0)</f>
        <v>0</v>
      </c>
      <c r="P265" s="30">
        <f>VLOOKUP(B265,'[1]Raport_ Stany magazynowe skła'!$A$1:$P$3416,16,0)</f>
        <v>0</v>
      </c>
      <c r="Q265" s="30">
        <f>VLOOKUP(B265,'[1]Raport_ Stany magazynowe skła'!$A$1:$Q$3416,17,0)</f>
        <v>0</v>
      </c>
      <c r="R265" s="30">
        <f>VLOOKUP(B265,'[1]Raport_ Stany magazynowe skła'!$A$1:$R$3416,18,0)</f>
        <v>0</v>
      </c>
      <c r="S265" s="30">
        <f>VLOOKUP(B265,'[1]Raport_ Stany magazynowe skła'!$A$1:$S$3416,19,0)</f>
        <v>0</v>
      </c>
      <c r="T265" s="30">
        <f>VLOOKUP(B265,'[1]Raport_ Stany magazynowe skła'!$A$1:$T$3416,20,0)</f>
        <v>0</v>
      </c>
      <c r="U265" s="6">
        <f>VLOOKUP(B265,'[1]Raport_ Stany magazynowe skła'!$A$1:$U$3416,21,0)</f>
        <v>0</v>
      </c>
      <c r="V265" s="6">
        <f>VLOOKUP(B265,'[1]Raport_ Stany magazynowe skła'!$A$1:$V$3416,22,0)</f>
        <v>0</v>
      </c>
      <c r="W265" s="6">
        <f>VLOOKUP(B265,'[1]Raport_ Stany magazynowe skła'!$A$1:$W$3416,23,0)</f>
        <v>0</v>
      </c>
      <c r="X265" s="6">
        <f>VLOOKUP(B265,'[1]Raport_ Stany magazynowe skła'!$A$1:$X$3416,24,0)</f>
        <v>0</v>
      </c>
      <c r="Y265" s="36">
        <f>VLOOKUP(B265,'[1]Raport_ Stany magazynowe skła'!$A$1:$Y$3416,25,0)</f>
        <v>0</v>
      </c>
      <c r="Z265" s="36">
        <f>VLOOKUP(B265,'[1]Raport_ Stany magazynowe skła'!$A$1:$Z$3416,26,0)</f>
        <v>0</v>
      </c>
      <c r="AA265" s="36">
        <f>VLOOKUP(B265,'[1]Raport_ Stany magazynowe skła'!$A$1:$AA$3416,27,0)</f>
        <v>0</v>
      </c>
      <c r="AB265" s="36">
        <f>VLOOKUP(B265,'[1]Raport_ Stany magazynowe skła'!$A$1:$AB$3416,28,0)</f>
        <v>0</v>
      </c>
      <c r="AC265" s="36">
        <f>VLOOKUP(B265,'[1]Raport_ Stany magazynowe skła'!$A$1:$AC$3416,29,0)</f>
        <v>0</v>
      </c>
      <c r="AD265" s="36">
        <f>VLOOKUP(B265,'[1]Raport_ Stany magazynowe skła'!$A$1:$AD$3416,30,0)</f>
        <v>0</v>
      </c>
      <c r="AE265" s="36">
        <f>VLOOKUP(B265,'[1]Raport_ Stany magazynowe skła'!$A$1:$AE$3416,31,0)</f>
        <v>0</v>
      </c>
    </row>
    <row r="266" spans="1:31" ht="14.25" customHeight="1">
      <c r="A266" s="24" t="s">
        <v>389</v>
      </c>
      <c r="B266" s="25" t="s">
        <v>468</v>
      </c>
      <c r="C266" s="16" t="s">
        <v>18</v>
      </c>
      <c r="D266" s="32">
        <f>VLOOKUP(B266,'[1]Raport_ Stany magazynowe skła'!$A$1:$D$3416,4,0)</f>
        <v>256</v>
      </c>
      <c r="E266" s="31">
        <f>VLOOKUP(B266,'[1]Raport_ Stany magazynowe skła'!$A$1:$E$3416,5,0)</f>
        <v>0</v>
      </c>
      <c r="F266" s="30">
        <f>VLOOKUP(B266,'[1]Raport_ Stany magazynowe skła'!$A$1:$F$3416,6,0)</f>
        <v>0</v>
      </c>
      <c r="G266" s="30">
        <f>VLOOKUP(B266,'[1]Raport_ Stany magazynowe skła'!$A$1:$G$3416,7,0)</f>
        <v>0</v>
      </c>
      <c r="H266" s="30">
        <f>VLOOKUP(B266,'[1]Raport_ Stany magazynowe skła'!$A$1:$H$3416,8,0)</f>
        <v>0</v>
      </c>
      <c r="I266" s="30">
        <f>VLOOKUP(B266,'[1]Raport_ Stany magazynowe skła'!$A$1:$I$3416,9,0)</f>
        <v>0</v>
      </c>
      <c r="J266" s="30">
        <f>VLOOKUP(B266,'[1]Raport_ Stany magazynowe skła'!$A$1:$J$3416,10,0)</f>
        <v>0</v>
      </c>
      <c r="K266" s="30">
        <f>VLOOKUP(B266,'[1]Raport_ Stany magazynowe skła'!$A$1:$K$3416,11,0)</f>
        <v>0</v>
      </c>
      <c r="L266" s="30">
        <f>VLOOKUP(B266,'[1]Raport_ Stany magazynowe skła'!$A$1:$L$3416,12,0)</f>
        <v>0</v>
      </c>
      <c r="M266" s="30">
        <f>VLOOKUP(B266,'[1]Raport_ Stany magazynowe skła'!$A$1:$M$3416,13,0)</f>
        <v>0</v>
      </c>
      <c r="N266" s="30">
        <f>VLOOKUP(B266,'[1]Raport_ Stany magazynowe skła'!$A$1:$N$3416,14,0)</f>
        <v>0</v>
      </c>
      <c r="O266" s="30">
        <f>VLOOKUP(B266,'[1]Raport_ Stany magazynowe skła'!$A$1:$O$3416,15,0)</f>
        <v>0</v>
      </c>
      <c r="P266" s="30">
        <f>VLOOKUP(B266,'[1]Raport_ Stany magazynowe skła'!$A$1:$P$3416,16,0)</f>
        <v>0</v>
      </c>
      <c r="Q266" s="30">
        <f>VLOOKUP(B266,'[1]Raport_ Stany magazynowe skła'!$A$1:$Q$3416,17,0)</f>
        <v>0</v>
      </c>
      <c r="R266" s="30">
        <f>VLOOKUP(B266,'[1]Raport_ Stany magazynowe skła'!$A$1:$R$3416,18,0)</f>
        <v>0</v>
      </c>
      <c r="S266" s="30">
        <f>VLOOKUP(B266,'[1]Raport_ Stany magazynowe skła'!$A$1:$S$3416,19,0)</f>
        <v>0</v>
      </c>
      <c r="T266" s="30">
        <f>VLOOKUP(B266,'[1]Raport_ Stany magazynowe skła'!$A$1:$T$3416,20,0)</f>
        <v>0</v>
      </c>
      <c r="U266" s="6">
        <f>VLOOKUP(B266,'[1]Raport_ Stany magazynowe skła'!$A$1:$U$3416,21,0)</f>
        <v>0</v>
      </c>
      <c r="V266" s="6">
        <f>VLOOKUP(B266,'[1]Raport_ Stany magazynowe skła'!$A$1:$V$3416,22,0)</f>
        <v>0</v>
      </c>
      <c r="W266" s="6">
        <f>VLOOKUP(B266,'[1]Raport_ Stany magazynowe skła'!$A$1:$W$3416,23,0)</f>
        <v>0</v>
      </c>
      <c r="X266" s="6">
        <f>VLOOKUP(B266,'[1]Raport_ Stany magazynowe skła'!$A$1:$X$3416,24,0)</f>
        <v>0</v>
      </c>
      <c r="Y266" s="36">
        <f>VLOOKUP(B266,'[1]Raport_ Stany magazynowe skła'!$A$1:$Y$3416,25,0)</f>
        <v>0</v>
      </c>
      <c r="Z266" s="36">
        <f>VLOOKUP(B266,'[1]Raport_ Stany magazynowe skła'!$A$1:$Z$3416,26,0)</f>
        <v>0</v>
      </c>
      <c r="AA266" s="36">
        <f>VLOOKUP(B266,'[1]Raport_ Stany magazynowe skła'!$A$1:$AA$3416,27,0)</f>
        <v>0</v>
      </c>
      <c r="AB266" s="36">
        <f>VLOOKUP(B266,'[1]Raport_ Stany magazynowe skła'!$A$1:$AB$3416,28,0)</f>
        <v>0</v>
      </c>
      <c r="AC266" s="36">
        <f>VLOOKUP(B266,'[1]Raport_ Stany magazynowe skła'!$A$1:$AC$3416,29,0)</f>
        <v>0</v>
      </c>
      <c r="AD266" s="36">
        <f>VLOOKUP(B266,'[1]Raport_ Stany magazynowe skła'!$A$1:$AD$3416,30,0)</f>
        <v>0</v>
      </c>
      <c r="AE266" s="36">
        <f>VLOOKUP(B266,'[1]Raport_ Stany magazynowe skła'!$A$1:$AE$3416,31,0)</f>
        <v>0</v>
      </c>
    </row>
    <row r="267" spans="1:31" ht="14.25" customHeight="1">
      <c r="A267" s="24" t="s">
        <v>467</v>
      </c>
      <c r="B267" s="25" t="s">
        <v>469</v>
      </c>
      <c r="C267" s="16" t="s">
        <v>32</v>
      </c>
      <c r="D267" s="32">
        <f>VLOOKUP(B267,'[1]Raport_ Stany magazynowe skła'!$A$1:$D$3416,4,0)</f>
        <v>3398</v>
      </c>
      <c r="E267" s="31">
        <f>VLOOKUP(B267,'[1]Raport_ Stany magazynowe skła'!$A$1:$E$3416,5,0)</f>
        <v>0</v>
      </c>
      <c r="F267" s="30">
        <f>VLOOKUP(B267,'[1]Raport_ Stany magazynowe skła'!$A$1:$F$3416,6,0)</f>
        <v>0</v>
      </c>
      <c r="G267" s="30">
        <f>VLOOKUP(B267,'[1]Raport_ Stany magazynowe skła'!$A$1:$G$3416,7,0)</f>
        <v>0</v>
      </c>
      <c r="H267" s="30">
        <f>VLOOKUP(B267,'[1]Raport_ Stany magazynowe skła'!$A$1:$H$3416,8,0)</f>
        <v>0</v>
      </c>
      <c r="I267" s="30">
        <f>VLOOKUP(B267,'[1]Raport_ Stany magazynowe skła'!$A$1:$I$3416,9,0)</f>
        <v>0</v>
      </c>
      <c r="J267" s="30">
        <f>VLOOKUP(B267,'[1]Raport_ Stany magazynowe skła'!$A$1:$J$3416,10,0)</f>
        <v>0</v>
      </c>
      <c r="K267" s="30">
        <f>VLOOKUP(B267,'[1]Raport_ Stany magazynowe skła'!$A$1:$K$3416,11,0)</f>
        <v>0</v>
      </c>
      <c r="L267" s="30">
        <f>VLOOKUP(B267,'[1]Raport_ Stany magazynowe skła'!$A$1:$L$3416,12,0)</f>
        <v>0</v>
      </c>
      <c r="M267" s="30">
        <f>VLOOKUP(B267,'[1]Raport_ Stany magazynowe skła'!$A$1:$M$3416,13,0)</f>
        <v>0</v>
      </c>
      <c r="N267" s="30">
        <f>VLOOKUP(B267,'[1]Raport_ Stany magazynowe skła'!$A$1:$N$3416,14,0)</f>
        <v>0</v>
      </c>
      <c r="O267" s="30">
        <f>VLOOKUP(B267,'[1]Raport_ Stany magazynowe skła'!$A$1:$O$3416,15,0)</f>
        <v>0</v>
      </c>
      <c r="P267" s="30">
        <f>VLOOKUP(B267,'[1]Raport_ Stany magazynowe skła'!$A$1:$P$3416,16,0)</f>
        <v>0</v>
      </c>
      <c r="Q267" s="30">
        <f>VLOOKUP(B267,'[1]Raport_ Stany magazynowe skła'!$A$1:$Q$3416,17,0)</f>
        <v>0</v>
      </c>
      <c r="R267" s="30">
        <f>VLOOKUP(B267,'[1]Raport_ Stany magazynowe skła'!$A$1:$R$3416,18,0)</f>
        <v>0</v>
      </c>
      <c r="S267" s="30">
        <f>VLOOKUP(B267,'[1]Raport_ Stany magazynowe skła'!$A$1:$S$3416,19,0)</f>
        <v>0</v>
      </c>
      <c r="T267" s="30">
        <f>VLOOKUP(B267,'[1]Raport_ Stany magazynowe skła'!$A$1:$T$3416,20,0)</f>
        <v>0</v>
      </c>
      <c r="U267" s="6">
        <f>VLOOKUP(B267,'[1]Raport_ Stany magazynowe skła'!$A$1:$U$3416,21,0)</f>
        <v>0</v>
      </c>
      <c r="V267" s="6">
        <f>VLOOKUP(B267,'[1]Raport_ Stany magazynowe skła'!$A$1:$V$3416,22,0)</f>
        <v>0</v>
      </c>
      <c r="W267" s="6">
        <f>VLOOKUP(B267,'[1]Raport_ Stany magazynowe skła'!$A$1:$W$3416,23,0)</f>
        <v>0</v>
      </c>
      <c r="X267" s="6">
        <f>VLOOKUP(B267,'[1]Raport_ Stany magazynowe skła'!$A$1:$X$3416,24,0)</f>
        <v>0</v>
      </c>
      <c r="Y267" s="36">
        <f>VLOOKUP(B267,'[1]Raport_ Stany magazynowe skła'!$A$1:$Y$3416,25,0)</f>
        <v>0</v>
      </c>
      <c r="Z267" s="36">
        <f>VLOOKUP(B267,'[1]Raport_ Stany magazynowe skła'!$A$1:$Z$3416,26,0)</f>
        <v>0</v>
      </c>
      <c r="AA267" s="36">
        <f>VLOOKUP(B267,'[1]Raport_ Stany magazynowe skła'!$A$1:$AA$3416,27,0)</f>
        <v>0</v>
      </c>
      <c r="AB267" s="36">
        <f>VLOOKUP(B267,'[1]Raport_ Stany magazynowe skła'!$A$1:$AB$3416,28,0)</f>
        <v>0</v>
      </c>
      <c r="AC267" s="36">
        <f>VLOOKUP(B267,'[1]Raport_ Stany magazynowe skła'!$A$1:$AC$3416,29,0)</f>
        <v>0</v>
      </c>
      <c r="AD267" s="36">
        <f>VLOOKUP(B267,'[1]Raport_ Stany magazynowe skła'!$A$1:$AD$3416,30,0)</f>
        <v>0</v>
      </c>
      <c r="AE267" s="36">
        <f>VLOOKUP(B267,'[1]Raport_ Stany magazynowe skła'!$A$1:$AE$3416,31,0)</f>
        <v>0</v>
      </c>
    </row>
    <row r="268" spans="1:31" ht="14.25" customHeight="1">
      <c r="A268" s="24" t="s">
        <v>467</v>
      </c>
      <c r="B268" s="16" t="s">
        <v>490</v>
      </c>
      <c r="C268" s="6" t="s">
        <v>19</v>
      </c>
      <c r="D268" s="32">
        <f>VLOOKUP(B268,'[1]Raport_ Stany magazynowe skła'!$A$1:$D$3416,4,0)</f>
        <v>21284</v>
      </c>
      <c r="E268" s="31">
        <f>VLOOKUP(B268,'[1]Raport_ Stany magazynowe skła'!$A$1:$E$3416,5,0)</f>
        <v>0</v>
      </c>
      <c r="F268" s="30">
        <f>VLOOKUP(B268,'[1]Raport_ Stany magazynowe skła'!$A$1:$F$3416,6,0)</f>
        <v>0</v>
      </c>
      <c r="G268" s="30">
        <f>VLOOKUP(B268,'[1]Raport_ Stany magazynowe skła'!$A$1:$G$3416,7,0)</f>
        <v>0</v>
      </c>
      <c r="H268" s="30">
        <f>VLOOKUP(B268,'[1]Raport_ Stany magazynowe skła'!$A$1:$H$3416,8,0)</f>
        <v>0</v>
      </c>
      <c r="I268" s="30">
        <f>VLOOKUP(B268,'[1]Raport_ Stany magazynowe skła'!$A$1:$I$3416,9,0)</f>
        <v>0</v>
      </c>
      <c r="J268" s="30">
        <f>VLOOKUP(B268,'[1]Raport_ Stany magazynowe skła'!$A$1:$J$3416,10,0)</f>
        <v>0</v>
      </c>
      <c r="K268" s="30">
        <f>VLOOKUP(B268,'[1]Raport_ Stany magazynowe skła'!$A$1:$K$3416,11,0)</f>
        <v>0</v>
      </c>
      <c r="L268" s="30">
        <f>VLOOKUP(B268,'[1]Raport_ Stany magazynowe skła'!$A$1:$L$3416,12,0)</f>
        <v>0</v>
      </c>
      <c r="M268" s="30">
        <f>VLOOKUP(B268,'[1]Raport_ Stany magazynowe skła'!$A$1:$M$3416,13,0)</f>
        <v>0</v>
      </c>
      <c r="N268" s="30">
        <f>VLOOKUP(B268,'[1]Raport_ Stany magazynowe skła'!$A$1:$N$3416,14,0)</f>
        <v>0</v>
      </c>
      <c r="O268" s="30">
        <f>VLOOKUP(B268,'[1]Raport_ Stany magazynowe skła'!$A$1:$O$3416,15,0)</f>
        <v>0</v>
      </c>
      <c r="P268" s="30">
        <f>VLOOKUP(B268,'[1]Raport_ Stany magazynowe skła'!$A$1:$P$3416,16,0)</f>
        <v>0</v>
      </c>
      <c r="Q268" s="30">
        <f>VLOOKUP(B268,'[1]Raport_ Stany magazynowe skła'!$A$1:$Q$3416,17,0)</f>
        <v>0</v>
      </c>
      <c r="R268" s="30">
        <f>VLOOKUP(B268,'[1]Raport_ Stany magazynowe skła'!$A$1:$R$3416,18,0)</f>
        <v>0</v>
      </c>
      <c r="S268" s="30">
        <f>VLOOKUP(B268,'[1]Raport_ Stany magazynowe skła'!$A$1:$S$3416,19,0)</f>
        <v>0</v>
      </c>
      <c r="T268" s="30">
        <f>VLOOKUP(B268,'[1]Raport_ Stany magazynowe skła'!$A$1:$T$3416,20,0)</f>
        <v>0</v>
      </c>
      <c r="U268" s="6">
        <f>VLOOKUP(B268,'[1]Raport_ Stany magazynowe skła'!$A$1:$U$3416,21,0)</f>
        <v>0</v>
      </c>
      <c r="V268" s="6">
        <f>VLOOKUP(B268,'[1]Raport_ Stany magazynowe skła'!$A$1:$V$3416,22,0)</f>
        <v>0</v>
      </c>
      <c r="W268" s="6">
        <f>VLOOKUP(B268,'[1]Raport_ Stany magazynowe skła'!$A$1:$W$3416,23,0)</f>
        <v>0</v>
      </c>
      <c r="X268" s="6">
        <f>VLOOKUP(B268,'[1]Raport_ Stany magazynowe skła'!$A$1:$X$3416,24,0)</f>
        <v>0</v>
      </c>
      <c r="Y268" s="36">
        <f>VLOOKUP(B268,'[1]Raport_ Stany magazynowe skła'!$A$1:$Y$3416,25,0)</f>
        <v>0</v>
      </c>
      <c r="Z268" s="36">
        <f>VLOOKUP(B268,'[1]Raport_ Stany magazynowe skła'!$A$1:$Z$3416,26,0)</f>
        <v>0</v>
      </c>
      <c r="AA268" s="36">
        <f>VLOOKUP(B268,'[1]Raport_ Stany magazynowe skła'!$A$1:$AA$3416,27,0)</f>
        <v>0</v>
      </c>
      <c r="AB268" s="36">
        <f>VLOOKUP(B268,'[1]Raport_ Stany magazynowe skła'!$A$1:$AB$3416,28,0)</f>
        <v>0</v>
      </c>
      <c r="AC268" s="36">
        <f>VLOOKUP(B268,'[1]Raport_ Stany magazynowe skła'!$A$1:$AC$3416,29,0)</f>
        <v>0</v>
      </c>
      <c r="AD268" s="36">
        <f>VLOOKUP(B268,'[1]Raport_ Stany magazynowe skła'!$A$1:$AD$3416,30,0)</f>
        <v>0</v>
      </c>
      <c r="AE268" s="36">
        <f>VLOOKUP(B268,'[1]Raport_ Stany magazynowe skła'!$A$1:$AE$3416,31,0)</f>
        <v>0</v>
      </c>
    </row>
    <row r="269" spans="1:31" ht="14.25" customHeight="1">
      <c r="A269" s="18" t="s">
        <v>504</v>
      </c>
      <c r="B269" s="16" t="s">
        <v>259</v>
      </c>
      <c r="C269" s="16" t="s">
        <v>18</v>
      </c>
      <c r="D269" s="32">
        <f>VLOOKUP(B269,'[1]Raport_ Stany magazynowe skła'!$A$1:$D$3416,4,0)</f>
        <v>2744</v>
      </c>
      <c r="E269" s="31">
        <f>VLOOKUP(B269,'[1]Raport_ Stany magazynowe skła'!$A$1:$E$3416,5,0)</f>
        <v>6560</v>
      </c>
      <c r="F269" s="30">
        <f>VLOOKUP(B269,'[1]Raport_ Stany magazynowe skła'!$A$1:$F$3416,6,0)</f>
        <v>0</v>
      </c>
      <c r="G269" s="30">
        <f>VLOOKUP(B269,'[1]Raport_ Stany magazynowe skła'!$A$1:$G$3416,7,0)</f>
        <v>0</v>
      </c>
      <c r="H269" s="30">
        <f>VLOOKUP(B269,'[1]Raport_ Stany magazynowe skła'!$A$1:$H$3416,8,0)</f>
        <v>0</v>
      </c>
      <c r="I269" s="30">
        <f>VLOOKUP(B269,'[1]Raport_ Stany magazynowe skła'!$A$1:$I$3416,9,0)</f>
        <v>0</v>
      </c>
      <c r="J269" s="30">
        <f>VLOOKUP(B269,'[1]Raport_ Stany magazynowe skła'!$A$1:$J$3416,10,0)</f>
        <v>0</v>
      </c>
      <c r="K269" s="30">
        <f>VLOOKUP(B269,'[1]Raport_ Stany magazynowe skła'!$A$1:$K$3416,11,0)</f>
        <v>0</v>
      </c>
      <c r="L269" s="30">
        <f>VLOOKUP(B269,'[1]Raport_ Stany magazynowe skła'!$A$1:$L$3416,12,0)</f>
        <v>0</v>
      </c>
      <c r="M269" s="30">
        <f>VLOOKUP(B269,'[1]Raport_ Stany magazynowe skła'!$A$1:$M$3416,13,0)</f>
        <v>0</v>
      </c>
      <c r="N269" s="30">
        <f>VLOOKUP(B269,'[1]Raport_ Stany magazynowe skła'!$A$1:$N$3416,14,0)</f>
        <v>2580</v>
      </c>
      <c r="O269" s="30">
        <f>VLOOKUP(B269,'[1]Raport_ Stany magazynowe skła'!$A$1:$O$3416,15,0)</f>
        <v>0</v>
      </c>
      <c r="P269" s="30">
        <f>VLOOKUP(B269,'[1]Raport_ Stany magazynowe skła'!$A$1:$P$3416,16,0)</f>
        <v>0</v>
      </c>
      <c r="Q269" s="30">
        <f>VLOOKUP(B269,'[1]Raport_ Stany magazynowe skła'!$A$1:$Q$3416,17,0)</f>
        <v>0</v>
      </c>
      <c r="R269" s="30">
        <f>VLOOKUP(B269,'[1]Raport_ Stany magazynowe skła'!$A$1:$R$3416,18,0)</f>
        <v>0</v>
      </c>
      <c r="S269" s="30">
        <f>VLOOKUP(B269,'[1]Raport_ Stany magazynowe skła'!$A$1:$S$3416,19,0)</f>
        <v>0</v>
      </c>
      <c r="T269" s="30">
        <f>VLOOKUP(B269,'[1]Raport_ Stany magazynowe skła'!$A$1:$T$3416,20,0)</f>
        <v>0</v>
      </c>
      <c r="U269" s="6">
        <f>VLOOKUP(B269,'[1]Raport_ Stany magazynowe skła'!$A$1:$U$3416,21,0)</f>
        <v>0</v>
      </c>
      <c r="V269" s="6">
        <f>VLOOKUP(B269,'[1]Raport_ Stany magazynowe skła'!$A$1:$V$3416,22,0)</f>
        <v>0</v>
      </c>
      <c r="W269" s="6">
        <f>VLOOKUP(B269,'[1]Raport_ Stany magazynowe skła'!$A$1:$W$3416,23,0)</f>
        <v>2690</v>
      </c>
      <c r="X269" s="6">
        <f>VLOOKUP(B269,'[1]Raport_ Stany magazynowe skła'!$A$1:$X$3416,24,0)</f>
        <v>1290</v>
      </c>
      <c r="Y269" s="36">
        <f>VLOOKUP(B269,'[1]Raport_ Stany magazynowe skła'!$A$1:$Y$3416,25,0)</f>
        <v>0</v>
      </c>
      <c r="Z269" s="36">
        <f>VLOOKUP(B269,'[1]Raport_ Stany magazynowe skła'!$A$1:$Z$3416,26,0)</f>
        <v>0</v>
      </c>
      <c r="AA269" s="36">
        <f>VLOOKUP(B269,'[1]Raport_ Stany magazynowe skła'!$A$1:$AA$3416,27,0)</f>
        <v>0</v>
      </c>
      <c r="AB269" s="36">
        <f>VLOOKUP(B269,'[1]Raport_ Stany magazynowe skła'!$A$1:$AB$3416,28,0)</f>
        <v>0</v>
      </c>
      <c r="AC269" s="36">
        <f>VLOOKUP(B269,'[1]Raport_ Stany magazynowe skła'!$A$1:$AC$3416,29,0)</f>
        <v>0</v>
      </c>
      <c r="AD269" s="36">
        <f>VLOOKUP(B269,'[1]Raport_ Stany magazynowe skła'!$A$1:$AD$3416,30,0)</f>
        <v>0</v>
      </c>
      <c r="AE269" s="36">
        <f>VLOOKUP(B269,'[1]Raport_ Stany magazynowe skła'!$A$1:$AE$3416,31,0)</f>
        <v>0</v>
      </c>
    </row>
    <row r="270" spans="1:31" ht="14.25" customHeight="1">
      <c r="A270" s="33" t="s">
        <v>482</v>
      </c>
      <c r="B270" s="16" t="s">
        <v>260</v>
      </c>
      <c r="C270" s="16" t="s">
        <v>15</v>
      </c>
      <c r="D270" s="32">
        <f>VLOOKUP(B270,'[1]Raport_ Stany magazynowe skła'!$A$1:$D$3416,4,0)</f>
        <v>1951</v>
      </c>
      <c r="E270" s="31">
        <f>VLOOKUP(B270,'[1]Raport_ Stany magazynowe skła'!$A$1:$E$3416,5,0)</f>
        <v>5960</v>
      </c>
      <c r="F270" s="30">
        <f>VLOOKUP(B270,'[1]Raport_ Stany magazynowe skła'!$A$1:$F$3416,6,0)</f>
        <v>0</v>
      </c>
      <c r="G270" s="30">
        <f>VLOOKUP(B270,'[1]Raport_ Stany magazynowe skła'!$A$1:$G$3416,7,0)</f>
        <v>0</v>
      </c>
      <c r="H270" s="30">
        <f>VLOOKUP(B270,'[1]Raport_ Stany magazynowe skła'!$A$1:$H$3416,8,0)</f>
        <v>0</v>
      </c>
      <c r="I270" s="30">
        <f>VLOOKUP(B270,'[1]Raport_ Stany magazynowe skła'!$A$1:$I$3416,9,0)</f>
        <v>0</v>
      </c>
      <c r="J270" s="30">
        <f>VLOOKUP(B270,'[1]Raport_ Stany magazynowe skła'!$A$1:$J$3416,10,0)</f>
        <v>0</v>
      </c>
      <c r="K270" s="30">
        <f>VLOOKUP(B270,'[1]Raport_ Stany magazynowe skła'!$A$1:$K$3416,11,0)</f>
        <v>0</v>
      </c>
      <c r="L270" s="30">
        <f>VLOOKUP(B270,'[1]Raport_ Stany magazynowe skła'!$A$1:$L$3416,12,0)</f>
        <v>0</v>
      </c>
      <c r="M270" s="30">
        <f>VLOOKUP(B270,'[1]Raport_ Stany magazynowe skła'!$A$1:$M$3416,13,0)</f>
        <v>0</v>
      </c>
      <c r="N270" s="30">
        <f>VLOOKUP(B270,'[1]Raport_ Stany magazynowe skła'!$A$1:$N$3416,14,0)</f>
        <v>1980</v>
      </c>
      <c r="O270" s="30">
        <f>VLOOKUP(B270,'[1]Raport_ Stany magazynowe skła'!$A$1:$O$3416,15,0)</f>
        <v>0</v>
      </c>
      <c r="P270" s="30">
        <f>VLOOKUP(B270,'[1]Raport_ Stany magazynowe skła'!$A$1:$P$3416,16,0)</f>
        <v>0</v>
      </c>
      <c r="Q270" s="30">
        <f>VLOOKUP(B270,'[1]Raport_ Stany magazynowe skła'!$A$1:$Q$3416,17,0)</f>
        <v>0</v>
      </c>
      <c r="R270" s="30">
        <f>VLOOKUP(B270,'[1]Raport_ Stany magazynowe skła'!$A$1:$R$3416,18,0)</f>
        <v>0</v>
      </c>
      <c r="S270" s="30">
        <f>VLOOKUP(B270,'[1]Raport_ Stany magazynowe skła'!$A$1:$S$3416,19,0)</f>
        <v>0</v>
      </c>
      <c r="T270" s="30">
        <f>VLOOKUP(B270,'[1]Raport_ Stany magazynowe skła'!$A$1:$T$3416,20,0)</f>
        <v>0</v>
      </c>
      <c r="U270" s="6">
        <f>VLOOKUP(B270,'[1]Raport_ Stany magazynowe skła'!$A$1:$U$3416,21,0)</f>
        <v>0</v>
      </c>
      <c r="V270" s="6">
        <f>VLOOKUP(B270,'[1]Raport_ Stany magazynowe skła'!$A$1:$V$3416,22,0)</f>
        <v>0</v>
      </c>
      <c r="W270" s="6">
        <f>VLOOKUP(B270,'[1]Raport_ Stany magazynowe skła'!$A$1:$W$3416,23,0)</f>
        <v>0</v>
      </c>
      <c r="X270" s="6">
        <f>VLOOKUP(B270,'[1]Raport_ Stany magazynowe skła'!$A$1:$X$3416,24,0)</f>
        <v>1290</v>
      </c>
      <c r="Y270" s="36">
        <f>VLOOKUP(B270,'[1]Raport_ Stany magazynowe skła'!$A$1:$Y$3416,25,0)</f>
        <v>0</v>
      </c>
      <c r="Z270" s="36">
        <f>VLOOKUP(B270,'[1]Raport_ Stany magazynowe skła'!$A$1:$Z$3416,26,0)</f>
        <v>0</v>
      </c>
      <c r="AA270" s="36">
        <f>VLOOKUP(B270,'[1]Raport_ Stany magazynowe skła'!$A$1:$AA$3416,27,0)</f>
        <v>0</v>
      </c>
      <c r="AB270" s="36">
        <f>VLOOKUP(B270,'[1]Raport_ Stany magazynowe skła'!$A$1:$AB$3416,28,0)</f>
        <v>2690</v>
      </c>
      <c r="AC270" s="36">
        <f>VLOOKUP(B270,'[1]Raport_ Stany magazynowe skła'!$A$1:$AC$3416,29,0)</f>
        <v>0</v>
      </c>
      <c r="AD270" s="36">
        <f>VLOOKUP(B270,'[1]Raport_ Stany magazynowe skła'!$A$1:$AD$3416,30,0)</f>
        <v>0</v>
      </c>
      <c r="AE270" s="36">
        <f>VLOOKUP(B270,'[1]Raport_ Stany magazynowe skła'!$A$1:$AE$3416,31,0)</f>
        <v>0</v>
      </c>
    </row>
    <row r="271" spans="1:31" ht="14.25" customHeight="1">
      <c r="A271" s="33" t="s">
        <v>482</v>
      </c>
      <c r="B271" s="16" t="s">
        <v>261</v>
      </c>
      <c r="C271" s="16" t="s">
        <v>11</v>
      </c>
      <c r="D271" s="32">
        <f>VLOOKUP(B271,'[1]Raport_ Stany magazynowe skła'!$A$1:$D$3416,4,0)</f>
        <v>138</v>
      </c>
      <c r="E271" s="31">
        <f>VLOOKUP(B271,'[1]Raport_ Stany magazynowe skła'!$A$1:$E$3416,5,0)</f>
        <v>2510</v>
      </c>
      <c r="F271" s="30">
        <f>VLOOKUP(B271,'[1]Raport_ Stany magazynowe skła'!$A$1:$F$3416,6,0)</f>
        <v>0</v>
      </c>
      <c r="G271" s="30">
        <f>VLOOKUP(B271,'[1]Raport_ Stany magazynowe skła'!$A$1:$G$3416,7,0)</f>
        <v>0</v>
      </c>
      <c r="H271" s="30">
        <f>VLOOKUP(B271,'[1]Raport_ Stany magazynowe skła'!$A$1:$H$3416,8,0)</f>
        <v>0</v>
      </c>
      <c r="I271" s="30">
        <f>VLOOKUP(B271,'[1]Raport_ Stany magazynowe skła'!$A$1:$I$3416,9,0)</f>
        <v>0</v>
      </c>
      <c r="J271" s="30">
        <f>VLOOKUP(B271,'[1]Raport_ Stany magazynowe skła'!$A$1:$J$3416,10,0)</f>
        <v>0</v>
      </c>
      <c r="K271" s="30">
        <f>VLOOKUP(B271,'[1]Raport_ Stany magazynowe skła'!$A$1:$K$3416,11,0)</f>
        <v>0</v>
      </c>
      <c r="L271" s="30">
        <f>VLOOKUP(B271,'[1]Raport_ Stany magazynowe skła'!$A$1:$L$3416,12,0)</f>
        <v>0</v>
      </c>
      <c r="M271" s="30">
        <f>VLOOKUP(B271,'[1]Raport_ Stany magazynowe skła'!$A$1:$M$3416,13,0)</f>
        <v>0</v>
      </c>
      <c r="N271" s="30">
        <f>VLOOKUP(B271,'[1]Raport_ Stany magazynowe skła'!$A$1:$N$3416,14,0)</f>
        <v>990</v>
      </c>
      <c r="O271" s="30">
        <f>VLOOKUP(B271,'[1]Raport_ Stany magazynowe skła'!$A$1:$O$3416,15,0)</f>
        <v>0</v>
      </c>
      <c r="P271" s="30">
        <f>VLOOKUP(B271,'[1]Raport_ Stany magazynowe skła'!$A$1:$P$3416,16,0)</f>
        <v>0</v>
      </c>
      <c r="Q271" s="30">
        <f>VLOOKUP(B271,'[1]Raport_ Stany magazynowe skła'!$A$1:$Q$3416,17,0)</f>
        <v>590</v>
      </c>
      <c r="R271" s="30">
        <f>VLOOKUP(B271,'[1]Raport_ Stany magazynowe skła'!$A$1:$R$3416,18,0)</f>
        <v>0</v>
      </c>
      <c r="S271" s="30">
        <f>VLOOKUP(B271,'[1]Raport_ Stany magazynowe skła'!$A$1:$S$3416,19,0)</f>
        <v>0</v>
      </c>
      <c r="T271" s="30">
        <f>VLOOKUP(B271,'[1]Raport_ Stany magazynowe skła'!$A$1:$T$3416,20,0)</f>
        <v>0</v>
      </c>
      <c r="U271" s="6">
        <f>VLOOKUP(B271,'[1]Raport_ Stany magazynowe skła'!$A$1:$U$3416,21,0)</f>
        <v>0</v>
      </c>
      <c r="V271" s="6">
        <f>VLOOKUP(B271,'[1]Raport_ Stany magazynowe skła'!$A$1:$V$3416,22,0)</f>
        <v>0</v>
      </c>
      <c r="W271" s="6">
        <f>VLOOKUP(B271,'[1]Raport_ Stany magazynowe skła'!$A$1:$W$3416,23,0)</f>
        <v>0</v>
      </c>
      <c r="X271" s="6">
        <f>VLOOKUP(B271,'[1]Raport_ Stany magazynowe skła'!$A$1:$X$3416,24,0)</f>
        <v>0</v>
      </c>
      <c r="Y271" s="36">
        <f>VLOOKUP(B271,'[1]Raport_ Stany magazynowe skła'!$A$1:$Y$3416,25,0)</f>
        <v>0</v>
      </c>
      <c r="Z271" s="36">
        <f>VLOOKUP(B271,'[1]Raport_ Stany magazynowe skła'!$A$1:$Z$3416,26,0)</f>
        <v>0</v>
      </c>
      <c r="AA271" s="36">
        <f>VLOOKUP(B271,'[1]Raport_ Stany magazynowe skła'!$A$1:$AA$3416,27,0)</f>
        <v>0</v>
      </c>
      <c r="AB271" s="36">
        <f>VLOOKUP(B271,'[1]Raport_ Stany magazynowe skła'!$A$1:$AB$3416,28,0)</f>
        <v>870</v>
      </c>
      <c r="AC271" s="36">
        <f>VLOOKUP(B271,'[1]Raport_ Stany magazynowe skła'!$A$1:$AC$3416,29,0)</f>
        <v>0</v>
      </c>
      <c r="AD271" s="36">
        <f>VLOOKUP(B271,'[1]Raport_ Stany magazynowe skła'!$A$1:$AD$3416,30,0)</f>
        <v>0</v>
      </c>
      <c r="AE271" s="36">
        <f>VLOOKUP(B271,'[1]Raport_ Stany magazynowe skła'!$A$1:$AE$3416,31,0)</f>
        <v>0</v>
      </c>
    </row>
    <row r="272" spans="1:31" ht="14.25" customHeight="1">
      <c r="A272" s="33" t="s">
        <v>482</v>
      </c>
      <c r="B272" s="16" t="s">
        <v>262</v>
      </c>
      <c r="C272" s="16" t="s">
        <v>12</v>
      </c>
      <c r="D272" s="32">
        <f>VLOOKUP(B272,'[1]Raport_ Stany magazynowe skła'!$A$1:$D$3416,4,0)</f>
        <v>720</v>
      </c>
      <c r="E272" s="31">
        <f>VLOOKUP(B272,'[1]Raport_ Stany magazynowe skła'!$A$1:$E$3416,5,0)</f>
        <v>0</v>
      </c>
      <c r="F272" s="30">
        <f>VLOOKUP(B272,'[1]Raport_ Stany magazynowe skła'!$A$1:$F$3416,6,0)</f>
        <v>0</v>
      </c>
      <c r="G272" s="30">
        <f>VLOOKUP(B272,'[1]Raport_ Stany magazynowe skła'!$A$1:$G$3416,7,0)</f>
        <v>0</v>
      </c>
      <c r="H272" s="30">
        <f>VLOOKUP(B272,'[1]Raport_ Stany magazynowe skła'!$A$1:$H$3416,8,0)</f>
        <v>0</v>
      </c>
      <c r="I272" s="30">
        <f>VLOOKUP(B272,'[1]Raport_ Stany magazynowe skła'!$A$1:$I$3416,9,0)</f>
        <v>0</v>
      </c>
      <c r="J272" s="30">
        <f>VLOOKUP(B272,'[1]Raport_ Stany magazynowe skła'!$A$1:$J$3416,10,0)</f>
        <v>0</v>
      </c>
      <c r="K272" s="30">
        <f>VLOOKUP(B272,'[1]Raport_ Stany magazynowe skła'!$A$1:$K$3416,11,0)</f>
        <v>0</v>
      </c>
      <c r="L272" s="30">
        <f>VLOOKUP(B272,'[1]Raport_ Stany magazynowe skła'!$A$1:$L$3416,12,0)</f>
        <v>0</v>
      </c>
      <c r="M272" s="30">
        <f>VLOOKUP(B272,'[1]Raport_ Stany magazynowe skła'!$A$1:$M$3416,13,0)</f>
        <v>0</v>
      </c>
      <c r="N272" s="30">
        <f>VLOOKUP(B272,'[1]Raport_ Stany magazynowe skła'!$A$1:$N$3416,14,0)</f>
        <v>0</v>
      </c>
      <c r="O272" s="30">
        <f>VLOOKUP(B272,'[1]Raport_ Stany magazynowe skła'!$A$1:$O$3416,15,0)</f>
        <v>0</v>
      </c>
      <c r="P272" s="30">
        <f>VLOOKUP(B272,'[1]Raport_ Stany magazynowe skła'!$A$1:$P$3416,16,0)</f>
        <v>0</v>
      </c>
      <c r="Q272" s="30">
        <f>VLOOKUP(B272,'[1]Raport_ Stany magazynowe skła'!$A$1:$Q$3416,17,0)</f>
        <v>0</v>
      </c>
      <c r="R272" s="30">
        <f>VLOOKUP(B272,'[1]Raport_ Stany magazynowe skła'!$A$1:$R$3416,18,0)</f>
        <v>0</v>
      </c>
      <c r="S272" s="30">
        <f>VLOOKUP(B272,'[1]Raport_ Stany magazynowe skła'!$A$1:$S$3416,19,0)</f>
        <v>0</v>
      </c>
      <c r="T272" s="30">
        <f>VLOOKUP(B272,'[1]Raport_ Stany magazynowe skła'!$A$1:$T$3416,20,0)</f>
        <v>0</v>
      </c>
      <c r="U272" s="6">
        <f>VLOOKUP(B272,'[1]Raport_ Stany magazynowe skła'!$A$1:$U$3416,21,0)</f>
        <v>0</v>
      </c>
      <c r="V272" s="6">
        <f>VLOOKUP(B272,'[1]Raport_ Stany magazynowe skła'!$A$1:$V$3416,22,0)</f>
        <v>0</v>
      </c>
      <c r="W272" s="6">
        <f>VLOOKUP(B272,'[1]Raport_ Stany magazynowe skła'!$A$1:$W$3416,23,0)</f>
        <v>0</v>
      </c>
      <c r="X272" s="6">
        <f>VLOOKUP(B272,'[1]Raport_ Stany magazynowe skła'!$A$1:$X$3416,24,0)</f>
        <v>0</v>
      </c>
      <c r="Y272" s="36">
        <f>VLOOKUP(B272,'[1]Raport_ Stany magazynowe skła'!$A$1:$Y$3416,25,0)</f>
        <v>0</v>
      </c>
      <c r="Z272" s="36">
        <f>VLOOKUP(B272,'[1]Raport_ Stany magazynowe skła'!$A$1:$Z$3416,26,0)</f>
        <v>0</v>
      </c>
      <c r="AA272" s="36">
        <f>VLOOKUP(B272,'[1]Raport_ Stany magazynowe skła'!$A$1:$AA$3416,27,0)</f>
        <v>0</v>
      </c>
      <c r="AB272" s="36">
        <f>VLOOKUP(B272,'[1]Raport_ Stany magazynowe skła'!$A$1:$AB$3416,28,0)</f>
        <v>0</v>
      </c>
      <c r="AC272" s="36">
        <f>VLOOKUP(B272,'[1]Raport_ Stany magazynowe skła'!$A$1:$AC$3416,29,0)</f>
        <v>0</v>
      </c>
      <c r="AD272" s="36">
        <f>VLOOKUP(B272,'[1]Raport_ Stany magazynowe skła'!$A$1:$AD$3416,30,0)</f>
        <v>0</v>
      </c>
      <c r="AE272" s="36">
        <f>VLOOKUP(B272,'[1]Raport_ Stany magazynowe skła'!$A$1:$AE$3416,31,0)</f>
        <v>0</v>
      </c>
    </row>
    <row r="273" spans="1:31" ht="14.25" customHeight="1">
      <c r="A273" s="33" t="s">
        <v>482</v>
      </c>
      <c r="B273" s="16" t="s">
        <v>263</v>
      </c>
      <c r="C273" s="16" t="s">
        <v>13</v>
      </c>
      <c r="D273" s="32">
        <f>VLOOKUP(B273,'[1]Raport_ Stany magazynowe skła'!$A$1:$D$3416,4,0)</f>
        <v>693</v>
      </c>
      <c r="E273" s="31">
        <f>VLOOKUP(B273,'[1]Raport_ Stany magazynowe skła'!$A$1:$E$3416,5,0)</f>
        <v>1580</v>
      </c>
      <c r="F273" s="30">
        <f>VLOOKUP(B273,'[1]Raport_ Stany magazynowe skła'!$A$1:$F$3416,6,0)</f>
        <v>0</v>
      </c>
      <c r="G273" s="30">
        <f>VLOOKUP(B273,'[1]Raport_ Stany magazynowe skła'!$A$1:$G$3416,7,0)</f>
        <v>0</v>
      </c>
      <c r="H273" s="30">
        <f>VLOOKUP(B273,'[1]Raport_ Stany magazynowe skła'!$A$1:$H$3416,8,0)</f>
        <v>0</v>
      </c>
      <c r="I273" s="30">
        <f>VLOOKUP(B273,'[1]Raport_ Stany magazynowe skła'!$A$1:$I$3416,9,0)</f>
        <v>0</v>
      </c>
      <c r="J273" s="30">
        <f>VLOOKUP(B273,'[1]Raport_ Stany magazynowe skła'!$A$1:$J$3416,10,0)</f>
        <v>0</v>
      </c>
      <c r="K273" s="30">
        <f>VLOOKUP(B273,'[1]Raport_ Stany magazynowe skła'!$A$1:$K$3416,11,0)</f>
        <v>0</v>
      </c>
      <c r="L273" s="30">
        <f>VLOOKUP(B273,'[1]Raport_ Stany magazynowe skła'!$A$1:$L$3416,12,0)</f>
        <v>0</v>
      </c>
      <c r="M273" s="30">
        <f>VLOOKUP(B273,'[1]Raport_ Stany magazynowe skła'!$A$1:$M$3416,13,0)</f>
        <v>0</v>
      </c>
      <c r="N273" s="30">
        <f>VLOOKUP(B273,'[1]Raport_ Stany magazynowe skła'!$A$1:$N$3416,14,0)</f>
        <v>990</v>
      </c>
      <c r="O273" s="30">
        <f>VLOOKUP(B273,'[1]Raport_ Stany magazynowe skła'!$A$1:$O$3416,15,0)</f>
        <v>0</v>
      </c>
      <c r="P273" s="30">
        <f>VLOOKUP(B273,'[1]Raport_ Stany magazynowe skła'!$A$1:$P$3416,16,0)</f>
        <v>0</v>
      </c>
      <c r="Q273" s="30">
        <f>VLOOKUP(B273,'[1]Raport_ Stany magazynowe skła'!$A$1:$Q$3416,17,0)</f>
        <v>590</v>
      </c>
      <c r="R273" s="30">
        <f>VLOOKUP(B273,'[1]Raport_ Stany magazynowe skła'!$A$1:$R$3416,18,0)</f>
        <v>0</v>
      </c>
      <c r="S273" s="30">
        <f>VLOOKUP(B273,'[1]Raport_ Stany magazynowe skła'!$A$1:$S$3416,19,0)</f>
        <v>0</v>
      </c>
      <c r="T273" s="30">
        <f>VLOOKUP(B273,'[1]Raport_ Stany magazynowe skła'!$A$1:$T$3416,20,0)</f>
        <v>0</v>
      </c>
      <c r="U273" s="6">
        <f>VLOOKUP(B273,'[1]Raport_ Stany magazynowe skła'!$A$1:$U$3416,21,0)</f>
        <v>0</v>
      </c>
      <c r="V273" s="6">
        <f>VLOOKUP(B273,'[1]Raport_ Stany magazynowe skła'!$A$1:$V$3416,22,0)</f>
        <v>0</v>
      </c>
      <c r="W273" s="6">
        <f>VLOOKUP(B273,'[1]Raport_ Stany magazynowe skła'!$A$1:$W$3416,23,0)</f>
        <v>0</v>
      </c>
      <c r="X273" s="6">
        <f>VLOOKUP(B273,'[1]Raport_ Stany magazynowe skła'!$A$1:$X$3416,24,0)</f>
        <v>0</v>
      </c>
      <c r="Y273" s="36">
        <f>VLOOKUP(B273,'[1]Raport_ Stany magazynowe skła'!$A$1:$Y$3416,25,0)</f>
        <v>0</v>
      </c>
      <c r="Z273" s="36">
        <f>VLOOKUP(B273,'[1]Raport_ Stany magazynowe skła'!$A$1:$Z$3416,26,0)</f>
        <v>0</v>
      </c>
      <c r="AA273" s="36">
        <f>VLOOKUP(B273,'[1]Raport_ Stany magazynowe skła'!$A$1:$AA$3416,27,0)</f>
        <v>0</v>
      </c>
      <c r="AB273" s="36">
        <f>VLOOKUP(B273,'[1]Raport_ Stany magazynowe skła'!$A$1:$AB$3416,28,0)</f>
        <v>0</v>
      </c>
      <c r="AC273" s="36">
        <f>VLOOKUP(B273,'[1]Raport_ Stany magazynowe skła'!$A$1:$AC$3416,29,0)</f>
        <v>0</v>
      </c>
      <c r="AD273" s="36">
        <f>VLOOKUP(B273,'[1]Raport_ Stany magazynowe skła'!$A$1:$AD$3416,30,0)</f>
        <v>0</v>
      </c>
      <c r="AE273" s="36">
        <f>VLOOKUP(B273,'[1]Raport_ Stany magazynowe skła'!$A$1:$AE$3416,31,0)</f>
        <v>0</v>
      </c>
    </row>
    <row r="274" spans="1:31" ht="14.25" customHeight="1">
      <c r="A274" s="33" t="s">
        <v>482</v>
      </c>
      <c r="B274" s="16" t="s">
        <v>264</v>
      </c>
      <c r="C274" s="16" t="s">
        <v>32</v>
      </c>
      <c r="D274" s="32">
        <f>VLOOKUP(B274,'[1]Raport_ Stany magazynowe skła'!$A$1:$D$3416,4,0)</f>
        <v>331</v>
      </c>
      <c r="E274" s="31">
        <f>VLOOKUP(B274,'[1]Raport_ Stany magazynowe skła'!$A$1:$E$3416,5,0)</f>
        <v>3950</v>
      </c>
      <c r="F274" s="30">
        <f>VLOOKUP(B274,'[1]Raport_ Stany magazynowe skła'!$A$1:$F$3416,6,0)</f>
        <v>0</v>
      </c>
      <c r="G274" s="30">
        <f>VLOOKUP(B274,'[1]Raport_ Stany magazynowe skła'!$A$1:$G$3416,7,0)</f>
        <v>0</v>
      </c>
      <c r="H274" s="30">
        <f>VLOOKUP(B274,'[1]Raport_ Stany magazynowe skła'!$A$1:$H$3416,8,0)</f>
        <v>0</v>
      </c>
      <c r="I274" s="30">
        <f>VLOOKUP(B274,'[1]Raport_ Stany magazynowe skła'!$A$1:$I$3416,9,0)</f>
        <v>0</v>
      </c>
      <c r="J274" s="30">
        <f>VLOOKUP(B274,'[1]Raport_ Stany magazynowe skła'!$A$1:$J$3416,10,0)</f>
        <v>0</v>
      </c>
      <c r="K274" s="30">
        <f>VLOOKUP(B274,'[1]Raport_ Stany magazynowe skła'!$A$1:$K$3416,11,0)</f>
        <v>990</v>
      </c>
      <c r="L274" s="30">
        <f>VLOOKUP(B274,'[1]Raport_ Stany magazynowe skła'!$A$1:$L$3416,12,0)</f>
        <v>0</v>
      </c>
      <c r="M274" s="30">
        <f>VLOOKUP(B274,'[1]Raport_ Stany magazynowe skła'!$A$1:$M$3416,13,0)</f>
        <v>0</v>
      </c>
      <c r="N274" s="30">
        <f>VLOOKUP(B274,'[1]Raport_ Stany magazynowe skła'!$A$1:$N$3416,14,0)</f>
        <v>1480</v>
      </c>
      <c r="O274" s="30">
        <f>VLOOKUP(B274,'[1]Raport_ Stany magazynowe skła'!$A$1:$O$3416,15,0)</f>
        <v>0</v>
      </c>
      <c r="P274" s="30">
        <f>VLOOKUP(B274,'[1]Raport_ Stany magazynowe skła'!$A$1:$P$3416,16,0)</f>
        <v>0</v>
      </c>
      <c r="Q274" s="30">
        <f>VLOOKUP(B274,'[1]Raport_ Stany magazynowe skła'!$A$1:$Q$3416,17,0)</f>
        <v>490</v>
      </c>
      <c r="R274" s="30">
        <f>VLOOKUP(B274,'[1]Raport_ Stany magazynowe skła'!$A$1:$R$3416,18,0)</f>
        <v>0</v>
      </c>
      <c r="S274" s="30">
        <f>VLOOKUP(B274,'[1]Raport_ Stany magazynowe skła'!$A$1:$S$3416,19,0)</f>
        <v>0</v>
      </c>
      <c r="T274" s="30">
        <f>VLOOKUP(B274,'[1]Raport_ Stany magazynowe skła'!$A$1:$T$3416,20,0)</f>
        <v>0</v>
      </c>
      <c r="U274" s="6">
        <f>VLOOKUP(B274,'[1]Raport_ Stany magazynowe skła'!$A$1:$U$3416,21,0)</f>
        <v>0</v>
      </c>
      <c r="V274" s="6">
        <f>VLOOKUP(B274,'[1]Raport_ Stany magazynowe skła'!$A$1:$V$3416,22,0)</f>
        <v>0</v>
      </c>
      <c r="W274" s="6">
        <f>VLOOKUP(B274,'[1]Raport_ Stany magazynowe skła'!$A$1:$W$3416,23,0)</f>
        <v>0</v>
      </c>
      <c r="X274" s="6">
        <f>VLOOKUP(B274,'[1]Raport_ Stany magazynowe skła'!$A$1:$X$3416,24,0)</f>
        <v>0</v>
      </c>
      <c r="Y274" s="36">
        <f>VLOOKUP(B274,'[1]Raport_ Stany magazynowe skła'!$A$1:$Y$3416,25,0)</f>
        <v>0</v>
      </c>
      <c r="Z274" s="36">
        <f>VLOOKUP(B274,'[1]Raport_ Stany magazynowe skła'!$A$1:$Z$3416,26,0)</f>
        <v>0</v>
      </c>
      <c r="AA274" s="36">
        <f>VLOOKUP(B274,'[1]Raport_ Stany magazynowe skła'!$A$1:$AA$3416,27,0)</f>
        <v>0</v>
      </c>
      <c r="AB274" s="36">
        <f>VLOOKUP(B274,'[1]Raport_ Stany magazynowe skła'!$A$1:$AB$3416,28,0)</f>
        <v>990</v>
      </c>
      <c r="AC274" s="36">
        <f>VLOOKUP(B274,'[1]Raport_ Stany magazynowe skła'!$A$1:$AC$3416,29,0)</f>
        <v>0</v>
      </c>
      <c r="AD274" s="36">
        <f>VLOOKUP(B274,'[1]Raport_ Stany magazynowe skła'!$A$1:$AD$3416,30,0)</f>
        <v>0</v>
      </c>
      <c r="AE274" s="36">
        <f>VLOOKUP(B274,'[1]Raport_ Stany magazynowe skła'!$A$1:$AE$3416,31,0)</f>
        <v>0</v>
      </c>
    </row>
    <row r="275" spans="1:31" ht="14.25" customHeight="1">
      <c r="A275" s="33" t="s">
        <v>482</v>
      </c>
      <c r="B275" s="16" t="s">
        <v>513</v>
      </c>
      <c r="C275" s="19" t="s">
        <v>204</v>
      </c>
      <c r="D275" s="32">
        <f>VLOOKUP(B275,'[1]Raport_ Stany magazynowe skła'!$A$1:$D$3416,4,0)</f>
        <v>1176</v>
      </c>
      <c r="E275" s="31">
        <f>VLOOKUP(B275,'[1]Raport_ Stany magazynowe skła'!$A$1:$E$3416,5,0)</f>
        <v>990</v>
      </c>
      <c r="F275" s="30">
        <f>VLOOKUP(B275,'[1]Raport_ Stany magazynowe skła'!$A$1:$F$3416,6,0)</f>
        <v>0</v>
      </c>
      <c r="G275" s="30">
        <f>VLOOKUP(B275,'[1]Raport_ Stany magazynowe skła'!$A$1:$G$3416,7,0)</f>
        <v>0</v>
      </c>
      <c r="H275" s="30">
        <f>VLOOKUP(B275,'[1]Raport_ Stany magazynowe skła'!$A$1:$H$3416,8,0)</f>
        <v>0</v>
      </c>
      <c r="I275" s="30">
        <f>VLOOKUP(B275,'[1]Raport_ Stany magazynowe skła'!$A$1:$I$3416,9,0)</f>
        <v>0</v>
      </c>
      <c r="J275" s="30">
        <f>VLOOKUP(B275,'[1]Raport_ Stany magazynowe skła'!$A$1:$J$3416,10,0)</f>
        <v>0</v>
      </c>
      <c r="K275" s="30">
        <f>VLOOKUP(B275,'[1]Raport_ Stany magazynowe skła'!$A$1:$K$3416,11,0)</f>
        <v>0</v>
      </c>
      <c r="L275" s="30">
        <f>VLOOKUP(B275,'[1]Raport_ Stany magazynowe skła'!$A$1:$L$3416,12,0)</f>
        <v>0</v>
      </c>
      <c r="M275" s="30">
        <f>VLOOKUP(B275,'[1]Raport_ Stany magazynowe skła'!$A$1:$M$3416,13,0)</f>
        <v>0</v>
      </c>
      <c r="N275" s="30">
        <f>VLOOKUP(B275,'[1]Raport_ Stany magazynowe skła'!$A$1:$N$3416,14,0)</f>
        <v>0</v>
      </c>
      <c r="O275" s="30">
        <f>VLOOKUP(B275,'[1]Raport_ Stany magazynowe skła'!$A$1:$O$3416,15,0)</f>
        <v>0</v>
      </c>
      <c r="P275" s="30">
        <f>VLOOKUP(B275,'[1]Raport_ Stany magazynowe skła'!$A$1:$P$3416,16,0)</f>
        <v>0</v>
      </c>
      <c r="Q275" s="30">
        <f>VLOOKUP(B275,'[1]Raport_ Stany magazynowe skła'!$A$1:$Q$3416,17,0)</f>
        <v>0</v>
      </c>
      <c r="R275" s="30">
        <f>VLOOKUP(B275,'[1]Raport_ Stany magazynowe skła'!$A$1:$R$3416,18,0)</f>
        <v>0</v>
      </c>
      <c r="S275" s="30">
        <f>VLOOKUP(B275,'[1]Raport_ Stany magazynowe skła'!$A$1:$S$3416,19,0)</f>
        <v>0</v>
      </c>
      <c r="T275" s="30">
        <f>VLOOKUP(B275,'[1]Raport_ Stany magazynowe skła'!$A$1:$T$3416,20,0)</f>
        <v>0</v>
      </c>
      <c r="U275" s="6">
        <f>VLOOKUP(B275,'[1]Raport_ Stany magazynowe skła'!$A$1:$U$3416,21,0)</f>
        <v>0</v>
      </c>
      <c r="V275" s="6">
        <f>VLOOKUP(B275,'[1]Raport_ Stany magazynowe skła'!$A$1:$V$3416,22,0)</f>
        <v>0</v>
      </c>
      <c r="W275" s="6">
        <f>VLOOKUP(B275,'[1]Raport_ Stany magazynowe skła'!$A$1:$W$3416,23,0)</f>
        <v>0</v>
      </c>
      <c r="X275" s="6">
        <f>VLOOKUP(B275,'[1]Raport_ Stany magazynowe skła'!$A$1:$X$3416,24,0)</f>
        <v>0</v>
      </c>
      <c r="Y275" s="36">
        <f>VLOOKUP(B275,'[1]Raport_ Stany magazynowe skła'!$A$1:$Y$3416,25,0)</f>
        <v>0</v>
      </c>
      <c r="Z275" s="36">
        <f>VLOOKUP(B275,'[1]Raport_ Stany magazynowe skła'!$A$1:$Z$3416,26,0)</f>
        <v>0</v>
      </c>
      <c r="AA275" s="36">
        <f>VLOOKUP(B275,'[1]Raport_ Stany magazynowe skła'!$A$1:$AA$3416,27,0)</f>
        <v>0</v>
      </c>
      <c r="AB275" s="36">
        <f>VLOOKUP(B275,'[1]Raport_ Stany magazynowe skła'!$A$1:$AB$3416,28,0)</f>
        <v>990</v>
      </c>
      <c r="AC275" s="36">
        <f>VLOOKUP(B275,'[1]Raport_ Stany magazynowe skła'!$A$1:$AC$3416,29,0)</f>
        <v>0</v>
      </c>
      <c r="AD275" s="36">
        <f>VLOOKUP(B275,'[1]Raport_ Stany magazynowe skła'!$A$1:$AD$3416,30,0)</f>
        <v>0</v>
      </c>
      <c r="AE275" s="36">
        <f>VLOOKUP(B275,'[1]Raport_ Stany magazynowe skła'!$A$1:$AE$3416,31,0)</f>
        <v>0</v>
      </c>
    </row>
    <row r="276" spans="1:31" ht="14.25" customHeight="1">
      <c r="A276" s="33" t="s">
        <v>482</v>
      </c>
      <c r="B276" s="16" t="s">
        <v>265</v>
      </c>
      <c r="C276" s="16" t="s">
        <v>15</v>
      </c>
      <c r="D276" s="32">
        <f>VLOOKUP(B276,'[1]Raport_ Stany magazynowe skła'!$A$1:$D$3416,4,0)</f>
        <v>605</v>
      </c>
      <c r="E276" s="31">
        <f>VLOOKUP(B276,'[1]Raport_ Stany magazynowe skła'!$A$1:$E$3416,5,0)</f>
        <v>0</v>
      </c>
      <c r="F276" s="30">
        <f>VLOOKUP(B276,'[1]Raport_ Stany magazynowe skła'!$A$1:$F$3416,6,0)</f>
        <v>0</v>
      </c>
      <c r="G276" s="30">
        <f>VLOOKUP(B276,'[1]Raport_ Stany magazynowe skła'!$A$1:$G$3416,7,0)</f>
        <v>0</v>
      </c>
      <c r="H276" s="30">
        <f>VLOOKUP(B276,'[1]Raport_ Stany magazynowe skła'!$A$1:$H$3416,8,0)</f>
        <v>0</v>
      </c>
      <c r="I276" s="30">
        <f>VLOOKUP(B276,'[1]Raport_ Stany magazynowe skła'!$A$1:$I$3416,9,0)</f>
        <v>0</v>
      </c>
      <c r="J276" s="30">
        <f>VLOOKUP(B276,'[1]Raport_ Stany magazynowe skła'!$A$1:$J$3416,10,0)</f>
        <v>0</v>
      </c>
      <c r="K276" s="30">
        <f>VLOOKUP(B276,'[1]Raport_ Stany magazynowe skła'!$A$1:$K$3416,11,0)</f>
        <v>0</v>
      </c>
      <c r="L276" s="30">
        <f>VLOOKUP(B276,'[1]Raport_ Stany magazynowe skła'!$A$1:$L$3416,12,0)</f>
        <v>0</v>
      </c>
      <c r="M276" s="30">
        <f>VLOOKUP(B276,'[1]Raport_ Stany magazynowe skła'!$A$1:$M$3416,13,0)</f>
        <v>0</v>
      </c>
      <c r="N276" s="30">
        <f>VLOOKUP(B276,'[1]Raport_ Stany magazynowe skła'!$A$1:$N$3416,14,0)</f>
        <v>0</v>
      </c>
      <c r="O276" s="30">
        <f>VLOOKUP(B276,'[1]Raport_ Stany magazynowe skła'!$A$1:$O$3416,15,0)</f>
        <v>0</v>
      </c>
      <c r="P276" s="30">
        <f>VLOOKUP(B276,'[1]Raport_ Stany magazynowe skła'!$A$1:$P$3416,16,0)</f>
        <v>0</v>
      </c>
      <c r="Q276" s="30">
        <f>VLOOKUP(B276,'[1]Raport_ Stany magazynowe skła'!$A$1:$Q$3416,17,0)</f>
        <v>0</v>
      </c>
      <c r="R276" s="30">
        <f>VLOOKUP(B276,'[1]Raport_ Stany magazynowe skła'!$A$1:$R$3416,18,0)</f>
        <v>0</v>
      </c>
      <c r="S276" s="30">
        <f>VLOOKUP(B276,'[1]Raport_ Stany magazynowe skła'!$A$1:$S$3416,19,0)</f>
        <v>0</v>
      </c>
      <c r="T276" s="30">
        <f>VLOOKUP(B276,'[1]Raport_ Stany magazynowe skła'!$A$1:$T$3416,20,0)</f>
        <v>0</v>
      </c>
      <c r="U276" s="6">
        <f>VLOOKUP(B276,'[1]Raport_ Stany magazynowe skła'!$A$1:$U$3416,21,0)</f>
        <v>0</v>
      </c>
      <c r="V276" s="6">
        <f>VLOOKUP(B276,'[1]Raport_ Stany magazynowe skła'!$A$1:$V$3416,22,0)</f>
        <v>0</v>
      </c>
      <c r="W276" s="6">
        <f>VLOOKUP(B276,'[1]Raport_ Stany magazynowe skła'!$A$1:$W$3416,23,0)</f>
        <v>0</v>
      </c>
      <c r="X276" s="6">
        <f>VLOOKUP(B276,'[1]Raport_ Stany magazynowe skła'!$A$1:$X$3416,24,0)</f>
        <v>0</v>
      </c>
      <c r="Y276" s="36">
        <f>VLOOKUP(B276,'[1]Raport_ Stany magazynowe skła'!$A$1:$Y$3416,25,0)</f>
        <v>0</v>
      </c>
      <c r="Z276" s="36">
        <f>VLOOKUP(B276,'[1]Raport_ Stany magazynowe skła'!$A$1:$Z$3416,26,0)</f>
        <v>0</v>
      </c>
      <c r="AA276" s="36">
        <f>VLOOKUP(B276,'[1]Raport_ Stany magazynowe skła'!$A$1:$AA$3416,27,0)</f>
        <v>0</v>
      </c>
      <c r="AB276" s="36">
        <f>VLOOKUP(B276,'[1]Raport_ Stany magazynowe skła'!$A$1:$AB$3416,28,0)</f>
        <v>0</v>
      </c>
      <c r="AC276" s="36">
        <f>VLOOKUP(B276,'[1]Raport_ Stany magazynowe skła'!$A$1:$AC$3416,29,0)</f>
        <v>0</v>
      </c>
      <c r="AD276" s="36">
        <f>VLOOKUP(B276,'[1]Raport_ Stany magazynowe skła'!$A$1:$AD$3416,30,0)</f>
        <v>0</v>
      </c>
      <c r="AE276" s="36">
        <f>VLOOKUP(B276,'[1]Raport_ Stany magazynowe skła'!$A$1:$AE$3416,31,0)</f>
        <v>0</v>
      </c>
    </row>
    <row r="277" spans="1:31" ht="14.25" customHeight="1">
      <c r="A277" s="33" t="s">
        <v>268</v>
      </c>
      <c r="B277" s="16" t="s">
        <v>266</v>
      </c>
      <c r="C277" s="16" t="s">
        <v>18</v>
      </c>
      <c r="D277" s="32">
        <f>VLOOKUP(B277,'[1]Raport_ Stany magazynowe skła'!$A$1:$D$3416,4,0)</f>
        <v>816</v>
      </c>
      <c r="E277" s="31">
        <f>VLOOKUP(B277,'[1]Raport_ Stany magazynowe skła'!$A$1:$E$3416,5,0)</f>
        <v>0</v>
      </c>
      <c r="F277" s="30">
        <f>VLOOKUP(B277,'[1]Raport_ Stany magazynowe skła'!$A$1:$F$3416,6,0)</f>
        <v>0</v>
      </c>
      <c r="G277" s="30">
        <f>VLOOKUP(B277,'[1]Raport_ Stany magazynowe skła'!$A$1:$G$3416,7,0)</f>
        <v>0</v>
      </c>
      <c r="H277" s="30">
        <f>VLOOKUP(B277,'[1]Raport_ Stany magazynowe skła'!$A$1:$H$3416,8,0)</f>
        <v>0</v>
      </c>
      <c r="I277" s="30">
        <f>VLOOKUP(B277,'[1]Raport_ Stany magazynowe skła'!$A$1:$I$3416,9,0)</f>
        <v>0</v>
      </c>
      <c r="J277" s="30">
        <f>VLOOKUP(B277,'[1]Raport_ Stany magazynowe skła'!$A$1:$J$3416,10,0)</f>
        <v>0</v>
      </c>
      <c r="K277" s="30">
        <f>VLOOKUP(B277,'[1]Raport_ Stany magazynowe skła'!$A$1:$K$3416,11,0)</f>
        <v>0</v>
      </c>
      <c r="L277" s="30">
        <f>VLOOKUP(B277,'[1]Raport_ Stany magazynowe skła'!$A$1:$L$3416,12,0)</f>
        <v>0</v>
      </c>
      <c r="M277" s="30">
        <f>VLOOKUP(B277,'[1]Raport_ Stany magazynowe skła'!$A$1:$M$3416,13,0)</f>
        <v>0</v>
      </c>
      <c r="N277" s="30">
        <f>VLOOKUP(B277,'[1]Raport_ Stany magazynowe skła'!$A$1:$N$3416,14,0)</f>
        <v>0</v>
      </c>
      <c r="O277" s="30">
        <f>VLOOKUP(B277,'[1]Raport_ Stany magazynowe skła'!$A$1:$O$3416,15,0)</f>
        <v>0</v>
      </c>
      <c r="P277" s="30">
        <f>VLOOKUP(B277,'[1]Raport_ Stany magazynowe skła'!$A$1:$P$3416,16,0)</f>
        <v>0</v>
      </c>
      <c r="Q277" s="30">
        <f>VLOOKUP(B277,'[1]Raport_ Stany magazynowe skła'!$A$1:$Q$3416,17,0)</f>
        <v>0</v>
      </c>
      <c r="R277" s="30">
        <f>VLOOKUP(B277,'[1]Raport_ Stany magazynowe skła'!$A$1:$R$3416,18,0)</f>
        <v>0</v>
      </c>
      <c r="S277" s="30">
        <f>VLOOKUP(B277,'[1]Raport_ Stany magazynowe skła'!$A$1:$S$3416,19,0)</f>
        <v>0</v>
      </c>
      <c r="T277" s="30">
        <f>VLOOKUP(B277,'[1]Raport_ Stany magazynowe skła'!$A$1:$T$3416,20,0)</f>
        <v>0</v>
      </c>
      <c r="U277" s="6">
        <f>VLOOKUP(B277,'[1]Raport_ Stany magazynowe skła'!$A$1:$U$3416,21,0)</f>
        <v>0</v>
      </c>
      <c r="V277" s="6">
        <f>VLOOKUP(B277,'[1]Raport_ Stany magazynowe skła'!$A$1:$V$3416,22,0)</f>
        <v>0</v>
      </c>
      <c r="W277" s="6">
        <f>VLOOKUP(B277,'[1]Raport_ Stany magazynowe skła'!$A$1:$W$3416,23,0)</f>
        <v>0</v>
      </c>
      <c r="X277" s="6">
        <f>VLOOKUP(B277,'[1]Raport_ Stany magazynowe skła'!$A$1:$X$3416,24,0)</f>
        <v>0</v>
      </c>
      <c r="Y277" s="36">
        <f>VLOOKUP(B277,'[1]Raport_ Stany magazynowe skła'!$A$1:$Y$3416,25,0)</f>
        <v>0</v>
      </c>
      <c r="Z277" s="36">
        <f>VLOOKUP(B277,'[1]Raport_ Stany magazynowe skła'!$A$1:$Z$3416,26,0)</f>
        <v>0</v>
      </c>
      <c r="AA277" s="36">
        <f>VLOOKUP(B277,'[1]Raport_ Stany magazynowe skła'!$A$1:$AA$3416,27,0)</f>
        <v>0</v>
      </c>
      <c r="AB277" s="36">
        <f>VLOOKUP(B277,'[1]Raport_ Stany magazynowe skła'!$A$1:$AB$3416,28,0)</f>
        <v>0</v>
      </c>
      <c r="AC277" s="36">
        <f>VLOOKUP(B277,'[1]Raport_ Stany magazynowe skła'!$A$1:$AC$3416,29,0)</f>
        <v>0</v>
      </c>
      <c r="AD277" s="36">
        <f>VLOOKUP(B277,'[1]Raport_ Stany magazynowe skła'!$A$1:$AD$3416,30,0)</f>
        <v>0</v>
      </c>
      <c r="AE277" s="36">
        <f>VLOOKUP(B277,'[1]Raport_ Stany magazynowe skła'!$A$1:$AE$3416,31,0)</f>
        <v>0</v>
      </c>
    </row>
    <row r="278" spans="1:31" ht="14.25" customHeight="1">
      <c r="A278" s="33" t="s">
        <v>268</v>
      </c>
      <c r="B278" s="16" t="s">
        <v>267</v>
      </c>
      <c r="C278" s="16" t="s">
        <v>11</v>
      </c>
      <c r="D278" s="32">
        <f>VLOOKUP(B278,'[1]Raport_ Stany magazynowe skła'!$A$1:$D$3416,4,0)</f>
        <v>760</v>
      </c>
      <c r="E278" s="31">
        <f>VLOOKUP(B278,'[1]Raport_ Stany magazynowe skła'!$A$1:$E$3416,5,0)</f>
        <v>0</v>
      </c>
      <c r="F278" s="30">
        <f>VLOOKUP(B278,'[1]Raport_ Stany magazynowe skła'!$A$1:$F$3416,6,0)</f>
        <v>0</v>
      </c>
      <c r="G278" s="30">
        <f>VLOOKUP(B278,'[1]Raport_ Stany magazynowe skła'!$A$1:$G$3416,7,0)</f>
        <v>0</v>
      </c>
      <c r="H278" s="30">
        <f>VLOOKUP(B278,'[1]Raport_ Stany magazynowe skła'!$A$1:$H$3416,8,0)</f>
        <v>0</v>
      </c>
      <c r="I278" s="30">
        <f>VLOOKUP(B278,'[1]Raport_ Stany magazynowe skła'!$A$1:$I$3416,9,0)</f>
        <v>0</v>
      </c>
      <c r="J278" s="30">
        <f>VLOOKUP(B278,'[1]Raport_ Stany magazynowe skła'!$A$1:$J$3416,10,0)</f>
        <v>0</v>
      </c>
      <c r="K278" s="30">
        <f>VLOOKUP(B278,'[1]Raport_ Stany magazynowe skła'!$A$1:$K$3416,11,0)</f>
        <v>0</v>
      </c>
      <c r="L278" s="30">
        <f>VLOOKUP(B278,'[1]Raport_ Stany magazynowe skła'!$A$1:$L$3416,12,0)</f>
        <v>0</v>
      </c>
      <c r="M278" s="30">
        <f>VLOOKUP(B278,'[1]Raport_ Stany magazynowe skła'!$A$1:$M$3416,13,0)</f>
        <v>0</v>
      </c>
      <c r="N278" s="30">
        <f>VLOOKUP(B278,'[1]Raport_ Stany magazynowe skła'!$A$1:$N$3416,14,0)</f>
        <v>0</v>
      </c>
      <c r="O278" s="30">
        <f>VLOOKUP(B278,'[1]Raport_ Stany magazynowe skła'!$A$1:$O$3416,15,0)</f>
        <v>0</v>
      </c>
      <c r="P278" s="30">
        <f>VLOOKUP(B278,'[1]Raport_ Stany magazynowe skła'!$A$1:$P$3416,16,0)</f>
        <v>0</v>
      </c>
      <c r="Q278" s="30">
        <f>VLOOKUP(B278,'[1]Raport_ Stany magazynowe skła'!$A$1:$Q$3416,17,0)</f>
        <v>0</v>
      </c>
      <c r="R278" s="30">
        <f>VLOOKUP(B278,'[1]Raport_ Stany magazynowe skła'!$A$1:$R$3416,18,0)</f>
        <v>0</v>
      </c>
      <c r="S278" s="30">
        <f>VLOOKUP(B278,'[1]Raport_ Stany magazynowe skła'!$A$1:$S$3416,19,0)</f>
        <v>0</v>
      </c>
      <c r="T278" s="30">
        <f>VLOOKUP(B278,'[1]Raport_ Stany magazynowe skła'!$A$1:$T$3416,20,0)</f>
        <v>0</v>
      </c>
      <c r="U278" s="6">
        <f>VLOOKUP(B278,'[1]Raport_ Stany magazynowe skła'!$A$1:$U$3416,21,0)</f>
        <v>0</v>
      </c>
      <c r="V278" s="6">
        <f>VLOOKUP(B278,'[1]Raport_ Stany magazynowe skła'!$A$1:$V$3416,22,0)</f>
        <v>0</v>
      </c>
      <c r="W278" s="6">
        <f>VLOOKUP(B278,'[1]Raport_ Stany magazynowe skła'!$A$1:$W$3416,23,0)</f>
        <v>0</v>
      </c>
      <c r="X278" s="6">
        <f>VLOOKUP(B278,'[1]Raport_ Stany magazynowe skła'!$A$1:$X$3416,24,0)</f>
        <v>0</v>
      </c>
      <c r="Y278" s="36">
        <f>VLOOKUP(B278,'[1]Raport_ Stany magazynowe skła'!$A$1:$Y$3416,25,0)</f>
        <v>0</v>
      </c>
      <c r="Z278" s="36">
        <f>VLOOKUP(B278,'[1]Raport_ Stany magazynowe skła'!$A$1:$Z$3416,26,0)</f>
        <v>0</v>
      </c>
      <c r="AA278" s="36">
        <f>VLOOKUP(B278,'[1]Raport_ Stany magazynowe skła'!$A$1:$AA$3416,27,0)</f>
        <v>0</v>
      </c>
      <c r="AB278" s="36">
        <f>VLOOKUP(B278,'[1]Raport_ Stany magazynowe skła'!$A$1:$AB$3416,28,0)</f>
        <v>0</v>
      </c>
      <c r="AC278" s="36">
        <f>VLOOKUP(B278,'[1]Raport_ Stany magazynowe skła'!$A$1:$AC$3416,29,0)</f>
        <v>0</v>
      </c>
      <c r="AD278" s="36">
        <f>VLOOKUP(B278,'[1]Raport_ Stany magazynowe skła'!$A$1:$AD$3416,30,0)</f>
        <v>0</v>
      </c>
      <c r="AE278" s="36">
        <f>VLOOKUP(B278,'[1]Raport_ Stany magazynowe skła'!$A$1:$AE$3416,31,0)</f>
        <v>0</v>
      </c>
    </row>
    <row r="279" spans="1:31" ht="14.25" customHeight="1">
      <c r="A279" s="33" t="s">
        <v>268</v>
      </c>
      <c r="B279" s="16" t="s">
        <v>545</v>
      </c>
      <c r="C279" s="19" t="s">
        <v>19</v>
      </c>
      <c r="D279" s="32">
        <f>VLOOKUP(B279,'[1]Raport_ Stany magazynowe skła'!$A$1:$D$3416,4,0)</f>
        <v>547</v>
      </c>
      <c r="E279" s="31">
        <f>VLOOKUP(B279,'[1]Raport_ Stany magazynowe skła'!$A$1:$E$3416,5,0)</f>
        <v>0</v>
      </c>
      <c r="F279" s="30">
        <f>VLOOKUP(B279,'[1]Raport_ Stany magazynowe skła'!$A$1:$F$3416,6,0)</f>
        <v>0</v>
      </c>
      <c r="G279" s="30">
        <f>VLOOKUP(B279,'[1]Raport_ Stany magazynowe skła'!$A$1:$G$3416,7,0)</f>
        <v>0</v>
      </c>
      <c r="H279" s="30">
        <f>VLOOKUP(B279,'[1]Raport_ Stany magazynowe skła'!$A$1:$H$3416,8,0)</f>
        <v>0</v>
      </c>
      <c r="I279" s="30">
        <f>VLOOKUP(B279,'[1]Raport_ Stany magazynowe skła'!$A$1:$I$3416,9,0)</f>
        <v>0</v>
      </c>
      <c r="J279" s="30">
        <f>VLOOKUP(B279,'[1]Raport_ Stany magazynowe skła'!$A$1:$J$3416,10,0)</f>
        <v>0</v>
      </c>
      <c r="K279" s="30">
        <f>VLOOKUP(B279,'[1]Raport_ Stany magazynowe skła'!$A$1:$K$3416,11,0)</f>
        <v>0</v>
      </c>
      <c r="L279" s="30">
        <f>VLOOKUP(B279,'[1]Raport_ Stany magazynowe skła'!$A$1:$L$3416,12,0)</f>
        <v>0</v>
      </c>
      <c r="M279" s="30">
        <f>VLOOKUP(B279,'[1]Raport_ Stany magazynowe skła'!$A$1:$M$3416,13,0)</f>
        <v>0</v>
      </c>
      <c r="N279" s="30">
        <f>VLOOKUP(B279,'[1]Raport_ Stany magazynowe skła'!$A$1:$N$3416,14,0)</f>
        <v>0</v>
      </c>
      <c r="O279" s="30">
        <f>VLOOKUP(B279,'[1]Raport_ Stany magazynowe skła'!$A$1:$O$3416,15,0)</f>
        <v>0</v>
      </c>
      <c r="P279" s="30">
        <f>VLOOKUP(B279,'[1]Raport_ Stany magazynowe skła'!$A$1:$P$3416,16,0)</f>
        <v>0</v>
      </c>
      <c r="Q279" s="30">
        <f>VLOOKUP(B279,'[1]Raport_ Stany magazynowe skła'!$A$1:$Q$3416,17,0)</f>
        <v>0</v>
      </c>
      <c r="R279" s="30">
        <f>VLOOKUP(B279,'[1]Raport_ Stany magazynowe skła'!$A$1:$R$3416,18,0)</f>
        <v>0</v>
      </c>
      <c r="S279" s="30">
        <f>VLOOKUP(B279,'[1]Raport_ Stany magazynowe skła'!$A$1:$S$3416,19,0)</f>
        <v>0</v>
      </c>
      <c r="T279" s="30">
        <f>VLOOKUP(B279,'[1]Raport_ Stany magazynowe skła'!$A$1:$T$3416,20,0)</f>
        <v>0</v>
      </c>
      <c r="U279" s="6">
        <f>VLOOKUP(B279,'[1]Raport_ Stany magazynowe skła'!$A$1:$U$3416,21,0)</f>
        <v>0</v>
      </c>
      <c r="V279" s="6">
        <f>VLOOKUP(B279,'[1]Raport_ Stany magazynowe skła'!$A$1:$V$3416,22,0)</f>
        <v>0</v>
      </c>
      <c r="W279" s="6">
        <f>VLOOKUP(B279,'[1]Raport_ Stany magazynowe skła'!$A$1:$W$3416,23,0)</f>
        <v>0</v>
      </c>
      <c r="X279" s="6">
        <f>VLOOKUP(B279,'[1]Raport_ Stany magazynowe skła'!$A$1:$X$3416,24,0)</f>
        <v>0</v>
      </c>
      <c r="Y279" s="36">
        <f>VLOOKUP(B279,'[1]Raport_ Stany magazynowe skła'!$A$1:$Y$3416,25,0)</f>
        <v>0</v>
      </c>
      <c r="Z279" s="36">
        <f>VLOOKUP(B279,'[1]Raport_ Stany magazynowe skła'!$A$1:$Z$3416,26,0)</f>
        <v>0</v>
      </c>
      <c r="AA279" s="36">
        <f>VLOOKUP(B279,'[1]Raport_ Stany magazynowe skła'!$A$1:$AA$3416,27,0)</f>
        <v>0</v>
      </c>
      <c r="AB279" s="36">
        <f>VLOOKUP(B279,'[1]Raport_ Stany magazynowe skła'!$A$1:$AB$3416,28,0)</f>
        <v>0</v>
      </c>
      <c r="AC279" s="36">
        <f>VLOOKUP(B279,'[1]Raport_ Stany magazynowe skła'!$A$1:$AC$3416,29,0)</f>
        <v>0</v>
      </c>
      <c r="AD279" s="36">
        <f>VLOOKUP(B279,'[1]Raport_ Stany magazynowe skła'!$A$1:$AD$3416,30,0)</f>
        <v>0</v>
      </c>
      <c r="AE279" s="36">
        <f>VLOOKUP(B279,'[1]Raport_ Stany magazynowe skła'!$A$1:$AE$3416,31,0)</f>
        <v>0</v>
      </c>
    </row>
    <row r="280" spans="1:31" ht="14.25" customHeight="1">
      <c r="A280" s="33" t="s">
        <v>268</v>
      </c>
      <c r="B280" s="16" t="s">
        <v>548</v>
      </c>
      <c r="C280" s="16" t="s">
        <v>15</v>
      </c>
      <c r="D280" s="32">
        <f>VLOOKUP(B280,'[1]Raport_ Stany magazynowe skła'!$A$1:$D$3416,4,0)</f>
        <v>1803</v>
      </c>
      <c r="E280" s="31">
        <f>VLOOKUP(B280,'[1]Raport_ Stany magazynowe skła'!$A$1:$E$3416,5,0)</f>
        <v>0</v>
      </c>
      <c r="F280" s="30">
        <f>VLOOKUP(B280,'[1]Raport_ Stany magazynowe skła'!$A$1:$F$3416,6,0)</f>
        <v>0</v>
      </c>
      <c r="G280" s="30">
        <f>VLOOKUP(B280,'[1]Raport_ Stany magazynowe skła'!$A$1:$G$3416,7,0)</f>
        <v>0</v>
      </c>
      <c r="H280" s="30">
        <f>VLOOKUP(B280,'[1]Raport_ Stany magazynowe skła'!$A$1:$H$3416,8,0)</f>
        <v>0</v>
      </c>
      <c r="I280" s="30">
        <f>VLOOKUP(B280,'[1]Raport_ Stany magazynowe skła'!$A$1:$I$3416,9,0)</f>
        <v>0</v>
      </c>
      <c r="J280" s="30">
        <f>VLOOKUP(B280,'[1]Raport_ Stany magazynowe skła'!$A$1:$J$3416,10,0)</f>
        <v>0</v>
      </c>
      <c r="K280" s="30">
        <f>VLOOKUP(B280,'[1]Raport_ Stany magazynowe skła'!$A$1:$K$3416,11,0)</f>
        <v>0</v>
      </c>
      <c r="L280" s="30">
        <f>VLOOKUP(B280,'[1]Raport_ Stany magazynowe skła'!$A$1:$L$3416,12,0)</f>
        <v>0</v>
      </c>
      <c r="M280" s="30">
        <f>VLOOKUP(B280,'[1]Raport_ Stany magazynowe skła'!$A$1:$M$3416,13,0)</f>
        <v>0</v>
      </c>
      <c r="N280" s="30">
        <f>VLOOKUP(B280,'[1]Raport_ Stany magazynowe skła'!$A$1:$N$3416,14,0)</f>
        <v>0</v>
      </c>
      <c r="O280" s="30">
        <f>VLOOKUP(B280,'[1]Raport_ Stany magazynowe skła'!$A$1:$O$3416,15,0)</f>
        <v>0</v>
      </c>
      <c r="P280" s="30">
        <f>VLOOKUP(B280,'[1]Raport_ Stany magazynowe skła'!$A$1:$P$3416,16,0)</f>
        <v>0</v>
      </c>
      <c r="Q280" s="30">
        <f>VLOOKUP(B280,'[1]Raport_ Stany magazynowe skła'!$A$1:$Q$3416,17,0)</f>
        <v>0</v>
      </c>
      <c r="R280" s="30">
        <f>VLOOKUP(B280,'[1]Raport_ Stany magazynowe skła'!$A$1:$R$3416,18,0)</f>
        <v>0</v>
      </c>
      <c r="S280" s="30">
        <f>VLOOKUP(B280,'[1]Raport_ Stany magazynowe skła'!$A$1:$S$3416,19,0)</f>
        <v>0</v>
      </c>
      <c r="T280" s="30">
        <f>VLOOKUP(B280,'[1]Raport_ Stany magazynowe skła'!$A$1:$T$3416,20,0)</f>
        <v>0</v>
      </c>
      <c r="U280" s="6">
        <f>VLOOKUP(B280,'[1]Raport_ Stany magazynowe skła'!$A$1:$U$3416,21,0)</f>
        <v>0</v>
      </c>
      <c r="V280" s="6">
        <f>VLOOKUP(B280,'[1]Raport_ Stany magazynowe skła'!$A$1:$V$3416,22,0)</f>
        <v>0</v>
      </c>
      <c r="W280" s="6">
        <f>VLOOKUP(B280,'[1]Raport_ Stany magazynowe skła'!$A$1:$W$3416,23,0)</f>
        <v>0</v>
      </c>
      <c r="X280" s="6">
        <f>VLOOKUP(B280,'[1]Raport_ Stany magazynowe skła'!$A$1:$X$3416,24,0)</f>
        <v>0</v>
      </c>
      <c r="Y280" s="36">
        <f>VLOOKUP(B280,'[1]Raport_ Stany magazynowe skła'!$A$1:$Y$3416,25,0)</f>
        <v>0</v>
      </c>
      <c r="Z280" s="36">
        <f>VLOOKUP(B280,'[1]Raport_ Stany magazynowe skła'!$A$1:$Z$3416,26,0)</f>
        <v>0</v>
      </c>
      <c r="AA280" s="36">
        <f>VLOOKUP(B280,'[1]Raport_ Stany magazynowe skła'!$A$1:$AA$3416,27,0)</f>
        <v>0</v>
      </c>
      <c r="AB280" s="36">
        <f>VLOOKUP(B280,'[1]Raport_ Stany magazynowe skła'!$A$1:$AB$3416,28,0)</f>
        <v>0</v>
      </c>
      <c r="AC280" s="36">
        <f>VLOOKUP(B280,'[1]Raport_ Stany magazynowe skła'!$A$1:$AC$3416,29,0)</f>
        <v>0</v>
      </c>
      <c r="AD280" s="36">
        <f>VLOOKUP(B280,'[1]Raport_ Stany magazynowe skła'!$A$1:$AD$3416,30,0)</f>
        <v>0</v>
      </c>
      <c r="AE280" s="36">
        <f>VLOOKUP(B280,'[1]Raport_ Stany magazynowe skła'!$A$1:$AE$3416,31,0)</f>
        <v>0</v>
      </c>
    </row>
    <row r="281" spans="1:31" ht="14.25" customHeight="1">
      <c r="A281" s="33" t="s">
        <v>555</v>
      </c>
      <c r="B281" s="16" t="s">
        <v>549</v>
      </c>
      <c r="C281" s="19" t="s">
        <v>18</v>
      </c>
      <c r="D281" s="32">
        <f>VLOOKUP(B281,'[1]Raport_ Stany magazynowe skła'!$A$1:$D$3416,4,0)</f>
        <v>1804</v>
      </c>
      <c r="E281" s="31">
        <f>VLOOKUP(B281,'[1]Raport_ Stany magazynowe skła'!$A$1:$E$3416,5,0)</f>
        <v>0</v>
      </c>
      <c r="F281" s="30">
        <f>VLOOKUP(B281,'[1]Raport_ Stany magazynowe skła'!$A$1:$F$3416,6,0)</f>
        <v>0</v>
      </c>
      <c r="G281" s="30">
        <f>VLOOKUP(B281,'[1]Raport_ Stany magazynowe skła'!$A$1:$G$3416,7,0)</f>
        <v>0</v>
      </c>
      <c r="H281" s="30">
        <f>VLOOKUP(B281,'[1]Raport_ Stany magazynowe skła'!$A$1:$H$3416,8,0)</f>
        <v>0</v>
      </c>
      <c r="I281" s="30">
        <f>VLOOKUP(B281,'[1]Raport_ Stany magazynowe skła'!$A$1:$I$3416,9,0)</f>
        <v>0</v>
      </c>
      <c r="J281" s="30">
        <f>VLOOKUP(B281,'[1]Raport_ Stany magazynowe skła'!$A$1:$J$3416,10,0)</f>
        <v>0</v>
      </c>
      <c r="K281" s="30">
        <f>VLOOKUP(B281,'[1]Raport_ Stany magazynowe skła'!$A$1:$K$3416,11,0)</f>
        <v>0</v>
      </c>
      <c r="L281" s="30">
        <f>VLOOKUP(B281,'[1]Raport_ Stany magazynowe skła'!$A$1:$L$3416,12,0)</f>
        <v>0</v>
      </c>
      <c r="M281" s="30">
        <f>VLOOKUP(B281,'[1]Raport_ Stany magazynowe skła'!$A$1:$M$3416,13,0)</f>
        <v>0</v>
      </c>
      <c r="N281" s="30">
        <f>VLOOKUP(B281,'[1]Raport_ Stany magazynowe skła'!$A$1:$N$3416,14,0)</f>
        <v>0</v>
      </c>
      <c r="O281" s="30">
        <f>VLOOKUP(B281,'[1]Raport_ Stany magazynowe skła'!$A$1:$O$3416,15,0)</f>
        <v>0</v>
      </c>
      <c r="P281" s="30">
        <f>VLOOKUP(B281,'[1]Raport_ Stany magazynowe skła'!$A$1:$P$3416,16,0)</f>
        <v>0</v>
      </c>
      <c r="Q281" s="30">
        <f>VLOOKUP(B281,'[1]Raport_ Stany magazynowe skła'!$A$1:$Q$3416,17,0)</f>
        <v>0</v>
      </c>
      <c r="R281" s="30">
        <f>VLOOKUP(B281,'[1]Raport_ Stany magazynowe skła'!$A$1:$R$3416,18,0)</f>
        <v>0</v>
      </c>
      <c r="S281" s="30">
        <f>VLOOKUP(B281,'[1]Raport_ Stany magazynowe skła'!$A$1:$S$3416,19,0)</f>
        <v>0</v>
      </c>
      <c r="T281" s="30">
        <f>VLOOKUP(B281,'[1]Raport_ Stany magazynowe skła'!$A$1:$T$3416,20,0)</f>
        <v>0</v>
      </c>
      <c r="U281" s="6">
        <f>VLOOKUP(B281,'[1]Raport_ Stany magazynowe skła'!$A$1:$U$3416,21,0)</f>
        <v>0</v>
      </c>
      <c r="V281" s="6">
        <f>VLOOKUP(B281,'[1]Raport_ Stany magazynowe skła'!$A$1:$V$3416,22,0)</f>
        <v>0</v>
      </c>
      <c r="W281" s="6">
        <f>VLOOKUP(B281,'[1]Raport_ Stany magazynowe skła'!$A$1:$W$3416,23,0)</f>
        <v>0</v>
      </c>
      <c r="X281" s="6">
        <f>VLOOKUP(B281,'[1]Raport_ Stany magazynowe skła'!$A$1:$X$3416,24,0)</f>
        <v>0</v>
      </c>
      <c r="Y281" s="36">
        <f>VLOOKUP(B281,'[1]Raport_ Stany magazynowe skła'!$A$1:$Y$3416,25,0)</f>
        <v>0</v>
      </c>
      <c r="Z281" s="36">
        <f>VLOOKUP(B281,'[1]Raport_ Stany magazynowe skła'!$A$1:$Z$3416,26,0)</f>
        <v>0</v>
      </c>
      <c r="AA281" s="36">
        <f>VLOOKUP(B281,'[1]Raport_ Stany magazynowe skła'!$A$1:$AA$3416,27,0)</f>
        <v>0</v>
      </c>
      <c r="AB281" s="36">
        <f>VLOOKUP(B281,'[1]Raport_ Stany magazynowe skła'!$A$1:$AB$3416,28,0)</f>
        <v>0</v>
      </c>
      <c r="AC281" s="36">
        <f>VLOOKUP(B281,'[1]Raport_ Stany magazynowe skła'!$A$1:$AC$3416,29,0)</f>
        <v>0</v>
      </c>
      <c r="AD281" s="36">
        <f>VLOOKUP(B281,'[1]Raport_ Stany magazynowe skła'!$A$1:$AD$3416,30,0)</f>
        <v>0</v>
      </c>
      <c r="AE281" s="36">
        <f>VLOOKUP(B281,'[1]Raport_ Stany magazynowe skła'!$A$1:$AE$3416,31,0)</f>
        <v>0</v>
      </c>
    </row>
    <row r="282" spans="1:31" ht="14.25" customHeight="1">
      <c r="A282" s="33" t="s">
        <v>555</v>
      </c>
      <c r="B282" s="16" t="s">
        <v>550</v>
      </c>
      <c r="C282" s="16" t="s">
        <v>32</v>
      </c>
      <c r="D282" s="32">
        <f>VLOOKUP(B282,'[1]Raport_ Stany magazynowe skła'!$A$1:$D$3416,4,0)</f>
        <v>1829</v>
      </c>
      <c r="E282" s="31">
        <f>VLOOKUP(B282,'[1]Raport_ Stany magazynowe skła'!$A$1:$E$3416,5,0)</f>
        <v>0</v>
      </c>
      <c r="F282" s="30">
        <f>VLOOKUP(B282,'[1]Raport_ Stany magazynowe skła'!$A$1:$F$3416,6,0)</f>
        <v>0</v>
      </c>
      <c r="G282" s="30">
        <f>VLOOKUP(B282,'[1]Raport_ Stany magazynowe skła'!$A$1:$G$3416,7,0)</f>
        <v>0</v>
      </c>
      <c r="H282" s="30">
        <f>VLOOKUP(B282,'[1]Raport_ Stany magazynowe skła'!$A$1:$H$3416,8,0)</f>
        <v>0</v>
      </c>
      <c r="I282" s="30">
        <f>VLOOKUP(B282,'[1]Raport_ Stany magazynowe skła'!$A$1:$I$3416,9,0)</f>
        <v>0</v>
      </c>
      <c r="J282" s="30">
        <f>VLOOKUP(B282,'[1]Raport_ Stany magazynowe skła'!$A$1:$J$3416,10,0)</f>
        <v>0</v>
      </c>
      <c r="K282" s="30">
        <f>VLOOKUP(B282,'[1]Raport_ Stany magazynowe skła'!$A$1:$K$3416,11,0)</f>
        <v>0</v>
      </c>
      <c r="L282" s="30">
        <f>VLOOKUP(B282,'[1]Raport_ Stany magazynowe skła'!$A$1:$L$3416,12,0)</f>
        <v>0</v>
      </c>
      <c r="M282" s="30">
        <f>VLOOKUP(B282,'[1]Raport_ Stany magazynowe skła'!$A$1:$M$3416,13,0)</f>
        <v>0</v>
      </c>
      <c r="N282" s="30">
        <f>VLOOKUP(B282,'[1]Raport_ Stany magazynowe skła'!$A$1:$N$3416,14,0)</f>
        <v>0</v>
      </c>
      <c r="O282" s="30">
        <f>VLOOKUP(B282,'[1]Raport_ Stany magazynowe skła'!$A$1:$O$3416,15,0)</f>
        <v>0</v>
      </c>
      <c r="P282" s="30">
        <f>VLOOKUP(B282,'[1]Raport_ Stany magazynowe skła'!$A$1:$P$3416,16,0)</f>
        <v>0</v>
      </c>
      <c r="Q282" s="30">
        <f>VLOOKUP(B282,'[1]Raport_ Stany magazynowe skła'!$A$1:$Q$3416,17,0)</f>
        <v>0</v>
      </c>
      <c r="R282" s="30">
        <f>VLOOKUP(B282,'[1]Raport_ Stany magazynowe skła'!$A$1:$R$3416,18,0)</f>
        <v>0</v>
      </c>
      <c r="S282" s="30">
        <f>VLOOKUP(B282,'[1]Raport_ Stany magazynowe skła'!$A$1:$S$3416,19,0)</f>
        <v>0</v>
      </c>
      <c r="T282" s="30">
        <f>VLOOKUP(B282,'[1]Raport_ Stany magazynowe skła'!$A$1:$T$3416,20,0)</f>
        <v>0</v>
      </c>
      <c r="U282" s="6">
        <f>VLOOKUP(B282,'[1]Raport_ Stany magazynowe skła'!$A$1:$U$3416,21,0)</f>
        <v>0</v>
      </c>
      <c r="V282" s="6">
        <f>VLOOKUP(B282,'[1]Raport_ Stany magazynowe skła'!$A$1:$V$3416,22,0)</f>
        <v>0</v>
      </c>
      <c r="W282" s="6">
        <f>VLOOKUP(B282,'[1]Raport_ Stany magazynowe skła'!$A$1:$W$3416,23,0)</f>
        <v>0</v>
      </c>
      <c r="X282" s="6">
        <f>VLOOKUP(B282,'[1]Raport_ Stany magazynowe skła'!$A$1:$X$3416,24,0)</f>
        <v>0</v>
      </c>
      <c r="Y282" s="36">
        <f>VLOOKUP(B282,'[1]Raport_ Stany magazynowe skła'!$A$1:$Y$3416,25,0)</f>
        <v>0</v>
      </c>
      <c r="Z282" s="36">
        <f>VLOOKUP(B282,'[1]Raport_ Stany magazynowe skła'!$A$1:$Z$3416,26,0)</f>
        <v>0</v>
      </c>
      <c r="AA282" s="36">
        <f>VLOOKUP(B282,'[1]Raport_ Stany magazynowe skła'!$A$1:$AA$3416,27,0)</f>
        <v>0</v>
      </c>
      <c r="AB282" s="36">
        <f>VLOOKUP(B282,'[1]Raport_ Stany magazynowe skła'!$A$1:$AB$3416,28,0)</f>
        <v>0</v>
      </c>
      <c r="AC282" s="36">
        <f>VLOOKUP(B282,'[1]Raport_ Stany magazynowe skła'!$A$1:$AC$3416,29,0)</f>
        <v>0</v>
      </c>
      <c r="AD282" s="36">
        <f>VLOOKUP(B282,'[1]Raport_ Stany magazynowe skła'!$A$1:$AD$3416,30,0)</f>
        <v>0</v>
      </c>
      <c r="AE282" s="36">
        <f>VLOOKUP(B282,'[1]Raport_ Stany magazynowe skła'!$A$1:$AE$3416,31,0)</f>
        <v>0</v>
      </c>
    </row>
    <row r="283" spans="1:31" ht="14.25" customHeight="1">
      <c r="A283" s="33" t="s">
        <v>555</v>
      </c>
      <c r="B283" s="16" t="s">
        <v>551</v>
      </c>
      <c r="C283" s="16" t="s">
        <v>13</v>
      </c>
      <c r="D283" s="32">
        <f>VLOOKUP(B283,'[1]Raport_ Stany magazynowe skła'!$A$1:$D$3416,4,0)</f>
        <v>1349</v>
      </c>
      <c r="E283" s="31">
        <f>VLOOKUP(B283,'[1]Raport_ Stany magazynowe skła'!$A$1:$E$3416,5,0)</f>
        <v>0</v>
      </c>
      <c r="F283" s="30">
        <f>VLOOKUP(B283,'[1]Raport_ Stany magazynowe skła'!$A$1:$F$3416,6,0)</f>
        <v>0</v>
      </c>
      <c r="G283" s="30">
        <f>VLOOKUP(B283,'[1]Raport_ Stany magazynowe skła'!$A$1:$G$3416,7,0)</f>
        <v>0</v>
      </c>
      <c r="H283" s="30">
        <f>VLOOKUP(B283,'[1]Raport_ Stany magazynowe skła'!$A$1:$H$3416,8,0)</f>
        <v>0</v>
      </c>
      <c r="I283" s="30">
        <f>VLOOKUP(B283,'[1]Raport_ Stany magazynowe skła'!$A$1:$I$3416,9,0)</f>
        <v>0</v>
      </c>
      <c r="J283" s="30">
        <f>VLOOKUP(B283,'[1]Raport_ Stany magazynowe skła'!$A$1:$J$3416,10,0)</f>
        <v>0</v>
      </c>
      <c r="K283" s="30">
        <f>VLOOKUP(B283,'[1]Raport_ Stany magazynowe skła'!$A$1:$K$3416,11,0)</f>
        <v>0</v>
      </c>
      <c r="L283" s="30">
        <f>VLOOKUP(B283,'[1]Raport_ Stany magazynowe skła'!$A$1:$L$3416,12,0)</f>
        <v>0</v>
      </c>
      <c r="M283" s="30">
        <f>VLOOKUP(B283,'[1]Raport_ Stany magazynowe skła'!$A$1:$M$3416,13,0)</f>
        <v>0</v>
      </c>
      <c r="N283" s="30">
        <f>VLOOKUP(B283,'[1]Raport_ Stany magazynowe skła'!$A$1:$N$3416,14,0)</f>
        <v>0</v>
      </c>
      <c r="O283" s="30">
        <f>VLOOKUP(B283,'[1]Raport_ Stany magazynowe skła'!$A$1:$O$3416,15,0)</f>
        <v>0</v>
      </c>
      <c r="P283" s="30">
        <f>VLOOKUP(B283,'[1]Raport_ Stany magazynowe skła'!$A$1:$P$3416,16,0)</f>
        <v>0</v>
      </c>
      <c r="Q283" s="30">
        <f>VLOOKUP(B283,'[1]Raport_ Stany magazynowe skła'!$A$1:$Q$3416,17,0)</f>
        <v>0</v>
      </c>
      <c r="R283" s="30">
        <f>VLOOKUP(B283,'[1]Raport_ Stany magazynowe skła'!$A$1:$R$3416,18,0)</f>
        <v>0</v>
      </c>
      <c r="S283" s="30">
        <f>VLOOKUP(B283,'[1]Raport_ Stany magazynowe skła'!$A$1:$S$3416,19,0)</f>
        <v>0</v>
      </c>
      <c r="T283" s="30">
        <f>VLOOKUP(B283,'[1]Raport_ Stany magazynowe skła'!$A$1:$T$3416,20,0)</f>
        <v>0</v>
      </c>
      <c r="U283" s="6">
        <f>VLOOKUP(B283,'[1]Raport_ Stany magazynowe skła'!$A$1:$U$3416,21,0)</f>
        <v>0</v>
      </c>
      <c r="V283" s="6">
        <f>VLOOKUP(B283,'[1]Raport_ Stany magazynowe skła'!$A$1:$V$3416,22,0)</f>
        <v>0</v>
      </c>
      <c r="W283" s="6">
        <f>VLOOKUP(B283,'[1]Raport_ Stany magazynowe skła'!$A$1:$W$3416,23,0)</f>
        <v>0</v>
      </c>
      <c r="X283" s="6">
        <f>VLOOKUP(B283,'[1]Raport_ Stany magazynowe skła'!$A$1:$X$3416,24,0)</f>
        <v>0</v>
      </c>
      <c r="Y283" s="36">
        <f>VLOOKUP(B283,'[1]Raport_ Stany magazynowe skła'!$A$1:$Y$3416,25,0)</f>
        <v>0</v>
      </c>
      <c r="Z283" s="36">
        <f>VLOOKUP(B283,'[1]Raport_ Stany magazynowe skła'!$A$1:$Z$3416,26,0)</f>
        <v>0</v>
      </c>
      <c r="AA283" s="36">
        <f>VLOOKUP(B283,'[1]Raport_ Stany magazynowe skła'!$A$1:$AA$3416,27,0)</f>
        <v>0</v>
      </c>
      <c r="AB283" s="36">
        <f>VLOOKUP(B283,'[1]Raport_ Stany magazynowe skła'!$A$1:$AB$3416,28,0)</f>
        <v>0</v>
      </c>
      <c r="AC283" s="36">
        <f>VLOOKUP(B283,'[1]Raport_ Stany magazynowe skła'!$A$1:$AC$3416,29,0)</f>
        <v>0</v>
      </c>
      <c r="AD283" s="36">
        <f>VLOOKUP(B283,'[1]Raport_ Stany magazynowe skła'!$A$1:$AD$3416,30,0)</f>
        <v>0</v>
      </c>
      <c r="AE283" s="36">
        <f>VLOOKUP(B283,'[1]Raport_ Stany magazynowe skła'!$A$1:$AE$3416,31,0)</f>
        <v>0</v>
      </c>
    </row>
    <row r="284" spans="1:31" ht="14.25" customHeight="1">
      <c r="A284" s="33" t="s">
        <v>555</v>
      </c>
      <c r="B284" s="16" t="s">
        <v>552</v>
      </c>
      <c r="C284" s="16" t="s">
        <v>11</v>
      </c>
      <c r="D284" s="32">
        <f>VLOOKUP(B284,'[1]Raport_ Stany magazynowe skła'!$A$1:$D$3416,4,0)</f>
        <v>894</v>
      </c>
      <c r="E284" s="31">
        <f>VLOOKUP(B284,'[1]Raport_ Stany magazynowe skła'!$A$1:$E$3416,5,0)</f>
        <v>0</v>
      </c>
      <c r="F284" s="30">
        <f>VLOOKUP(B284,'[1]Raport_ Stany magazynowe skła'!$A$1:$F$3416,6,0)</f>
        <v>0</v>
      </c>
      <c r="G284" s="30">
        <f>VLOOKUP(B284,'[1]Raport_ Stany magazynowe skła'!$A$1:$G$3416,7,0)</f>
        <v>0</v>
      </c>
      <c r="H284" s="30">
        <f>VLOOKUP(B284,'[1]Raport_ Stany magazynowe skła'!$A$1:$H$3416,8,0)</f>
        <v>0</v>
      </c>
      <c r="I284" s="30">
        <f>VLOOKUP(B284,'[1]Raport_ Stany magazynowe skła'!$A$1:$I$3416,9,0)</f>
        <v>0</v>
      </c>
      <c r="J284" s="30">
        <f>VLOOKUP(B284,'[1]Raport_ Stany magazynowe skła'!$A$1:$J$3416,10,0)</f>
        <v>0</v>
      </c>
      <c r="K284" s="30">
        <f>VLOOKUP(B284,'[1]Raport_ Stany magazynowe skła'!$A$1:$K$3416,11,0)</f>
        <v>0</v>
      </c>
      <c r="L284" s="30">
        <f>VLOOKUP(B284,'[1]Raport_ Stany magazynowe skła'!$A$1:$L$3416,12,0)</f>
        <v>0</v>
      </c>
      <c r="M284" s="30">
        <f>VLOOKUP(B284,'[1]Raport_ Stany magazynowe skła'!$A$1:$M$3416,13,0)</f>
        <v>0</v>
      </c>
      <c r="N284" s="30">
        <f>VLOOKUP(B284,'[1]Raport_ Stany magazynowe skła'!$A$1:$N$3416,14,0)</f>
        <v>0</v>
      </c>
      <c r="O284" s="30">
        <f>VLOOKUP(B284,'[1]Raport_ Stany magazynowe skła'!$A$1:$O$3416,15,0)</f>
        <v>0</v>
      </c>
      <c r="P284" s="30">
        <f>VLOOKUP(B284,'[1]Raport_ Stany magazynowe skła'!$A$1:$P$3416,16,0)</f>
        <v>0</v>
      </c>
      <c r="Q284" s="30">
        <f>VLOOKUP(B284,'[1]Raport_ Stany magazynowe skła'!$A$1:$Q$3416,17,0)</f>
        <v>0</v>
      </c>
      <c r="R284" s="30">
        <f>VLOOKUP(B284,'[1]Raport_ Stany magazynowe skła'!$A$1:$R$3416,18,0)</f>
        <v>0</v>
      </c>
      <c r="S284" s="30">
        <f>VLOOKUP(B284,'[1]Raport_ Stany magazynowe skła'!$A$1:$S$3416,19,0)</f>
        <v>0</v>
      </c>
      <c r="T284" s="30">
        <f>VLOOKUP(B284,'[1]Raport_ Stany magazynowe skła'!$A$1:$T$3416,20,0)</f>
        <v>0</v>
      </c>
      <c r="U284" s="6">
        <f>VLOOKUP(B284,'[1]Raport_ Stany magazynowe skła'!$A$1:$U$3416,21,0)</f>
        <v>0</v>
      </c>
      <c r="V284" s="6">
        <f>VLOOKUP(B284,'[1]Raport_ Stany magazynowe skła'!$A$1:$V$3416,22,0)</f>
        <v>0</v>
      </c>
      <c r="W284" s="6">
        <f>VLOOKUP(B284,'[1]Raport_ Stany magazynowe skła'!$A$1:$W$3416,23,0)</f>
        <v>0</v>
      </c>
      <c r="X284" s="6">
        <f>VLOOKUP(B284,'[1]Raport_ Stany magazynowe skła'!$A$1:$X$3416,24,0)</f>
        <v>0</v>
      </c>
      <c r="Y284" s="36">
        <f>VLOOKUP(B284,'[1]Raport_ Stany magazynowe skła'!$A$1:$Y$3416,25,0)</f>
        <v>0</v>
      </c>
      <c r="Z284" s="36">
        <f>VLOOKUP(B284,'[1]Raport_ Stany magazynowe skła'!$A$1:$Z$3416,26,0)</f>
        <v>0</v>
      </c>
      <c r="AA284" s="36">
        <f>VLOOKUP(B284,'[1]Raport_ Stany magazynowe skła'!$A$1:$AA$3416,27,0)</f>
        <v>0</v>
      </c>
      <c r="AB284" s="36">
        <f>VLOOKUP(B284,'[1]Raport_ Stany magazynowe skła'!$A$1:$AB$3416,28,0)</f>
        <v>0</v>
      </c>
      <c r="AC284" s="36">
        <f>VLOOKUP(B284,'[1]Raport_ Stany magazynowe skła'!$A$1:$AC$3416,29,0)</f>
        <v>0</v>
      </c>
      <c r="AD284" s="36">
        <f>VLOOKUP(B284,'[1]Raport_ Stany magazynowe skła'!$A$1:$AD$3416,30,0)</f>
        <v>0</v>
      </c>
      <c r="AE284" s="36">
        <f>VLOOKUP(B284,'[1]Raport_ Stany magazynowe skła'!$A$1:$AE$3416,31,0)</f>
        <v>0</v>
      </c>
    </row>
    <row r="285" spans="1:31" ht="14.25" customHeight="1">
      <c r="A285" s="33" t="s">
        <v>555</v>
      </c>
      <c r="B285" s="16" t="s">
        <v>553</v>
      </c>
      <c r="C285" s="16" t="s">
        <v>12</v>
      </c>
      <c r="D285" s="32">
        <f>VLOOKUP(B285,'[1]Raport_ Stany magazynowe skła'!$A$1:$D$3416,4,0)</f>
        <v>850</v>
      </c>
      <c r="E285" s="31">
        <f>VLOOKUP(B285,'[1]Raport_ Stany magazynowe skła'!$A$1:$E$3416,5,0)</f>
        <v>0</v>
      </c>
      <c r="F285" s="30">
        <f>VLOOKUP(B285,'[1]Raport_ Stany magazynowe skła'!$A$1:$F$3416,6,0)</f>
        <v>0</v>
      </c>
      <c r="G285" s="30">
        <f>VLOOKUP(B285,'[1]Raport_ Stany magazynowe skła'!$A$1:$G$3416,7,0)</f>
        <v>0</v>
      </c>
      <c r="H285" s="30">
        <f>VLOOKUP(B285,'[1]Raport_ Stany magazynowe skła'!$A$1:$H$3416,8,0)</f>
        <v>0</v>
      </c>
      <c r="I285" s="30">
        <f>VLOOKUP(B285,'[1]Raport_ Stany magazynowe skła'!$A$1:$I$3416,9,0)</f>
        <v>0</v>
      </c>
      <c r="J285" s="30">
        <f>VLOOKUP(B285,'[1]Raport_ Stany magazynowe skła'!$A$1:$J$3416,10,0)</f>
        <v>0</v>
      </c>
      <c r="K285" s="30">
        <f>VLOOKUP(B285,'[1]Raport_ Stany magazynowe skła'!$A$1:$K$3416,11,0)</f>
        <v>0</v>
      </c>
      <c r="L285" s="30">
        <f>VLOOKUP(B285,'[1]Raport_ Stany magazynowe skła'!$A$1:$L$3416,12,0)</f>
        <v>0</v>
      </c>
      <c r="M285" s="30">
        <f>VLOOKUP(B285,'[1]Raport_ Stany magazynowe skła'!$A$1:$M$3416,13,0)</f>
        <v>0</v>
      </c>
      <c r="N285" s="30">
        <f>VLOOKUP(B285,'[1]Raport_ Stany magazynowe skła'!$A$1:$N$3416,14,0)</f>
        <v>0</v>
      </c>
      <c r="O285" s="30">
        <f>VLOOKUP(B285,'[1]Raport_ Stany magazynowe skła'!$A$1:$O$3416,15,0)</f>
        <v>0</v>
      </c>
      <c r="P285" s="30">
        <f>VLOOKUP(B285,'[1]Raport_ Stany magazynowe skła'!$A$1:$P$3416,16,0)</f>
        <v>0</v>
      </c>
      <c r="Q285" s="30">
        <f>VLOOKUP(B285,'[1]Raport_ Stany magazynowe skła'!$A$1:$Q$3416,17,0)</f>
        <v>0</v>
      </c>
      <c r="R285" s="30">
        <f>VLOOKUP(B285,'[1]Raport_ Stany magazynowe skła'!$A$1:$R$3416,18,0)</f>
        <v>0</v>
      </c>
      <c r="S285" s="30">
        <f>VLOOKUP(B285,'[1]Raport_ Stany magazynowe skła'!$A$1:$S$3416,19,0)</f>
        <v>0</v>
      </c>
      <c r="T285" s="30">
        <f>VLOOKUP(B285,'[1]Raport_ Stany magazynowe skła'!$A$1:$T$3416,20,0)</f>
        <v>0</v>
      </c>
      <c r="U285" s="6">
        <f>VLOOKUP(B285,'[1]Raport_ Stany magazynowe skła'!$A$1:$U$3416,21,0)</f>
        <v>0</v>
      </c>
      <c r="V285" s="6">
        <f>VLOOKUP(B285,'[1]Raport_ Stany magazynowe skła'!$A$1:$V$3416,22,0)</f>
        <v>0</v>
      </c>
      <c r="W285" s="6">
        <f>VLOOKUP(B285,'[1]Raport_ Stany magazynowe skła'!$A$1:$W$3416,23,0)</f>
        <v>0</v>
      </c>
      <c r="X285" s="6">
        <f>VLOOKUP(B285,'[1]Raport_ Stany magazynowe skła'!$A$1:$X$3416,24,0)</f>
        <v>0</v>
      </c>
      <c r="Y285" s="36">
        <f>VLOOKUP(B285,'[1]Raport_ Stany magazynowe skła'!$A$1:$Y$3416,25,0)</f>
        <v>0</v>
      </c>
      <c r="Z285" s="36">
        <f>VLOOKUP(B285,'[1]Raport_ Stany magazynowe skła'!$A$1:$Z$3416,26,0)</f>
        <v>0</v>
      </c>
      <c r="AA285" s="36">
        <f>VLOOKUP(B285,'[1]Raport_ Stany magazynowe skła'!$A$1:$AA$3416,27,0)</f>
        <v>0</v>
      </c>
      <c r="AB285" s="36">
        <f>VLOOKUP(B285,'[1]Raport_ Stany magazynowe skła'!$A$1:$AB$3416,28,0)</f>
        <v>0</v>
      </c>
      <c r="AC285" s="36">
        <f>VLOOKUP(B285,'[1]Raport_ Stany magazynowe skła'!$A$1:$AC$3416,29,0)</f>
        <v>0</v>
      </c>
      <c r="AD285" s="36">
        <f>VLOOKUP(B285,'[1]Raport_ Stany magazynowe skła'!$A$1:$AD$3416,30,0)</f>
        <v>0</v>
      </c>
      <c r="AE285" s="36">
        <f>VLOOKUP(B285,'[1]Raport_ Stany magazynowe skła'!$A$1:$AE$3416,31,0)</f>
        <v>0</v>
      </c>
    </row>
    <row r="286" spans="1:31" ht="14.25" customHeight="1">
      <c r="A286" s="33" t="s">
        <v>555</v>
      </c>
      <c r="B286" s="16" t="s">
        <v>554</v>
      </c>
      <c r="C286" s="19" t="s">
        <v>204</v>
      </c>
      <c r="D286" s="32">
        <f>VLOOKUP(B286,'[1]Raport_ Stany magazynowe skła'!$A$1:$D$3416,4,0)</f>
        <v>877</v>
      </c>
      <c r="E286" s="31">
        <f>VLOOKUP(B286,'[1]Raport_ Stany magazynowe skła'!$A$1:$E$3416,5,0)</f>
        <v>0</v>
      </c>
      <c r="F286" s="30">
        <f>VLOOKUP(B286,'[1]Raport_ Stany magazynowe skła'!$A$1:$F$3416,6,0)</f>
        <v>0</v>
      </c>
      <c r="G286" s="30">
        <f>VLOOKUP(B286,'[1]Raport_ Stany magazynowe skła'!$A$1:$G$3416,7,0)</f>
        <v>0</v>
      </c>
      <c r="H286" s="30">
        <f>VLOOKUP(B286,'[1]Raport_ Stany magazynowe skła'!$A$1:$H$3416,8,0)</f>
        <v>0</v>
      </c>
      <c r="I286" s="30">
        <f>VLOOKUP(B286,'[1]Raport_ Stany magazynowe skła'!$A$1:$I$3416,9,0)</f>
        <v>0</v>
      </c>
      <c r="J286" s="30">
        <f>VLOOKUP(B286,'[1]Raport_ Stany magazynowe skła'!$A$1:$J$3416,10,0)</f>
        <v>0</v>
      </c>
      <c r="K286" s="30">
        <f>VLOOKUP(B286,'[1]Raport_ Stany magazynowe skła'!$A$1:$K$3416,11,0)</f>
        <v>0</v>
      </c>
      <c r="L286" s="30">
        <f>VLOOKUP(B286,'[1]Raport_ Stany magazynowe skła'!$A$1:$L$3416,12,0)</f>
        <v>0</v>
      </c>
      <c r="M286" s="30">
        <f>VLOOKUP(B286,'[1]Raport_ Stany magazynowe skła'!$A$1:$M$3416,13,0)</f>
        <v>0</v>
      </c>
      <c r="N286" s="30">
        <f>VLOOKUP(B286,'[1]Raport_ Stany magazynowe skła'!$A$1:$N$3416,14,0)</f>
        <v>0</v>
      </c>
      <c r="O286" s="30">
        <f>VLOOKUP(B286,'[1]Raport_ Stany magazynowe skła'!$A$1:$O$3416,15,0)</f>
        <v>0</v>
      </c>
      <c r="P286" s="30">
        <f>VLOOKUP(B286,'[1]Raport_ Stany magazynowe skła'!$A$1:$P$3416,16,0)</f>
        <v>0</v>
      </c>
      <c r="Q286" s="30">
        <f>VLOOKUP(B286,'[1]Raport_ Stany magazynowe skła'!$A$1:$Q$3416,17,0)</f>
        <v>0</v>
      </c>
      <c r="R286" s="30">
        <f>VLOOKUP(B286,'[1]Raport_ Stany magazynowe skła'!$A$1:$R$3416,18,0)</f>
        <v>0</v>
      </c>
      <c r="S286" s="30">
        <f>VLOOKUP(B286,'[1]Raport_ Stany magazynowe skła'!$A$1:$S$3416,19,0)</f>
        <v>0</v>
      </c>
      <c r="T286" s="30">
        <f>VLOOKUP(B286,'[1]Raport_ Stany magazynowe skła'!$A$1:$T$3416,20,0)</f>
        <v>0</v>
      </c>
      <c r="U286" s="6">
        <f>VLOOKUP(B286,'[1]Raport_ Stany magazynowe skła'!$A$1:$U$3416,21,0)</f>
        <v>0</v>
      </c>
      <c r="V286" s="6">
        <f>VLOOKUP(B286,'[1]Raport_ Stany magazynowe skła'!$A$1:$V$3416,22,0)</f>
        <v>0</v>
      </c>
      <c r="W286" s="6">
        <f>VLOOKUP(B286,'[1]Raport_ Stany magazynowe skła'!$A$1:$W$3416,23,0)</f>
        <v>0</v>
      </c>
      <c r="X286" s="6">
        <f>VLOOKUP(B286,'[1]Raport_ Stany magazynowe skła'!$A$1:$X$3416,24,0)</f>
        <v>0</v>
      </c>
      <c r="Y286" s="36">
        <f>VLOOKUP(B286,'[1]Raport_ Stany magazynowe skła'!$A$1:$Y$3416,25,0)</f>
        <v>0</v>
      </c>
      <c r="Z286" s="36">
        <f>VLOOKUP(B286,'[1]Raport_ Stany magazynowe skła'!$A$1:$Z$3416,26,0)</f>
        <v>0</v>
      </c>
      <c r="AA286" s="36">
        <f>VLOOKUP(B286,'[1]Raport_ Stany magazynowe skła'!$A$1:$AA$3416,27,0)</f>
        <v>0</v>
      </c>
      <c r="AB286" s="36">
        <f>VLOOKUP(B286,'[1]Raport_ Stany magazynowe skła'!$A$1:$AB$3416,28,0)</f>
        <v>0</v>
      </c>
      <c r="AC286" s="36">
        <f>VLOOKUP(B286,'[1]Raport_ Stany magazynowe skła'!$A$1:$AC$3416,29,0)</f>
        <v>0</v>
      </c>
      <c r="AD286" s="36">
        <f>VLOOKUP(B286,'[1]Raport_ Stany magazynowe skła'!$A$1:$AD$3416,30,0)</f>
        <v>0</v>
      </c>
      <c r="AE286" s="36">
        <f>VLOOKUP(B286,'[1]Raport_ Stany magazynowe skła'!$A$1:$AE$3416,31,0)</f>
        <v>0</v>
      </c>
    </row>
    <row r="287" spans="1:31" ht="14.25" customHeight="1">
      <c r="A287" s="33" t="s">
        <v>555</v>
      </c>
      <c r="B287" s="16" t="s">
        <v>610</v>
      </c>
      <c r="C287" s="19" t="s">
        <v>617</v>
      </c>
      <c r="D287" s="32">
        <f>VLOOKUP(B287,'[1]Raport_ Stany magazynowe skła'!$A$1:$D$3416,4,0)</f>
        <v>4857</v>
      </c>
      <c r="E287" s="31">
        <f>VLOOKUP(B287,'[1]Raport_ Stany magazynowe skła'!$A$1:$E$3416,5,0)</f>
        <v>0</v>
      </c>
      <c r="F287" s="30">
        <f>VLOOKUP(B287,'[1]Raport_ Stany magazynowe skła'!$A$1:$F$3416,6,0)</f>
        <v>0</v>
      </c>
      <c r="G287" s="30">
        <f>VLOOKUP(B287,'[1]Raport_ Stany magazynowe skła'!$A$1:$G$3416,7,0)</f>
        <v>0</v>
      </c>
      <c r="H287" s="30">
        <f>VLOOKUP(B287,'[1]Raport_ Stany magazynowe skła'!$A$1:$H$3416,8,0)</f>
        <v>0</v>
      </c>
      <c r="I287" s="30">
        <f>VLOOKUP(B287,'[1]Raport_ Stany magazynowe skła'!$A$1:$I$3416,9,0)</f>
        <v>0</v>
      </c>
      <c r="J287" s="30">
        <f>VLOOKUP(B287,'[1]Raport_ Stany magazynowe skła'!$A$1:$J$3416,10,0)</f>
        <v>0</v>
      </c>
      <c r="K287" s="30">
        <f>VLOOKUP(B287,'[1]Raport_ Stany magazynowe skła'!$A$1:$K$3416,11,0)</f>
        <v>0</v>
      </c>
      <c r="L287" s="30">
        <f>VLOOKUP(B287,'[1]Raport_ Stany magazynowe skła'!$A$1:$L$3416,12,0)</f>
        <v>0</v>
      </c>
      <c r="M287" s="30">
        <f>VLOOKUP(B287,'[1]Raport_ Stany magazynowe skła'!$A$1:$M$3416,13,0)</f>
        <v>0</v>
      </c>
      <c r="N287" s="30">
        <f>VLOOKUP(B287,'[1]Raport_ Stany magazynowe skła'!$A$1:$N$3416,14,0)</f>
        <v>0</v>
      </c>
      <c r="O287" s="30">
        <f>VLOOKUP(B287,'[1]Raport_ Stany magazynowe skła'!$A$1:$O$3416,15,0)</f>
        <v>0</v>
      </c>
      <c r="P287" s="30">
        <f>VLOOKUP(B287,'[1]Raport_ Stany magazynowe skła'!$A$1:$P$3416,16,0)</f>
        <v>0</v>
      </c>
      <c r="Q287" s="30">
        <f>VLOOKUP(B287,'[1]Raport_ Stany magazynowe skła'!$A$1:$Q$3416,17,0)</f>
        <v>0</v>
      </c>
      <c r="R287" s="30">
        <f>VLOOKUP(B287,'[1]Raport_ Stany magazynowe skła'!$A$1:$R$3416,18,0)</f>
        <v>0</v>
      </c>
      <c r="S287" s="30">
        <f>VLOOKUP(B287,'[1]Raport_ Stany magazynowe skła'!$A$1:$S$3416,19,0)</f>
        <v>0</v>
      </c>
      <c r="T287" s="30">
        <f>VLOOKUP(B287,'[1]Raport_ Stany magazynowe skła'!$A$1:$T$3416,20,0)</f>
        <v>0</v>
      </c>
      <c r="U287" s="6">
        <f>VLOOKUP(B287,'[1]Raport_ Stany magazynowe skła'!$A$1:$U$3416,21,0)</f>
        <v>0</v>
      </c>
      <c r="V287" s="6">
        <f>VLOOKUP(B287,'[1]Raport_ Stany magazynowe skła'!$A$1:$V$3416,22,0)</f>
        <v>0</v>
      </c>
      <c r="W287" s="6">
        <f>VLOOKUP(B287,'[1]Raport_ Stany magazynowe skła'!$A$1:$W$3416,23,0)</f>
        <v>0</v>
      </c>
      <c r="X287" s="6">
        <f>VLOOKUP(B287,'[1]Raport_ Stany magazynowe skła'!$A$1:$X$3416,24,0)</f>
        <v>0</v>
      </c>
      <c r="Y287" s="36">
        <f>VLOOKUP(B287,'[1]Raport_ Stany magazynowe skła'!$A$1:$Y$3416,25,0)</f>
        <v>0</v>
      </c>
      <c r="Z287" s="36">
        <f>VLOOKUP(B287,'[1]Raport_ Stany magazynowe skła'!$A$1:$Z$3416,26,0)</f>
        <v>0</v>
      </c>
      <c r="AA287" s="36">
        <f>VLOOKUP(B287,'[1]Raport_ Stany magazynowe skła'!$A$1:$AA$3416,27,0)</f>
        <v>0</v>
      </c>
      <c r="AB287" s="36">
        <f>VLOOKUP(B287,'[1]Raport_ Stany magazynowe skła'!$A$1:$AB$3416,28,0)</f>
        <v>0</v>
      </c>
      <c r="AC287" s="36">
        <f>VLOOKUP(B287,'[1]Raport_ Stany magazynowe skła'!$A$1:$AC$3416,29,0)</f>
        <v>0</v>
      </c>
      <c r="AD287" s="36">
        <f>VLOOKUP(B287,'[1]Raport_ Stany magazynowe skła'!$A$1:$AD$3416,30,0)</f>
        <v>0</v>
      </c>
      <c r="AE287" s="36">
        <f>VLOOKUP(B287,'[1]Raport_ Stany magazynowe skła'!$A$1:$AE$3416,31,0)</f>
        <v>0</v>
      </c>
    </row>
    <row r="288" spans="1:31" ht="14.25" customHeight="1">
      <c r="A288" s="33" t="s">
        <v>607</v>
      </c>
      <c r="B288" s="16" t="s">
        <v>608</v>
      </c>
      <c r="C288" s="19" t="s">
        <v>18</v>
      </c>
      <c r="D288" s="32">
        <f>VLOOKUP(B288,'[1]Raport_ Stany magazynowe skła'!$A$1:$D$3416,4,0)</f>
        <v>5110</v>
      </c>
      <c r="E288" s="31">
        <f>VLOOKUP(B288,'[1]Raport_ Stany magazynowe skła'!$A$1:$E$3416,5,0)</f>
        <v>0</v>
      </c>
      <c r="F288" s="30">
        <f>VLOOKUP(B288,'[1]Raport_ Stany magazynowe skła'!$A$1:$F$3416,6,0)</f>
        <v>0</v>
      </c>
      <c r="G288" s="30">
        <f>VLOOKUP(B288,'[1]Raport_ Stany magazynowe skła'!$A$1:$G$3416,7,0)</f>
        <v>0</v>
      </c>
      <c r="H288" s="30">
        <f>VLOOKUP(B288,'[1]Raport_ Stany magazynowe skła'!$A$1:$H$3416,8,0)</f>
        <v>0</v>
      </c>
      <c r="I288" s="30">
        <f>VLOOKUP(B288,'[1]Raport_ Stany magazynowe skła'!$A$1:$I$3416,9,0)</f>
        <v>0</v>
      </c>
      <c r="J288" s="30">
        <f>VLOOKUP(B288,'[1]Raport_ Stany magazynowe skła'!$A$1:$J$3416,10,0)</f>
        <v>0</v>
      </c>
      <c r="K288" s="30">
        <f>VLOOKUP(B288,'[1]Raport_ Stany magazynowe skła'!$A$1:$K$3416,11,0)</f>
        <v>0</v>
      </c>
      <c r="L288" s="30">
        <f>VLOOKUP(B288,'[1]Raport_ Stany magazynowe skła'!$A$1:$L$3416,12,0)</f>
        <v>0</v>
      </c>
      <c r="M288" s="30">
        <f>VLOOKUP(B288,'[1]Raport_ Stany magazynowe skła'!$A$1:$M$3416,13,0)</f>
        <v>0</v>
      </c>
      <c r="N288" s="30">
        <f>VLOOKUP(B288,'[1]Raport_ Stany magazynowe skła'!$A$1:$N$3416,14,0)</f>
        <v>0</v>
      </c>
      <c r="O288" s="30">
        <f>VLOOKUP(B288,'[1]Raport_ Stany magazynowe skła'!$A$1:$O$3416,15,0)</f>
        <v>0</v>
      </c>
      <c r="P288" s="30">
        <f>VLOOKUP(B288,'[1]Raport_ Stany magazynowe skła'!$A$1:$P$3416,16,0)</f>
        <v>0</v>
      </c>
      <c r="Q288" s="30">
        <f>VLOOKUP(B288,'[1]Raport_ Stany magazynowe skła'!$A$1:$Q$3416,17,0)</f>
        <v>0</v>
      </c>
      <c r="R288" s="30">
        <f>VLOOKUP(B288,'[1]Raport_ Stany magazynowe skła'!$A$1:$R$3416,18,0)</f>
        <v>0</v>
      </c>
      <c r="S288" s="30">
        <f>VLOOKUP(B288,'[1]Raport_ Stany magazynowe skła'!$A$1:$S$3416,19,0)</f>
        <v>0</v>
      </c>
      <c r="T288" s="30">
        <f>VLOOKUP(B288,'[1]Raport_ Stany magazynowe skła'!$A$1:$T$3416,20,0)</f>
        <v>0</v>
      </c>
      <c r="U288" s="6">
        <f>VLOOKUP(B288,'[1]Raport_ Stany magazynowe skła'!$A$1:$U$3416,21,0)</f>
        <v>0</v>
      </c>
      <c r="V288" s="6">
        <f>VLOOKUP(B288,'[1]Raport_ Stany magazynowe skła'!$A$1:$V$3416,22,0)</f>
        <v>0</v>
      </c>
      <c r="W288" s="6">
        <f>VLOOKUP(B288,'[1]Raport_ Stany magazynowe skła'!$A$1:$W$3416,23,0)</f>
        <v>0</v>
      </c>
      <c r="X288" s="6">
        <f>VLOOKUP(B288,'[1]Raport_ Stany magazynowe skła'!$A$1:$X$3416,24,0)</f>
        <v>0</v>
      </c>
      <c r="Y288" s="36">
        <f>VLOOKUP(B288,'[1]Raport_ Stany magazynowe skła'!$A$1:$Y$3416,25,0)</f>
        <v>0</v>
      </c>
      <c r="Z288" s="36">
        <f>VLOOKUP(B288,'[1]Raport_ Stany magazynowe skła'!$A$1:$Z$3416,26,0)</f>
        <v>0</v>
      </c>
      <c r="AA288" s="36">
        <f>VLOOKUP(B288,'[1]Raport_ Stany magazynowe skła'!$A$1:$AA$3416,27,0)</f>
        <v>0</v>
      </c>
      <c r="AB288" s="36">
        <f>VLOOKUP(B288,'[1]Raport_ Stany magazynowe skła'!$A$1:$AB$3416,28,0)</f>
        <v>0</v>
      </c>
      <c r="AC288" s="36">
        <f>VLOOKUP(B288,'[1]Raport_ Stany magazynowe skła'!$A$1:$AC$3416,29,0)</f>
        <v>0</v>
      </c>
      <c r="AD288" s="36">
        <f>VLOOKUP(B288,'[1]Raport_ Stany magazynowe skła'!$A$1:$AD$3416,30,0)</f>
        <v>0</v>
      </c>
      <c r="AE288" s="36">
        <f>VLOOKUP(B288,'[1]Raport_ Stany magazynowe skła'!$A$1:$AE$3416,31,0)</f>
        <v>0</v>
      </c>
    </row>
    <row r="289" spans="1:31" ht="14.25" customHeight="1">
      <c r="A289" s="33" t="s">
        <v>607</v>
      </c>
      <c r="B289" s="16" t="s">
        <v>609</v>
      </c>
      <c r="C289" s="19" t="s">
        <v>13</v>
      </c>
      <c r="D289" s="32">
        <f>VLOOKUP(B289,'[1]Raport_ Stany magazynowe skła'!$A$1:$D$3416,4,0)</f>
        <v>3610</v>
      </c>
      <c r="E289" s="31">
        <f>VLOOKUP(B289,'[1]Raport_ Stany magazynowe skła'!$A$1:$E$3416,5,0)</f>
        <v>0</v>
      </c>
      <c r="F289" s="30">
        <f>VLOOKUP(B289,'[1]Raport_ Stany magazynowe skła'!$A$1:$F$3416,6,0)</f>
        <v>0</v>
      </c>
      <c r="G289" s="30">
        <f>VLOOKUP(B289,'[1]Raport_ Stany magazynowe skła'!$A$1:$G$3416,7,0)</f>
        <v>0</v>
      </c>
      <c r="H289" s="30">
        <f>VLOOKUP(B289,'[1]Raport_ Stany magazynowe skła'!$A$1:$H$3416,8,0)</f>
        <v>0</v>
      </c>
      <c r="I289" s="30">
        <f>VLOOKUP(B289,'[1]Raport_ Stany magazynowe skła'!$A$1:$I$3416,9,0)</f>
        <v>0</v>
      </c>
      <c r="J289" s="30">
        <f>VLOOKUP(B289,'[1]Raport_ Stany magazynowe skła'!$A$1:$J$3416,10,0)</f>
        <v>0</v>
      </c>
      <c r="K289" s="30">
        <f>VLOOKUP(B289,'[1]Raport_ Stany magazynowe skła'!$A$1:$K$3416,11,0)</f>
        <v>0</v>
      </c>
      <c r="L289" s="30">
        <f>VLOOKUP(B289,'[1]Raport_ Stany magazynowe skła'!$A$1:$L$3416,12,0)</f>
        <v>0</v>
      </c>
      <c r="M289" s="30">
        <f>VLOOKUP(B289,'[1]Raport_ Stany magazynowe skła'!$A$1:$M$3416,13,0)</f>
        <v>0</v>
      </c>
      <c r="N289" s="30">
        <f>VLOOKUP(B289,'[1]Raport_ Stany magazynowe skła'!$A$1:$N$3416,14,0)</f>
        <v>0</v>
      </c>
      <c r="O289" s="30">
        <f>VLOOKUP(B289,'[1]Raport_ Stany magazynowe skła'!$A$1:$O$3416,15,0)</f>
        <v>0</v>
      </c>
      <c r="P289" s="30">
        <f>VLOOKUP(B289,'[1]Raport_ Stany magazynowe skła'!$A$1:$P$3416,16,0)</f>
        <v>0</v>
      </c>
      <c r="Q289" s="30">
        <f>VLOOKUP(B289,'[1]Raport_ Stany magazynowe skła'!$A$1:$Q$3416,17,0)</f>
        <v>0</v>
      </c>
      <c r="R289" s="30">
        <f>VLOOKUP(B289,'[1]Raport_ Stany magazynowe skła'!$A$1:$R$3416,18,0)</f>
        <v>0</v>
      </c>
      <c r="S289" s="30">
        <f>VLOOKUP(B289,'[1]Raport_ Stany magazynowe skła'!$A$1:$S$3416,19,0)</f>
        <v>0</v>
      </c>
      <c r="T289" s="30">
        <f>VLOOKUP(B289,'[1]Raport_ Stany magazynowe skła'!$A$1:$T$3416,20,0)</f>
        <v>0</v>
      </c>
      <c r="U289" s="6">
        <f>VLOOKUP(B289,'[1]Raport_ Stany magazynowe skła'!$A$1:$U$3416,21,0)</f>
        <v>0</v>
      </c>
      <c r="V289" s="6">
        <f>VLOOKUP(B289,'[1]Raport_ Stany magazynowe skła'!$A$1:$V$3416,22,0)</f>
        <v>0</v>
      </c>
      <c r="W289" s="6">
        <f>VLOOKUP(B289,'[1]Raport_ Stany magazynowe skła'!$A$1:$W$3416,23,0)</f>
        <v>0</v>
      </c>
      <c r="X289" s="6">
        <f>VLOOKUP(B289,'[1]Raport_ Stany magazynowe skła'!$A$1:$X$3416,24,0)</f>
        <v>0</v>
      </c>
      <c r="Y289" s="36">
        <f>VLOOKUP(B289,'[1]Raport_ Stany magazynowe skła'!$A$1:$Y$3416,25,0)</f>
        <v>0</v>
      </c>
      <c r="Z289" s="36">
        <f>VLOOKUP(B289,'[1]Raport_ Stany magazynowe skła'!$A$1:$Z$3416,26,0)</f>
        <v>0</v>
      </c>
      <c r="AA289" s="36">
        <f>VLOOKUP(B289,'[1]Raport_ Stany magazynowe skła'!$A$1:$AA$3416,27,0)</f>
        <v>0</v>
      </c>
      <c r="AB289" s="36">
        <f>VLOOKUP(B289,'[1]Raport_ Stany magazynowe skła'!$A$1:$AB$3416,28,0)</f>
        <v>0</v>
      </c>
      <c r="AC289" s="36">
        <f>VLOOKUP(B289,'[1]Raport_ Stany magazynowe skła'!$A$1:$AC$3416,29,0)</f>
        <v>0</v>
      </c>
      <c r="AD289" s="36">
        <f>VLOOKUP(B289,'[1]Raport_ Stany magazynowe skła'!$A$1:$AD$3416,30,0)</f>
        <v>0</v>
      </c>
      <c r="AE289" s="36">
        <f>VLOOKUP(B289,'[1]Raport_ Stany magazynowe skła'!$A$1:$AE$3416,31,0)</f>
        <v>0</v>
      </c>
    </row>
    <row r="290" spans="1:31" ht="14.25" customHeight="1">
      <c r="A290" s="33" t="s">
        <v>607</v>
      </c>
      <c r="B290" s="16" t="s">
        <v>611</v>
      </c>
      <c r="C290" s="19" t="s">
        <v>11</v>
      </c>
      <c r="D290" s="32">
        <f>VLOOKUP(B290,'[1]Raport_ Stany magazynowe skła'!$A$1:$D$3416,4,0)</f>
        <v>1698</v>
      </c>
      <c r="E290" s="31">
        <f>VLOOKUP(B290,'[1]Raport_ Stany magazynowe skła'!$A$1:$E$3416,5,0)</f>
        <v>0</v>
      </c>
      <c r="F290" s="30">
        <f>VLOOKUP(B290,'[1]Raport_ Stany magazynowe skła'!$A$1:$F$3416,6,0)</f>
        <v>0</v>
      </c>
      <c r="G290" s="30">
        <f>VLOOKUP(B290,'[1]Raport_ Stany magazynowe skła'!$A$1:$G$3416,7,0)</f>
        <v>0</v>
      </c>
      <c r="H290" s="30">
        <f>VLOOKUP(B290,'[1]Raport_ Stany magazynowe skła'!$A$1:$H$3416,8,0)</f>
        <v>0</v>
      </c>
      <c r="I290" s="30">
        <f>VLOOKUP(B290,'[1]Raport_ Stany magazynowe skła'!$A$1:$I$3416,9,0)</f>
        <v>0</v>
      </c>
      <c r="J290" s="30">
        <f>VLOOKUP(B290,'[1]Raport_ Stany magazynowe skła'!$A$1:$J$3416,10,0)</f>
        <v>0</v>
      </c>
      <c r="K290" s="30">
        <f>VLOOKUP(B290,'[1]Raport_ Stany magazynowe skła'!$A$1:$K$3416,11,0)</f>
        <v>0</v>
      </c>
      <c r="L290" s="30">
        <f>VLOOKUP(B290,'[1]Raport_ Stany magazynowe skła'!$A$1:$L$3416,12,0)</f>
        <v>0</v>
      </c>
      <c r="M290" s="30">
        <f>VLOOKUP(B290,'[1]Raport_ Stany magazynowe skła'!$A$1:$M$3416,13,0)</f>
        <v>0</v>
      </c>
      <c r="N290" s="30">
        <f>VLOOKUP(B290,'[1]Raport_ Stany magazynowe skła'!$A$1:$N$3416,14,0)</f>
        <v>0</v>
      </c>
      <c r="O290" s="30">
        <f>VLOOKUP(B290,'[1]Raport_ Stany magazynowe skła'!$A$1:$O$3416,15,0)</f>
        <v>0</v>
      </c>
      <c r="P290" s="30">
        <f>VLOOKUP(B290,'[1]Raport_ Stany magazynowe skła'!$A$1:$P$3416,16,0)</f>
        <v>0</v>
      </c>
      <c r="Q290" s="30">
        <f>VLOOKUP(B290,'[1]Raport_ Stany magazynowe skła'!$A$1:$Q$3416,17,0)</f>
        <v>0</v>
      </c>
      <c r="R290" s="30">
        <f>VLOOKUP(B290,'[1]Raport_ Stany magazynowe skła'!$A$1:$R$3416,18,0)</f>
        <v>0</v>
      </c>
      <c r="S290" s="30">
        <f>VLOOKUP(B290,'[1]Raport_ Stany magazynowe skła'!$A$1:$S$3416,19,0)</f>
        <v>0</v>
      </c>
      <c r="T290" s="30">
        <f>VLOOKUP(B290,'[1]Raport_ Stany magazynowe skła'!$A$1:$T$3416,20,0)</f>
        <v>0</v>
      </c>
      <c r="U290" s="6">
        <f>VLOOKUP(B290,'[1]Raport_ Stany magazynowe skła'!$A$1:$U$3416,21,0)</f>
        <v>0</v>
      </c>
      <c r="V290" s="6">
        <f>VLOOKUP(B290,'[1]Raport_ Stany magazynowe skła'!$A$1:$V$3416,22,0)</f>
        <v>0</v>
      </c>
      <c r="W290" s="6">
        <f>VLOOKUP(B290,'[1]Raport_ Stany magazynowe skła'!$A$1:$W$3416,23,0)</f>
        <v>0</v>
      </c>
      <c r="X290" s="6">
        <f>VLOOKUP(B290,'[1]Raport_ Stany magazynowe skła'!$A$1:$X$3416,24,0)</f>
        <v>0</v>
      </c>
      <c r="Y290" s="36">
        <f>VLOOKUP(B290,'[1]Raport_ Stany magazynowe skła'!$A$1:$Y$3416,25,0)</f>
        <v>0</v>
      </c>
      <c r="Z290" s="36">
        <f>VLOOKUP(B290,'[1]Raport_ Stany magazynowe skła'!$A$1:$Z$3416,26,0)</f>
        <v>0</v>
      </c>
      <c r="AA290" s="36">
        <f>VLOOKUP(B290,'[1]Raport_ Stany magazynowe skła'!$A$1:$AA$3416,27,0)</f>
        <v>0</v>
      </c>
      <c r="AB290" s="36">
        <f>VLOOKUP(B290,'[1]Raport_ Stany magazynowe skła'!$A$1:$AB$3416,28,0)</f>
        <v>0</v>
      </c>
      <c r="AC290" s="36">
        <f>VLOOKUP(B290,'[1]Raport_ Stany magazynowe skła'!$A$1:$AC$3416,29,0)</f>
        <v>0</v>
      </c>
      <c r="AD290" s="36">
        <f>VLOOKUP(B290,'[1]Raport_ Stany magazynowe skła'!$A$1:$AD$3416,30,0)</f>
        <v>0</v>
      </c>
      <c r="AE290" s="36">
        <f>VLOOKUP(B290,'[1]Raport_ Stany magazynowe skła'!$A$1:$AE$3416,31,0)</f>
        <v>0</v>
      </c>
    </row>
    <row r="291" spans="1:31" ht="14.25" customHeight="1">
      <c r="A291" s="33" t="s">
        <v>607</v>
      </c>
      <c r="B291" s="16" t="s">
        <v>612</v>
      </c>
      <c r="C291" s="19" t="s">
        <v>12</v>
      </c>
      <c r="D291" s="32">
        <f>VLOOKUP(B291,'[1]Raport_ Stany magazynowe skła'!$A$1:$D$3416,4,0)</f>
        <v>2676</v>
      </c>
      <c r="E291" s="31">
        <f>VLOOKUP(B291,'[1]Raport_ Stany magazynowe skła'!$A$1:$E$3416,5,0)</f>
        <v>0</v>
      </c>
      <c r="F291" s="30">
        <f>VLOOKUP(B291,'[1]Raport_ Stany magazynowe skła'!$A$1:$F$3416,6,0)</f>
        <v>0</v>
      </c>
      <c r="G291" s="30">
        <f>VLOOKUP(B291,'[1]Raport_ Stany magazynowe skła'!$A$1:$G$3416,7,0)</f>
        <v>0</v>
      </c>
      <c r="H291" s="30">
        <f>VLOOKUP(B291,'[1]Raport_ Stany magazynowe skła'!$A$1:$H$3416,8,0)</f>
        <v>0</v>
      </c>
      <c r="I291" s="30">
        <f>VLOOKUP(B291,'[1]Raport_ Stany magazynowe skła'!$A$1:$I$3416,9,0)</f>
        <v>0</v>
      </c>
      <c r="J291" s="30">
        <f>VLOOKUP(B291,'[1]Raport_ Stany magazynowe skła'!$A$1:$J$3416,10,0)</f>
        <v>0</v>
      </c>
      <c r="K291" s="30">
        <f>VLOOKUP(B291,'[1]Raport_ Stany magazynowe skła'!$A$1:$K$3416,11,0)</f>
        <v>0</v>
      </c>
      <c r="L291" s="30">
        <f>VLOOKUP(B291,'[1]Raport_ Stany magazynowe skła'!$A$1:$L$3416,12,0)</f>
        <v>0</v>
      </c>
      <c r="M291" s="30">
        <f>VLOOKUP(B291,'[1]Raport_ Stany magazynowe skła'!$A$1:$M$3416,13,0)</f>
        <v>0</v>
      </c>
      <c r="N291" s="30">
        <f>VLOOKUP(B291,'[1]Raport_ Stany magazynowe skła'!$A$1:$N$3416,14,0)</f>
        <v>0</v>
      </c>
      <c r="O291" s="30">
        <f>VLOOKUP(B291,'[1]Raport_ Stany magazynowe skła'!$A$1:$O$3416,15,0)</f>
        <v>0</v>
      </c>
      <c r="P291" s="30">
        <f>VLOOKUP(B291,'[1]Raport_ Stany magazynowe skła'!$A$1:$P$3416,16,0)</f>
        <v>0</v>
      </c>
      <c r="Q291" s="30">
        <f>VLOOKUP(B291,'[1]Raport_ Stany magazynowe skła'!$A$1:$Q$3416,17,0)</f>
        <v>0</v>
      </c>
      <c r="R291" s="30">
        <f>VLOOKUP(B291,'[1]Raport_ Stany magazynowe skła'!$A$1:$R$3416,18,0)</f>
        <v>0</v>
      </c>
      <c r="S291" s="30">
        <f>VLOOKUP(B291,'[1]Raport_ Stany magazynowe skła'!$A$1:$S$3416,19,0)</f>
        <v>0</v>
      </c>
      <c r="T291" s="30">
        <f>VLOOKUP(B291,'[1]Raport_ Stany magazynowe skła'!$A$1:$T$3416,20,0)</f>
        <v>0</v>
      </c>
      <c r="U291" s="6">
        <f>VLOOKUP(B291,'[1]Raport_ Stany magazynowe skła'!$A$1:$U$3416,21,0)</f>
        <v>0</v>
      </c>
      <c r="V291" s="6">
        <f>VLOOKUP(B291,'[1]Raport_ Stany magazynowe skła'!$A$1:$V$3416,22,0)</f>
        <v>0</v>
      </c>
      <c r="W291" s="6">
        <f>VLOOKUP(B291,'[1]Raport_ Stany magazynowe skła'!$A$1:$W$3416,23,0)</f>
        <v>0</v>
      </c>
      <c r="X291" s="6">
        <f>VLOOKUP(B291,'[1]Raport_ Stany magazynowe skła'!$A$1:$X$3416,24,0)</f>
        <v>0</v>
      </c>
      <c r="Y291" s="36">
        <f>VLOOKUP(B291,'[1]Raport_ Stany magazynowe skła'!$A$1:$Y$3416,25,0)</f>
        <v>0</v>
      </c>
      <c r="Z291" s="36">
        <f>VLOOKUP(B291,'[1]Raport_ Stany magazynowe skła'!$A$1:$Z$3416,26,0)</f>
        <v>0</v>
      </c>
      <c r="AA291" s="36">
        <f>VLOOKUP(B291,'[1]Raport_ Stany magazynowe skła'!$A$1:$AA$3416,27,0)</f>
        <v>0</v>
      </c>
      <c r="AB291" s="36">
        <f>VLOOKUP(B291,'[1]Raport_ Stany magazynowe skła'!$A$1:$AB$3416,28,0)</f>
        <v>0</v>
      </c>
      <c r="AC291" s="36">
        <f>VLOOKUP(B291,'[1]Raport_ Stany magazynowe skła'!$A$1:$AC$3416,29,0)</f>
        <v>0</v>
      </c>
      <c r="AD291" s="36">
        <f>VLOOKUP(B291,'[1]Raport_ Stany magazynowe skła'!$A$1:$AD$3416,30,0)</f>
        <v>0</v>
      </c>
      <c r="AE291" s="36">
        <f>VLOOKUP(B291,'[1]Raport_ Stany magazynowe skła'!$A$1:$AE$3416,31,0)</f>
        <v>0</v>
      </c>
    </row>
    <row r="292" spans="1:31" ht="14.25" customHeight="1">
      <c r="A292" s="33" t="s">
        <v>607</v>
      </c>
      <c r="B292" s="16" t="s">
        <v>613</v>
      </c>
      <c r="C292" s="19" t="s">
        <v>33</v>
      </c>
      <c r="D292" s="32">
        <f>VLOOKUP(B292,'[1]Raport_ Stany magazynowe skła'!$A$1:$D$3416,4,0)</f>
        <v>779</v>
      </c>
      <c r="E292" s="31">
        <f>VLOOKUP(B292,'[1]Raport_ Stany magazynowe skła'!$A$1:$E$3416,5,0)</f>
        <v>0</v>
      </c>
      <c r="F292" s="30">
        <f>VLOOKUP(B292,'[1]Raport_ Stany magazynowe skła'!$A$1:$F$3416,6,0)</f>
        <v>0</v>
      </c>
      <c r="G292" s="30">
        <f>VLOOKUP(B292,'[1]Raport_ Stany magazynowe skła'!$A$1:$G$3416,7,0)</f>
        <v>0</v>
      </c>
      <c r="H292" s="30">
        <f>VLOOKUP(B292,'[1]Raport_ Stany magazynowe skła'!$A$1:$H$3416,8,0)</f>
        <v>0</v>
      </c>
      <c r="I292" s="30">
        <f>VLOOKUP(B292,'[1]Raport_ Stany magazynowe skła'!$A$1:$I$3416,9,0)</f>
        <v>0</v>
      </c>
      <c r="J292" s="30">
        <f>VLOOKUP(B292,'[1]Raport_ Stany magazynowe skła'!$A$1:$J$3416,10,0)</f>
        <v>0</v>
      </c>
      <c r="K292" s="30">
        <f>VLOOKUP(B292,'[1]Raport_ Stany magazynowe skła'!$A$1:$K$3416,11,0)</f>
        <v>0</v>
      </c>
      <c r="L292" s="30">
        <f>VLOOKUP(B292,'[1]Raport_ Stany magazynowe skła'!$A$1:$L$3416,12,0)</f>
        <v>0</v>
      </c>
      <c r="M292" s="30">
        <f>VLOOKUP(B292,'[1]Raport_ Stany magazynowe skła'!$A$1:$M$3416,13,0)</f>
        <v>0</v>
      </c>
      <c r="N292" s="30">
        <f>VLOOKUP(B292,'[1]Raport_ Stany magazynowe skła'!$A$1:$N$3416,14,0)</f>
        <v>0</v>
      </c>
      <c r="O292" s="30">
        <f>VLOOKUP(B292,'[1]Raport_ Stany magazynowe skła'!$A$1:$O$3416,15,0)</f>
        <v>0</v>
      </c>
      <c r="P292" s="30">
        <f>VLOOKUP(B292,'[1]Raport_ Stany magazynowe skła'!$A$1:$P$3416,16,0)</f>
        <v>0</v>
      </c>
      <c r="Q292" s="30">
        <f>VLOOKUP(B292,'[1]Raport_ Stany magazynowe skła'!$A$1:$Q$3416,17,0)</f>
        <v>0</v>
      </c>
      <c r="R292" s="30">
        <f>VLOOKUP(B292,'[1]Raport_ Stany magazynowe skła'!$A$1:$R$3416,18,0)</f>
        <v>0</v>
      </c>
      <c r="S292" s="30">
        <f>VLOOKUP(B292,'[1]Raport_ Stany magazynowe skła'!$A$1:$S$3416,19,0)</f>
        <v>0</v>
      </c>
      <c r="T292" s="30">
        <f>VLOOKUP(B292,'[1]Raport_ Stany magazynowe skła'!$A$1:$T$3416,20,0)</f>
        <v>0</v>
      </c>
      <c r="U292" s="6">
        <f>VLOOKUP(B292,'[1]Raport_ Stany magazynowe skła'!$A$1:$U$3416,21,0)</f>
        <v>0</v>
      </c>
      <c r="V292" s="6">
        <f>VLOOKUP(B292,'[1]Raport_ Stany magazynowe skła'!$A$1:$V$3416,22,0)</f>
        <v>0</v>
      </c>
      <c r="W292" s="6">
        <f>VLOOKUP(B292,'[1]Raport_ Stany magazynowe skła'!$A$1:$W$3416,23,0)</f>
        <v>0</v>
      </c>
      <c r="X292" s="6">
        <f>VLOOKUP(B292,'[1]Raport_ Stany magazynowe skła'!$A$1:$X$3416,24,0)</f>
        <v>0</v>
      </c>
      <c r="Y292" s="36">
        <f>VLOOKUP(B292,'[1]Raport_ Stany magazynowe skła'!$A$1:$Y$3416,25,0)</f>
        <v>0</v>
      </c>
      <c r="Z292" s="36">
        <f>VLOOKUP(B292,'[1]Raport_ Stany magazynowe skła'!$A$1:$Z$3416,26,0)</f>
        <v>0</v>
      </c>
      <c r="AA292" s="36">
        <f>VLOOKUP(B292,'[1]Raport_ Stany magazynowe skła'!$A$1:$AA$3416,27,0)</f>
        <v>0</v>
      </c>
      <c r="AB292" s="36">
        <f>VLOOKUP(B292,'[1]Raport_ Stany magazynowe skła'!$A$1:$AB$3416,28,0)</f>
        <v>0</v>
      </c>
      <c r="AC292" s="36">
        <f>VLOOKUP(B292,'[1]Raport_ Stany magazynowe skła'!$A$1:$AC$3416,29,0)</f>
        <v>0</v>
      </c>
      <c r="AD292" s="36">
        <f>VLOOKUP(B292,'[1]Raport_ Stany magazynowe skła'!$A$1:$AD$3416,30,0)</f>
        <v>0</v>
      </c>
      <c r="AE292" s="36">
        <f>VLOOKUP(B292,'[1]Raport_ Stany magazynowe skła'!$A$1:$AE$3416,31,0)</f>
        <v>0</v>
      </c>
    </row>
    <row r="293" spans="1:31" ht="14.25" customHeight="1">
      <c r="A293" s="33" t="s">
        <v>607</v>
      </c>
      <c r="B293" s="16" t="s">
        <v>614</v>
      </c>
      <c r="C293" s="19" t="s">
        <v>16</v>
      </c>
      <c r="D293" s="32">
        <f>VLOOKUP(B293,'[1]Raport_ Stany magazynowe skła'!$A$1:$D$3416,4,0)</f>
        <v>730</v>
      </c>
      <c r="E293" s="31">
        <f>VLOOKUP(B293,'[1]Raport_ Stany magazynowe skła'!$A$1:$E$3416,5,0)</f>
        <v>0</v>
      </c>
      <c r="F293" s="30">
        <f>VLOOKUP(B293,'[1]Raport_ Stany magazynowe skła'!$A$1:$F$3416,6,0)</f>
        <v>0</v>
      </c>
      <c r="G293" s="30">
        <f>VLOOKUP(B293,'[1]Raport_ Stany magazynowe skła'!$A$1:$G$3416,7,0)</f>
        <v>0</v>
      </c>
      <c r="H293" s="30">
        <f>VLOOKUP(B293,'[1]Raport_ Stany magazynowe skła'!$A$1:$H$3416,8,0)</f>
        <v>0</v>
      </c>
      <c r="I293" s="30">
        <f>VLOOKUP(B293,'[1]Raport_ Stany magazynowe skła'!$A$1:$I$3416,9,0)</f>
        <v>0</v>
      </c>
      <c r="J293" s="30">
        <f>VLOOKUP(B293,'[1]Raport_ Stany magazynowe skła'!$A$1:$J$3416,10,0)</f>
        <v>0</v>
      </c>
      <c r="K293" s="30">
        <f>VLOOKUP(B293,'[1]Raport_ Stany magazynowe skła'!$A$1:$K$3416,11,0)</f>
        <v>0</v>
      </c>
      <c r="L293" s="30">
        <f>VLOOKUP(B293,'[1]Raport_ Stany magazynowe skła'!$A$1:$L$3416,12,0)</f>
        <v>0</v>
      </c>
      <c r="M293" s="30">
        <f>VLOOKUP(B293,'[1]Raport_ Stany magazynowe skła'!$A$1:$M$3416,13,0)</f>
        <v>0</v>
      </c>
      <c r="N293" s="30">
        <f>VLOOKUP(B293,'[1]Raport_ Stany magazynowe skła'!$A$1:$N$3416,14,0)</f>
        <v>0</v>
      </c>
      <c r="O293" s="30">
        <f>VLOOKUP(B293,'[1]Raport_ Stany magazynowe skła'!$A$1:$O$3416,15,0)</f>
        <v>0</v>
      </c>
      <c r="P293" s="30">
        <f>VLOOKUP(B293,'[1]Raport_ Stany magazynowe skła'!$A$1:$P$3416,16,0)</f>
        <v>0</v>
      </c>
      <c r="Q293" s="30">
        <f>VLOOKUP(B293,'[1]Raport_ Stany magazynowe skła'!$A$1:$Q$3416,17,0)</f>
        <v>0</v>
      </c>
      <c r="R293" s="30">
        <f>VLOOKUP(B293,'[1]Raport_ Stany magazynowe skła'!$A$1:$R$3416,18,0)</f>
        <v>0</v>
      </c>
      <c r="S293" s="30">
        <f>VLOOKUP(B293,'[1]Raport_ Stany magazynowe skła'!$A$1:$S$3416,19,0)</f>
        <v>0</v>
      </c>
      <c r="T293" s="30">
        <f>VLOOKUP(B293,'[1]Raport_ Stany magazynowe skła'!$A$1:$T$3416,20,0)</f>
        <v>0</v>
      </c>
      <c r="U293" s="6">
        <f>VLOOKUP(B293,'[1]Raport_ Stany magazynowe skła'!$A$1:$U$3416,21,0)</f>
        <v>0</v>
      </c>
      <c r="V293" s="6">
        <f>VLOOKUP(B293,'[1]Raport_ Stany magazynowe skła'!$A$1:$V$3416,22,0)</f>
        <v>0</v>
      </c>
      <c r="W293" s="6">
        <f>VLOOKUP(B293,'[1]Raport_ Stany magazynowe skła'!$A$1:$W$3416,23,0)</f>
        <v>0</v>
      </c>
      <c r="X293" s="6">
        <f>VLOOKUP(B293,'[1]Raport_ Stany magazynowe skła'!$A$1:$X$3416,24,0)</f>
        <v>0</v>
      </c>
      <c r="Y293" s="36">
        <f>VLOOKUP(B293,'[1]Raport_ Stany magazynowe skła'!$A$1:$Y$3416,25,0)</f>
        <v>0</v>
      </c>
      <c r="Z293" s="36">
        <f>VLOOKUP(B293,'[1]Raport_ Stany magazynowe skła'!$A$1:$Z$3416,26,0)</f>
        <v>0</v>
      </c>
      <c r="AA293" s="36">
        <f>VLOOKUP(B293,'[1]Raport_ Stany magazynowe skła'!$A$1:$AA$3416,27,0)</f>
        <v>0</v>
      </c>
      <c r="AB293" s="36">
        <f>VLOOKUP(B293,'[1]Raport_ Stany magazynowe skła'!$A$1:$AB$3416,28,0)</f>
        <v>0</v>
      </c>
      <c r="AC293" s="36">
        <f>VLOOKUP(B293,'[1]Raport_ Stany magazynowe skła'!$A$1:$AC$3416,29,0)</f>
        <v>0</v>
      </c>
      <c r="AD293" s="36">
        <f>VLOOKUP(B293,'[1]Raport_ Stany magazynowe skła'!$A$1:$AD$3416,30,0)</f>
        <v>0</v>
      </c>
      <c r="AE293" s="36">
        <f>VLOOKUP(B293,'[1]Raport_ Stany magazynowe skła'!$A$1:$AE$3416,31,0)</f>
        <v>0</v>
      </c>
    </row>
    <row r="294" spans="1:31" ht="14.25" customHeight="1">
      <c r="A294" s="33" t="s">
        <v>607</v>
      </c>
      <c r="B294" s="16" t="s">
        <v>615</v>
      </c>
      <c r="C294" s="19" t="s">
        <v>204</v>
      </c>
      <c r="D294" s="32">
        <f>VLOOKUP(B294,'[1]Raport_ Stany magazynowe skła'!$A$1:$D$3416,4,0)</f>
        <v>2777</v>
      </c>
      <c r="E294" s="31">
        <f>VLOOKUP(B294,'[1]Raport_ Stany magazynowe skła'!$A$1:$E$3416,5,0)</f>
        <v>0</v>
      </c>
      <c r="F294" s="30">
        <f>VLOOKUP(B294,'[1]Raport_ Stany magazynowe skła'!$A$1:$F$3416,6,0)</f>
        <v>0</v>
      </c>
      <c r="G294" s="30">
        <f>VLOOKUP(B294,'[1]Raport_ Stany magazynowe skła'!$A$1:$G$3416,7,0)</f>
        <v>0</v>
      </c>
      <c r="H294" s="30">
        <f>VLOOKUP(B294,'[1]Raport_ Stany magazynowe skła'!$A$1:$H$3416,8,0)</f>
        <v>0</v>
      </c>
      <c r="I294" s="30">
        <f>VLOOKUP(B294,'[1]Raport_ Stany magazynowe skła'!$A$1:$I$3416,9,0)</f>
        <v>0</v>
      </c>
      <c r="J294" s="30">
        <f>VLOOKUP(B294,'[1]Raport_ Stany magazynowe skła'!$A$1:$J$3416,10,0)</f>
        <v>0</v>
      </c>
      <c r="K294" s="30">
        <f>VLOOKUP(B294,'[1]Raport_ Stany magazynowe skła'!$A$1:$K$3416,11,0)</f>
        <v>0</v>
      </c>
      <c r="L294" s="30">
        <f>VLOOKUP(B294,'[1]Raport_ Stany magazynowe skła'!$A$1:$L$3416,12,0)</f>
        <v>0</v>
      </c>
      <c r="M294" s="30">
        <f>VLOOKUP(B294,'[1]Raport_ Stany magazynowe skła'!$A$1:$M$3416,13,0)</f>
        <v>0</v>
      </c>
      <c r="N294" s="30">
        <f>VLOOKUP(B294,'[1]Raport_ Stany magazynowe skła'!$A$1:$N$3416,14,0)</f>
        <v>0</v>
      </c>
      <c r="O294" s="30">
        <f>VLOOKUP(B294,'[1]Raport_ Stany magazynowe skła'!$A$1:$O$3416,15,0)</f>
        <v>0</v>
      </c>
      <c r="P294" s="30">
        <f>VLOOKUP(B294,'[1]Raport_ Stany magazynowe skła'!$A$1:$P$3416,16,0)</f>
        <v>0</v>
      </c>
      <c r="Q294" s="30">
        <f>VLOOKUP(B294,'[1]Raport_ Stany magazynowe skła'!$A$1:$Q$3416,17,0)</f>
        <v>0</v>
      </c>
      <c r="R294" s="30">
        <f>VLOOKUP(B294,'[1]Raport_ Stany magazynowe skła'!$A$1:$R$3416,18,0)</f>
        <v>0</v>
      </c>
      <c r="S294" s="30">
        <f>VLOOKUP(B294,'[1]Raport_ Stany magazynowe skła'!$A$1:$S$3416,19,0)</f>
        <v>0</v>
      </c>
      <c r="T294" s="30">
        <f>VLOOKUP(B294,'[1]Raport_ Stany magazynowe skła'!$A$1:$T$3416,20,0)</f>
        <v>0</v>
      </c>
      <c r="U294" s="6">
        <f>VLOOKUP(B294,'[1]Raport_ Stany magazynowe skła'!$A$1:$U$3416,21,0)</f>
        <v>0</v>
      </c>
      <c r="V294" s="6">
        <f>VLOOKUP(B294,'[1]Raport_ Stany magazynowe skła'!$A$1:$V$3416,22,0)</f>
        <v>0</v>
      </c>
      <c r="W294" s="6">
        <f>VLOOKUP(B294,'[1]Raport_ Stany magazynowe skła'!$A$1:$W$3416,23,0)</f>
        <v>0</v>
      </c>
      <c r="X294" s="6">
        <f>VLOOKUP(B294,'[1]Raport_ Stany magazynowe skła'!$A$1:$X$3416,24,0)</f>
        <v>0</v>
      </c>
      <c r="Y294" s="36">
        <f>VLOOKUP(B294,'[1]Raport_ Stany magazynowe skła'!$A$1:$Y$3416,25,0)</f>
        <v>0</v>
      </c>
      <c r="Z294" s="36">
        <f>VLOOKUP(B294,'[1]Raport_ Stany magazynowe skła'!$A$1:$Z$3416,26,0)</f>
        <v>0</v>
      </c>
      <c r="AA294" s="36">
        <f>VLOOKUP(B294,'[1]Raport_ Stany magazynowe skła'!$A$1:$AA$3416,27,0)</f>
        <v>0</v>
      </c>
      <c r="AB294" s="36">
        <f>VLOOKUP(B294,'[1]Raport_ Stany magazynowe skła'!$A$1:$AB$3416,28,0)</f>
        <v>0</v>
      </c>
      <c r="AC294" s="36">
        <f>VLOOKUP(B294,'[1]Raport_ Stany magazynowe skła'!$A$1:$AC$3416,29,0)</f>
        <v>0</v>
      </c>
      <c r="AD294" s="36">
        <f>VLOOKUP(B294,'[1]Raport_ Stany magazynowe skła'!$A$1:$AD$3416,30,0)</f>
        <v>0</v>
      </c>
      <c r="AE294" s="36">
        <f>VLOOKUP(B294,'[1]Raport_ Stany magazynowe skła'!$A$1:$AE$3416,31,0)</f>
        <v>0</v>
      </c>
    </row>
    <row r="295" spans="1:31" ht="14.25" customHeight="1">
      <c r="A295" s="33" t="s">
        <v>607</v>
      </c>
      <c r="B295" s="16" t="s">
        <v>616</v>
      </c>
      <c r="C295" s="19" t="s">
        <v>182</v>
      </c>
      <c r="D295" s="32">
        <f>VLOOKUP(B295,'[1]Raport_ Stany magazynowe skła'!$A$1:$D$3416,4,0)</f>
        <v>5633</v>
      </c>
      <c r="E295" s="31">
        <f>VLOOKUP(B295,'[1]Raport_ Stany magazynowe skła'!$A$1:$E$3416,5,0)</f>
        <v>0</v>
      </c>
      <c r="F295" s="30">
        <f>VLOOKUP(B295,'[1]Raport_ Stany magazynowe skła'!$A$1:$F$3416,6,0)</f>
        <v>0</v>
      </c>
      <c r="G295" s="30">
        <f>VLOOKUP(B295,'[1]Raport_ Stany magazynowe skła'!$A$1:$G$3416,7,0)</f>
        <v>0</v>
      </c>
      <c r="H295" s="30">
        <f>VLOOKUP(B295,'[1]Raport_ Stany magazynowe skła'!$A$1:$H$3416,8,0)</f>
        <v>0</v>
      </c>
      <c r="I295" s="30">
        <f>VLOOKUP(B295,'[1]Raport_ Stany magazynowe skła'!$A$1:$I$3416,9,0)</f>
        <v>0</v>
      </c>
      <c r="J295" s="30">
        <f>VLOOKUP(B295,'[1]Raport_ Stany magazynowe skła'!$A$1:$J$3416,10,0)</f>
        <v>0</v>
      </c>
      <c r="K295" s="30">
        <f>VLOOKUP(B295,'[1]Raport_ Stany magazynowe skła'!$A$1:$K$3416,11,0)</f>
        <v>0</v>
      </c>
      <c r="L295" s="30">
        <f>VLOOKUP(B295,'[1]Raport_ Stany magazynowe skła'!$A$1:$L$3416,12,0)</f>
        <v>0</v>
      </c>
      <c r="M295" s="30">
        <f>VLOOKUP(B295,'[1]Raport_ Stany magazynowe skła'!$A$1:$M$3416,13,0)</f>
        <v>0</v>
      </c>
      <c r="N295" s="30">
        <f>VLOOKUP(B295,'[1]Raport_ Stany magazynowe skła'!$A$1:$N$3416,14,0)</f>
        <v>0</v>
      </c>
      <c r="O295" s="30">
        <f>VLOOKUP(B295,'[1]Raport_ Stany magazynowe skła'!$A$1:$O$3416,15,0)</f>
        <v>0</v>
      </c>
      <c r="P295" s="30">
        <f>VLOOKUP(B295,'[1]Raport_ Stany magazynowe skła'!$A$1:$P$3416,16,0)</f>
        <v>0</v>
      </c>
      <c r="Q295" s="30">
        <f>VLOOKUP(B295,'[1]Raport_ Stany magazynowe skła'!$A$1:$Q$3416,17,0)</f>
        <v>0</v>
      </c>
      <c r="R295" s="30">
        <f>VLOOKUP(B295,'[1]Raport_ Stany magazynowe skła'!$A$1:$R$3416,18,0)</f>
        <v>0</v>
      </c>
      <c r="S295" s="30">
        <f>VLOOKUP(B295,'[1]Raport_ Stany magazynowe skła'!$A$1:$S$3416,19,0)</f>
        <v>0</v>
      </c>
      <c r="T295" s="30">
        <f>VLOOKUP(B295,'[1]Raport_ Stany magazynowe skła'!$A$1:$T$3416,20,0)</f>
        <v>0</v>
      </c>
      <c r="U295" s="6">
        <f>VLOOKUP(B295,'[1]Raport_ Stany magazynowe skła'!$A$1:$U$3416,21,0)</f>
        <v>0</v>
      </c>
      <c r="V295" s="6">
        <f>VLOOKUP(B295,'[1]Raport_ Stany magazynowe skła'!$A$1:$V$3416,22,0)</f>
        <v>0</v>
      </c>
      <c r="W295" s="6">
        <f>VLOOKUP(B295,'[1]Raport_ Stany magazynowe skła'!$A$1:$W$3416,23,0)</f>
        <v>0</v>
      </c>
      <c r="X295" s="6">
        <f>VLOOKUP(B295,'[1]Raport_ Stany magazynowe skła'!$A$1:$X$3416,24,0)</f>
        <v>0</v>
      </c>
      <c r="Y295" s="36">
        <f>VLOOKUP(B295,'[1]Raport_ Stany magazynowe skła'!$A$1:$Y$3416,25,0)</f>
        <v>0</v>
      </c>
      <c r="Z295" s="36">
        <f>VLOOKUP(B295,'[1]Raport_ Stany magazynowe skła'!$A$1:$Z$3416,26,0)</f>
        <v>0</v>
      </c>
      <c r="AA295" s="36">
        <f>VLOOKUP(B295,'[1]Raport_ Stany magazynowe skła'!$A$1:$AA$3416,27,0)</f>
        <v>0</v>
      </c>
      <c r="AB295" s="36">
        <f>VLOOKUP(B295,'[1]Raport_ Stany magazynowe skła'!$A$1:$AB$3416,28,0)</f>
        <v>0</v>
      </c>
      <c r="AC295" s="36">
        <f>VLOOKUP(B295,'[1]Raport_ Stany magazynowe skła'!$A$1:$AC$3416,29,0)</f>
        <v>0</v>
      </c>
      <c r="AD295" s="36">
        <f>VLOOKUP(B295,'[1]Raport_ Stany magazynowe skła'!$A$1:$AD$3416,30,0)</f>
        <v>0</v>
      </c>
      <c r="AE295" s="36">
        <f>VLOOKUP(B295,'[1]Raport_ Stany magazynowe skła'!$A$1:$AE$3416,31,0)</f>
        <v>0</v>
      </c>
    </row>
    <row r="296" spans="1:31" ht="14.25" customHeight="1">
      <c r="A296" s="33" t="s">
        <v>607</v>
      </c>
      <c r="B296" s="16" t="s">
        <v>629</v>
      </c>
      <c r="C296" s="19" t="s">
        <v>19</v>
      </c>
      <c r="D296" s="32">
        <f>VLOOKUP(B296,'[1]Raport_ Stany magazynowe skła'!$A$1:$D$3416,4,0)</f>
        <v>0</v>
      </c>
      <c r="E296" s="31">
        <f>VLOOKUP(B296,'[1]Raport_ Stany magazynowe skła'!$A$1:$E$3416,5,0)</f>
        <v>2690</v>
      </c>
      <c r="F296" s="30">
        <f>VLOOKUP(B296,'[1]Raport_ Stany magazynowe skła'!$A$1:$F$3416,6,0)</f>
        <v>0</v>
      </c>
      <c r="G296" s="30">
        <f>VLOOKUP(B296,'[1]Raport_ Stany magazynowe skła'!$A$1:$G$3416,7,0)</f>
        <v>0</v>
      </c>
      <c r="H296" s="30">
        <f>VLOOKUP(B296,'[1]Raport_ Stany magazynowe skła'!$A$1:$H$3416,8,0)</f>
        <v>0</v>
      </c>
      <c r="I296" s="30">
        <f>VLOOKUP(B296,'[1]Raport_ Stany magazynowe skła'!$A$1:$I$3416,9,0)</f>
        <v>0</v>
      </c>
      <c r="J296" s="30">
        <f>VLOOKUP(B296,'[1]Raport_ Stany magazynowe skła'!$A$1:$J$3416,10,0)</f>
        <v>0</v>
      </c>
      <c r="K296" s="30">
        <f>VLOOKUP(B296,'[1]Raport_ Stany magazynowe skła'!$A$1:$K$3416,11,0)</f>
        <v>0</v>
      </c>
      <c r="L296" s="30">
        <f>VLOOKUP(B296,'[1]Raport_ Stany magazynowe skła'!$A$1:$L$3416,12,0)</f>
        <v>0</v>
      </c>
      <c r="M296" s="30">
        <f>VLOOKUP(B296,'[1]Raport_ Stany magazynowe skła'!$A$1:$M$3416,13,0)</f>
        <v>0</v>
      </c>
      <c r="N296" s="30">
        <f>VLOOKUP(B296,'[1]Raport_ Stany magazynowe skła'!$A$1:$N$3416,14,0)</f>
        <v>0</v>
      </c>
      <c r="O296" s="30">
        <f>VLOOKUP(B296,'[1]Raport_ Stany magazynowe skła'!$A$1:$O$3416,15,0)</f>
        <v>2690</v>
      </c>
      <c r="P296" s="30">
        <f>VLOOKUP(B296,'[1]Raport_ Stany magazynowe skła'!$A$1:$P$3416,16,0)</f>
        <v>0</v>
      </c>
      <c r="Q296" s="30">
        <f>VLOOKUP(B296,'[1]Raport_ Stany magazynowe skła'!$A$1:$Q$3416,17,0)</f>
        <v>0</v>
      </c>
      <c r="R296" s="30">
        <f>VLOOKUP(B296,'[1]Raport_ Stany magazynowe skła'!$A$1:$R$3416,18,0)</f>
        <v>0</v>
      </c>
      <c r="S296" s="30">
        <f>VLOOKUP(B296,'[1]Raport_ Stany magazynowe skła'!$A$1:$S$3416,19,0)</f>
        <v>0</v>
      </c>
      <c r="T296" s="30">
        <f>VLOOKUP(B296,'[1]Raport_ Stany magazynowe skła'!$A$1:$T$3416,20,0)</f>
        <v>0</v>
      </c>
      <c r="U296" s="6">
        <f>VLOOKUP(B296,'[1]Raport_ Stany magazynowe skła'!$A$1:$U$3416,21,0)</f>
        <v>0</v>
      </c>
      <c r="V296" s="6">
        <f>VLOOKUP(B296,'[1]Raport_ Stany magazynowe skła'!$A$1:$V$3416,22,0)</f>
        <v>0</v>
      </c>
      <c r="W296" s="6">
        <f>VLOOKUP(B296,'[1]Raport_ Stany magazynowe skła'!$A$1:$W$3416,23,0)</f>
        <v>0</v>
      </c>
      <c r="X296" s="6">
        <f>VLOOKUP(B296,'[1]Raport_ Stany magazynowe skła'!$A$1:$X$3416,24,0)</f>
        <v>0</v>
      </c>
      <c r="Y296" s="36">
        <f>VLOOKUP(B296,'[1]Raport_ Stany magazynowe skła'!$A$1:$Y$3416,25,0)</f>
        <v>0</v>
      </c>
      <c r="Z296" s="36">
        <f>VLOOKUP(B296,'[1]Raport_ Stany magazynowe skła'!$A$1:$Z$3416,26,0)</f>
        <v>0</v>
      </c>
      <c r="AA296" s="36">
        <f>VLOOKUP(B296,'[1]Raport_ Stany magazynowe skła'!$A$1:$AA$3416,27,0)</f>
        <v>0</v>
      </c>
      <c r="AB296" s="36">
        <f>VLOOKUP(B296,'[1]Raport_ Stany magazynowe skła'!$A$1:$AB$3416,28,0)</f>
        <v>0</v>
      </c>
      <c r="AC296" s="36">
        <f>VLOOKUP(B296,'[1]Raport_ Stany magazynowe skła'!$A$1:$AC$3416,29,0)</f>
        <v>0</v>
      </c>
      <c r="AD296" s="36">
        <f>VLOOKUP(B296,'[1]Raport_ Stany magazynowe skła'!$A$1:$AD$3416,30,0)</f>
        <v>0</v>
      </c>
      <c r="AE296" s="36">
        <f>VLOOKUP(B296,'[1]Raport_ Stany magazynowe skła'!$A$1:$AE$3416,31,0)</f>
        <v>0</v>
      </c>
    </row>
    <row r="297" spans="1:31" s="4" customFormat="1" ht="14.25" customHeight="1">
      <c r="A297" s="33" t="s">
        <v>607</v>
      </c>
      <c r="B297" s="19" t="s">
        <v>225</v>
      </c>
      <c r="C297" s="19" t="s">
        <v>18</v>
      </c>
      <c r="D297" s="32">
        <f>VLOOKUP(B297,'[1]Raport_ Stany magazynowe skła'!$A$1:$D$3416,4,0)</f>
        <v>1581</v>
      </c>
      <c r="E297" s="31">
        <f>VLOOKUP(B297,'[1]Raport_ Stany magazynowe skła'!$A$1:$E$3416,5,0)</f>
        <v>1990</v>
      </c>
      <c r="F297" s="30">
        <f>VLOOKUP(B297,'[1]Raport_ Stany magazynowe skła'!$A$1:$F$3416,6,0)</f>
        <v>0</v>
      </c>
      <c r="G297" s="30">
        <f>VLOOKUP(B297,'[1]Raport_ Stany magazynowe skła'!$A$1:$G$3416,7,0)</f>
        <v>0</v>
      </c>
      <c r="H297" s="30">
        <f>VLOOKUP(B297,'[1]Raport_ Stany magazynowe skła'!$A$1:$H$3416,8,0)</f>
        <v>0</v>
      </c>
      <c r="I297" s="30">
        <f>VLOOKUP(B297,'[1]Raport_ Stany magazynowe skła'!$A$1:$I$3416,9,0)</f>
        <v>0</v>
      </c>
      <c r="J297" s="30">
        <f>VLOOKUP(B297,'[1]Raport_ Stany magazynowe skła'!$A$1:$J$3416,10,0)</f>
        <v>0</v>
      </c>
      <c r="K297" s="30">
        <f>VLOOKUP(B297,'[1]Raport_ Stany magazynowe skła'!$A$1:$K$3416,11,0)</f>
        <v>0</v>
      </c>
      <c r="L297" s="30">
        <f>VLOOKUP(B297,'[1]Raport_ Stany magazynowe skła'!$A$1:$L$3416,12,0)</f>
        <v>0</v>
      </c>
      <c r="M297" s="30">
        <f>VLOOKUP(B297,'[1]Raport_ Stany magazynowe skła'!$A$1:$M$3416,13,0)</f>
        <v>0</v>
      </c>
      <c r="N297" s="30">
        <f>VLOOKUP(B297,'[1]Raport_ Stany magazynowe skła'!$A$1:$N$3416,14,0)</f>
        <v>0</v>
      </c>
      <c r="O297" s="30">
        <f>VLOOKUP(B297,'[1]Raport_ Stany magazynowe skła'!$A$1:$O$3416,15,0)</f>
        <v>0</v>
      </c>
      <c r="P297" s="30">
        <f>VLOOKUP(B297,'[1]Raport_ Stany magazynowe skła'!$A$1:$P$3416,16,0)</f>
        <v>0</v>
      </c>
      <c r="Q297" s="30">
        <f>VLOOKUP(B297,'[1]Raport_ Stany magazynowe skła'!$A$1:$Q$3416,17,0)</f>
        <v>0</v>
      </c>
      <c r="R297" s="30">
        <f>VLOOKUP(B297,'[1]Raport_ Stany magazynowe skła'!$A$1:$R$3416,18,0)</f>
        <v>0</v>
      </c>
      <c r="S297" s="30">
        <f>VLOOKUP(B297,'[1]Raport_ Stany magazynowe skła'!$A$1:$S$3416,19,0)</f>
        <v>0</v>
      </c>
      <c r="T297" s="30">
        <f>VLOOKUP(B297,'[1]Raport_ Stany magazynowe skła'!$A$1:$T$3416,20,0)</f>
        <v>0</v>
      </c>
      <c r="U297" s="6">
        <f>VLOOKUP(B297,'[1]Raport_ Stany magazynowe skła'!$A$1:$U$3416,21,0)</f>
        <v>0</v>
      </c>
      <c r="V297" s="6">
        <f>VLOOKUP(B297,'[1]Raport_ Stany magazynowe skła'!$A$1:$V$3416,22,0)</f>
        <v>0</v>
      </c>
      <c r="W297" s="6">
        <f>VLOOKUP(B297,'[1]Raport_ Stany magazynowe skła'!$A$1:$W$3416,23,0)</f>
        <v>1990</v>
      </c>
      <c r="X297" s="6">
        <f>VLOOKUP(B297,'[1]Raport_ Stany magazynowe skła'!$A$1:$X$3416,24,0)</f>
        <v>0</v>
      </c>
      <c r="Y297" s="36">
        <f>VLOOKUP(B297,'[1]Raport_ Stany magazynowe skła'!$A$1:$Y$3416,25,0)</f>
        <v>0</v>
      </c>
      <c r="Z297" s="36">
        <f>VLOOKUP(B297,'[1]Raport_ Stany magazynowe skła'!$A$1:$Z$3416,26,0)</f>
        <v>0</v>
      </c>
      <c r="AA297" s="36">
        <f>VLOOKUP(B297,'[1]Raport_ Stany magazynowe skła'!$A$1:$AA$3416,27,0)</f>
        <v>0</v>
      </c>
      <c r="AB297" s="36">
        <f>VLOOKUP(B297,'[1]Raport_ Stany magazynowe skła'!$A$1:$AB$3416,28,0)</f>
        <v>0</v>
      </c>
      <c r="AC297" s="36">
        <f>VLOOKUP(B297,'[1]Raport_ Stany magazynowe skła'!$A$1:$AC$3416,29,0)</f>
        <v>0</v>
      </c>
      <c r="AD297" s="36">
        <f>VLOOKUP(B297,'[1]Raport_ Stany magazynowe skła'!$A$1:$AD$3416,30,0)</f>
        <v>0</v>
      </c>
      <c r="AE297" s="36">
        <f>VLOOKUP(B297,'[1]Raport_ Stany magazynowe skła'!$A$1:$AE$3416,31,0)</f>
        <v>0</v>
      </c>
    </row>
    <row r="298" spans="1:31" s="4" customFormat="1" ht="14.25" customHeight="1">
      <c r="A298" s="24" t="s">
        <v>247</v>
      </c>
      <c r="B298" s="19" t="s">
        <v>226</v>
      </c>
      <c r="C298" s="19" t="s">
        <v>33</v>
      </c>
      <c r="D298" s="32">
        <f>VLOOKUP(B298,'[1]Raport_ Stany magazynowe skła'!$A$1:$D$3416,4,0)</f>
        <v>698</v>
      </c>
      <c r="E298" s="31">
        <f>VLOOKUP(B298,'[1]Raport_ Stany magazynowe skła'!$A$1:$E$3416,5,0)</f>
        <v>0</v>
      </c>
      <c r="F298" s="30">
        <f>VLOOKUP(B298,'[1]Raport_ Stany magazynowe skła'!$A$1:$F$3416,6,0)</f>
        <v>0</v>
      </c>
      <c r="G298" s="30">
        <f>VLOOKUP(B298,'[1]Raport_ Stany magazynowe skła'!$A$1:$G$3416,7,0)</f>
        <v>0</v>
      </c>
      <c r="H298" s="30">
        <f>VLOOKUP(B298,'[1]Raport_ Stany magazynowe skła'!$A$1:$H$3416,8,0)</f>
        <v>0</v>
      </c>
      <c r="I298" s="30">
        <f>VLOOKUP(B298,'[1]Raport_ Stany magazynowe skła'!$A$1:$I$3416,9,0)</f>
        <v>0</v>
      </c>
      <c r="J298" s="30">
        <f>VLOOKUP(B298,'[1]Raport_ Stany magazynowe skła'!$A$1:$J$3416,10,0)</f>
        <v>0</v>
      </c>
      <c r="K298" s="30">
        <f>VLOOKUP(B298,'[1]Raport_ Stany magazynowe skła'!$A$1:$K$3416,11,0)</f>
        <v>0</v>
      </c>
      <c r="L298" s="30">
        <f>VLOOKUP(B298,'[1]Raport_ Stany magazynowe skła'!$A$1:$L$3416,12,0)</f>
        <v>0</v>
      </c>
      <c r="M298" s="30">
        <f>VLOOKUP(B298,'[1]Raport_ Stany magazynowe skła'!$A$1:$M$3416,13,0)</f>
        <v>0</v>
      </c>
      <c r="N298" s="30">
        <f>VLOOKUP(B298,'[1]Raport_ Stany magazynowe skła'!$A$1:$N$3416,14,0)</f>
        <v>0</v>
      </c>
      <c r="O298" s="30">
        <f>VLOOKUP(B298,'[1]Raport_ Stany magazynowe skła'!$A$1:$O$3416,15,0)</f>
        <v>0</v>
      </c>
      <c r="P298" s="30">
        <f>VLOOKUP(B298,'[1]Raport_ Stany magazynowe skła'!$A$1:$P$3416,16,0)</f>
        <v>0</v>
      </c>
      <c r="Q298" s="30">
        <f>VLOOKUP(B298,'[1]Raport_ Stany magazynowe skła'!$A$1:$Q$3416,17,0)</f>
        <v>0</v>
      </c>
      <c r="R298" s="30">
        <f>VLOOKUP(B298,'[1]Raport_ Stany magazynowe skła'!$A$1:$R$3416,18,0)</f>
        <v>0</v>
      </c>
      <c r="S298" s="30">
        <f>VLOOKUP(B298,'[1]Raport_ Stany magazynowe skła'!$A$1:$S$3416,19,0)</f>
        <v>0</v>
      </c>
      <c r="T298" s="30">
        <f>VLOOKUP(B298,'[1]Raport_ Stany magazynowe skła'!$A$1:$T$3416,20,0)</f>
        <v>0</v>
      </c>
      <c r="U298" s="6">
        <f>VLOOKUP(B298,'[1]Raport_ Stany magazynowe skła'!$A$1:$U$3416,21,0)</f>
        <v>0</v>
      </c>
      <c r="V298" s="6">
        <f>VLOOKUP(B298,'[1]Raport_ Stany magazynowe skła'!$A$1:$V$3416,22,0)</f>
        <v>0</v>
      </c>
      <c r="W298" s="6">
        <f>VLOOKUP(B298,'[1]Raport_ Stany magazynowe skła'!$A$1:$W$3416,23,0)</f>
        <v>0</v>
      </c>
      <c r="X298" s="6">
        <f>VLOOKUP(B298,'[1]Raport_ Stany magazynowe skła'!$A$1:$X$3416,24,0)</f>
        <v>0</v>
      </c>
      <c r="Y298" s="36">
        <f>VLOOKUP(B298,'[1]Raport_ Stany magazynowe skła'!$A$1:$Y$3416,25,0)</f>
        <v>0</v>
      </c>
      <c r="Z298" s="36">
        <f>VLOOKUP(B298,'[1]Raport_ Stany magazynowe skła'!$A$1:$Z$3416,26,0)</f>
        <v>0</v>
      </c>
      <c r="AA298" s="36">
        <f>VLOOKUP(B298,'[1]Raport_ Stany magazynowe skła'!$A$1:$AA$3416,27,0)</f>
        <v>0</v>
      </c>
      <c r="AB298" s="36">
        <f>VLOOKUP(B298,'[1]Raport_ Stany magazynowe skła'!$A$1:$AB$3416,28,0)</f>
        <v>0</v>
      </c>
      <c r="AC298" s="36">
        <f>VLOOKUP(B298,'[1]Raport_ Stany magazynowe skła'!$A$1:$AC$3416,29,0)</f>
        <v>0</v>
      </c>
      <c r="AD298" s="36">
        <f>VLOOKUP(B298,'[1]Raport_ Stany magazynowe skła'!$A$1:$AD$3416,30,0)</f>
        <v>0</v>
      </c>
      <c r="AE298" s="36">
        <f>VLOOKUP(B298,'[1]Raport_ Stany magazynowe skła'!$A$1:$AE$3416,31,0)</f>
        <v>0</v>
      </c>
    </row>
    <row r="299" spans="1:31" s="4" customFormat="1" ht="14.25" customHeight="1">
      <c r="A299" s="24" t="s">
        <v>247</v>
      </c>
      <c r="B299" s="19" t="s">
        <v>227</v>
      </c>
      <c r="C299" s="19" t="s">
        <v>15</v>
      </c>
      <c r="D299" s="32">
        <f>VLOOKUP(B299,'[1]Raport_ Stany magazynowe skła'!$A$1:$D$3416,4,0)</f>
        <v>955</v>
      </c>
      <c r="E299" s="31">
        <f>VLOOKUP(B299,'[1]Raport_ Stany magazynowe skła'!$A$1:$E$3416,5,0)</f>
        <v>1990</v>
      </c>
      <c r="F299" s="30">
        <f>VLOOKUP(B299,'[1]Raport_ Stany magazynowe skła'!$A$1:$F$3416,6,0)</f>
        <v>0</v>
      </c>
      <c r="G299" s="30">
        <f>VLOOKUP(B299,'[1]Raport_ Stany magazynowe skła'!$A$1:$G$3416,7,0)</f>
        <v>0</v>
      </c>
      <c r="H299" s="30">
        <f>VLOOKUP(B299,'[1]Raport_ Stany magazynowe skła'!$A$1:$H$3416,8,0)</f>
        <v>0</v>
      </c>
      <c r="I299" s="30">
        <f>VLOOKUP(B299,'[1]Raport_ Stany magazynowe skła'!$A$1:$I$3416,9,0)</f>
        <v>0</v>
      </c>
      <c r="J299" s="30">
        <f>VLOOKUP(B299,'[1]Raport_ Stany magazynowe skła'!$A$1:$J$3416,10,0)</f>
        <v>0</v>
      </c>
      <c r="K299" s="30">
        <f>VLOOKUP(B299,'[1]Raport_ Stany magazynowe skła'!$A$1:$K$3416,11,0)</f>
        <v>0</v>
      </c>
      <c r="L299" s="30">
        <f>VLOOKUP(B299,'[1]Raport_ Stany magazynowe skła'!$A$1:$L$3416,12,0)</f>
        <v>0</v>
      </c>
      <c r="M299" s="30">
        <f>VLOOKUP(B299,'[1]Raport_ Stany magazynowe skła'!$A$1:$M$3416,13,0)</f>
        <v>0</v>
      </c>
      <c r="N299" s="30">
        <f>VLOOKUP(B299,'[1]Raport_ Stany magazynowe skła'!$A$1:$N$3416,14,0)</f>
        <v>0</v>
      </c>
      <c r="O299" s="30">
        <f>VLOOKUP(B299,'[1]Raport_ Stany magazynowe skła'!$A$1:$O$3416,15,0)</f>
        <v>0</v>
      </c>
      <c r="P299" s="30">
        <f>VLOOKUP(B299,'[1]Raport_ Stany magazynowe skła'!$A$1:$P$3416,16,0)</f>
        <v>0</v>
      </c>
      <c r="Q299" s="30">
        <f>VLOOKUP(B299,'[1]Raport_ Stany magazynowe skła'!$A$1:$Q$3416,17,0)</f>
        <v>0</v>
      </c>
      <c r="R299" s="30">
        <f>VLOOKUP(B299,'[1]Raport_ Stany magazynowe skła'!$A$1:$R$3416,18,0)</f>
        <v>0</v>
      </c>
      <c r="S299" s="30">
        <f>VLOOKUP(B299,'[1]Raport_ Stany magazynowe skła'!$A$1:$S$3416,19,0)</f>
        <v>0</v>
      </c>
      <c r="T299" s="30">
        <f>VLOOKUP(B299,'[1]Raport_ Stany magazynowe skła'!$A$1:$T$3416,20,0)</f>
        <v>0</v>
      </c>
      <c r="U299" s="6">
        <f>VLOOKUP(B299,'[1]Raport_ Stany magazynowe skła'!$A$1:$U$3416,21,0)</f>
        <v>0</v>
      </c>
      <c r="V299" s="6">
        <f>VLOOKUP(B299,'[1]Raport_ Stany magazynowe skła'!$A$1:$V$3416,22,0)</f>
        <v>0</v>
      </c>
      <c r="W299" s="6">
        <f>VLOOKUP(B299,'[1]Raport_ Stany magazynowe skła'!$A$1:$W$3416,23,0)</f>
        <v>1990</v>
      </c>
      <c r="X299" s="6">
        <f>VLOOKUP(B299,'[1]Raport_ Stany magazynowe skła'!$A$1:$X$3416,24,0)</f>
        <v>0</v>
      </c>
      <c r="Y299" s="36">
        <f>VLOOKUP(B299,'[1]Raport_ Stany magazynowe skła'!$A$1:$Y$3416,25,0)</f>
        <v>0</v>
      </c>
      <c r="Z299" s="36">
        <f>VLOOKUP(B299,'[1]Raport_ Stany magazynowe skła'!$A$1:$Z$3416,26,0)</f>
        <v>0</v>
      </c>
      <c r="AA299" s="36">
        <f>VLOOKUP(B299,'[1]Raport_ Stany magazynowe skła'!$A$1:$AA$3416,27,0)</f>
        <v>0</v>
      </c>
      <c r="AB299" s="36">
        <f>VLOOKUP(B299,'[1]Raport_ Stany magazynowe skła'!$A$1:$AB$3416,28,0)</f>
        <v>0</v>
      </c>
      <c r="AC299" s="36">
        <f>VLOOKUP(B299,'[1]Raport_ Stany magazynowe skła'!$A$1:$AC$3416,29,0)</f>
        <v>0</v>
      </c>
      <c r="AD299" s="36">
        <f>VLOOKUP(B299,'[1]Raport_ Stany magazynowe skła'!$A$1:$AD$3416,30,0)</f>
        <v>0</v>
      </c>
      <c r="AE299" s="36">
        <f>VLOOKUP(B299,'[1]Raport_ Stany magazynowe skła'!$A$1:$AE$3416,31,0)</f>
        <v>0</v>
      </c>
    </row>
    <row r="300" spans="1:31" s="4" customFormat="1" ht="14.25" customHeight="1">
      <c r="A300" s="24" t="s">
        <v>247</v>
      </c>
      <c r="B300" s="19" t="s">
        <v>228</v>
      </c>
      <c r="C300" s="19" t="s">
        <v>13</v>
      </c>
      <c r="D300" s="32">
        <f>VLOOKUP(B300,'[1]Raport_ Stany magazynowe skła'!$A$1:$D$3416,4,0)</f>
        <v>1573</v>
      </c>
      <c r="E300" s="31">
        <f>VLOOKUP(B300,'[1]Raport_ Stany magazynowe skła'!$A$1:$E$3416,5,0)</f>
        <v>990</v>
      </c>
      <c r="F300" s="30">
        <f>VLOOKUP(B300,'[1]Raport_ Stany magazynowe skła'!$A$1:$F$3416,6,0)</f>
        <v>0</v>
      </c>
      <c r="G300" s="30">
        <f>VLOOKUP(B300,'[1]Raport_ Stany magazynowe skła'!$A$1:$G$3416,7,0)</f>
        <v>0</v>
      </c>
      <c r="H300" s="30">
        <f>VLOOKUP(B300,'[1]Raport_ Stany magazynowe skła'!$A$1:$H$3416,8,0)</f>
        <v>0</v>
      </c>
      <c r="I300" s="30">
        <f>VLOOKUP(B300,'[1]Raport_ Stany magazynowe skła'!$A$1:$I$3416,9,0)</f>
        <v>0</v>
      </c>
      <c r="J300" s="30">
        <f>VLOOKUP(B300,'[1]Raport_ Stany magazynowe skła'!$A$1:$J$3416,10,0)</f>
        <v>0</v>
      </c>
      <c r="K300" s="30">
        <f>VLOOKUP(B300,'[1]Raport_ Stany magazynowe skła'!$A$1:$K$3416,11,0)</f>
        <v>0</v>
      </c>
      <c r="L300" s="30">
        <f>VLOOKUP(B300,'[1]Raport_ Stany magazynowe skła'!$A$1:$L$3416,12,0)</f>
        <v>0</v>
      </c>
      <c r="M300" s="30">
        <f>VLOOKUP(B300,'[1]Raport_ Stany magazynowe skła'!$A$1:$M$3416,13,0)</f>
        <v>0</v>
      </c>
      <c r="N300" s="30">
        <f>VLOOKUP(B300,'[1]Raport_ Stany magazynowe skła'!$A$1:$N$3416,14,0)</f>
        <v>0</v>
      </c>
      <c r="O300" s="30">
        <f>VLOOKUP(B300,'[1]Raport_ Stany magazynowe skła'!$A$1:$O$3416,15,0)</f>
        <v>0</v>
      </c>
      <c r="P300" s="30">
        <f>VLOOKUP(B300,'[1]Raport_ Stany magazynowe skła'!$A$1:$P$3416,16,0)</f>
        <v>0</v>
      </c>
      <c r="Q300" s="30">
        <f>VLOOKUP(B300,'[1]Raport_ Stany magazynowe skła'!$A$1:$Q$3416,17,0)</f>
        <v>0</v>
      </c>
      <c r="R300" s="30">
        <f>VLOOKUP(B300,'[1]Raport_ Stany magazynowe skła'!$A$1:$R$3416,18,0)</f>
        <v>0</v>
      </c>
      <c r="S300" s="30">
        <f>VLOOKUP(B300,'[1]Raport_ Stany magazynowe skła'!$A$1:$S$3416,19,0)</f>
        <v>0</v>
      </c>
      <c r="T300" s="30">
        <f>VLOOKUP(B300,'[1]Raport_ Stany magazynowe skła'!$A$1:$T$3416,20,0)</f>
        <v>0</v>
      </c>
      <c r="U300" s="6">
        <f>VLOOKUP(B300,'[1]Raport_ Stany magazynowe skła'!$A$1:$U$3416,21,0)</f>
        <v>0</v>
      </c>
      <c r="V300" s="6">
        <f>VLOOKUP(B300,'[1]Raport_ Stany magazynowe skła'!$A$1:$V$3416,22,0)</f>
        <v>0</v>
      </c>
      <c r="W300" s="6">
        <f>VLOOKUP(B300,'[1]Raport_ Stany magazynowe skła'!$A$1:$W$3416,23,0)</f>
        <v>990</v>
      </c>
      <c r="X300" s="6">
        <f>VLOOKUP(B300,'[1]Raport_ Stany magazynowe skła'!$A$1:$X$3416,24,0)</f>
        <v>0</v>
      </c>
      <c r="Y300" s="36">
        <f>VLOOKUP(B300,'[1]Raport_ Stany magazynowe skła'!$A$1:$Y$3416,25,0)</f>
        <v>0</v>
      </c>
      <c r="Z300" s="36">
        <f>VLOOKUP(B300,'[1]Raport_ Stany magazynowe skła'!$A$1:$Z$3416,26,0)</f>
        <v>0</v>
      </c>
      <c r="AA300" s="36">
        <f>VLOOKUP(B300,'[1]Raport_ Stany magazynowe skła'!$A$1:$AA$3416,27,0)</f>
        <v>0</v>
      </c>
      <c r="AB300" s="36">
        <f>VLOOKUP(B300,'[1]Raport_ Stany magazynowe skła'!$A$1:$AB$3416,28,0)</f>
        <v>0</v>
      </c>
      <c r="AC300" s="36">
        <f>VLOOKUP(B300,'[1]Raport_ Stany magazynowe skła'!$A$1:$AC$3416,29,0)</f>
        <v>0</v>
      </c>
      <c r="AD300" s="36">
        <f>VLOOKUP(B300,'[1]Raport_ Stany magazynowe skła'!$A$1:$AD$3416,30,0)</f>
        <v>0</v>
      </c>
      <c r="AE300" s="36">
        <f>VLOOKUP(B300,'[1]Raport_ Stany magazynowe skła'!$A$1:$AE$3416,31,0)</f>
        <v>0</v>
      </c>
    </row>
    <row r="301" spans="1:31" s="4" customFormat="1" ht="14.25" customHeight="1">
      <c r="A301" s="24" t="s">
        <v>247</v>
      </c>
      <c r="B301" s="19" t="s">
        <v>229</v>
      </c>
      <c r="C301" s="19" t="s">
        <v>19</v>
      </c>
      <c r="D301" s="32">
        <f>VLOOKUP(B301,'[1]Raport_ Stany magazynowe skła'!$A$1:$D$3416,4,0)</f>
        <v>14</v>
      </c>
      <c r="E301" s="31">
        <f>VLOOKUP(B301,'[1]Raport_ Stany magazynowe skła'!$A$1:$E$3416,5,0)</f>
        <v>1990</v>
      </c>
      <c r="F301" s="30">
        <f>VLOOKUP(B301,'[1]Raport_ Stany magazynowe skła'!$A$1:$F$3416,6,0)</f>
        <v>0</v>
      </c>
      <c r="G301" s="30">
        <f>VLOOKUP(B301,'[1]Raport_ Stany magazynowe skła'!$A$1:$G$3416,7,0)</f>
        <v>0</v>
      </c>
      <c r="H301" s="30">
        <f>VLOOKUP(B301,'[1]Raport_ Stany magazynowe skła'!$A$1:$H$3416,8,0)</f>
        <v>0</v>
      </c>
      <c r="I301" s="30">
        <f>VLOOKUP(B301,'[1]Raport_ Stany magazynowe skła'!$A$1:$I$3416,9,0)</f>
        <v>0</v>
      </c>
      <c r="J301" s="30">
        <f>VLOOKUP(B301,'[1]Raport_ Stany magazynowe skła'!$A$1:$J$3416,10,0)</f>
        <v>0</v>
      </c>
      <c r="K301" s="30">
        <f>VLOOKUP(B301,'[1]Raport_ Stany magazynowe skła'!$A$1:$K$3416,11,0)</f>
        <v>0</v>
      </c>
      <c r="L301" s="30">
        <f>VLOOKUP(B301,'[1]Raport_ Stany magazynowe skła'!$A$1:$L$3416,12,0)</f>
        <v>0</v>
      </c>
      <c r="M301" s="30">
        <f>VLOOKUP(B301,'[1]Raport_ Stany magazynowe skła'!$A$1:$M$3416,13,0)</f>
        <v>0</v>
      </c>
      <c r="N301" s="30">
        <f>VLOOKUP(B301,'[1]Raport_ Stany magazynowe skła'!$A$1:$N$3416,14,0)</f>
        <v>0</v>
      </c>
      <c r="O301" s="30">
        <f>VLOOKUP(B301,'[1]Raport_ Stany magazynowe skła'!$A$1:$O$3416,15,0)</f>
        <v>0</v>
      </c>
      <c r="P301" s="30">
        <f>VLOOKUP(B301,'[1]Raport_ Stany magazynowe skła'!$A$1:$P$3416,16,0)</f>
        <v>0</v>
      </c>
      <c r="Q301" s="30">
        <f>VLOOKUP(B301,'[1]Raport_ Stany magazynowe skła'!$A$1:$Q$3416,17,0)</f>
        <v>0</v>
      </c>
      <c r="R301" s="30">
        <f>VLOOKUP(B301,'[1]Raport_ Stany magazynowe skła'!$A$1:$R$3416,18,0)</f>
        <v>0</v>
      </c>
      <c r="S301" s="30">
        <f>VLOOKUP(B301,'[1]Raport_ Stany magazynowe skła'!$A$1:$S$3416,19,0)</f>
        <v>0</v>
      </c>
      <c r="T301" s="30">
        <f>VLOOKUP(B301,'[1]Raport_ Stany magazynowe skła'!$A$1:$T$3416,20,0)</f>
        <v>0</v>
      </c>
      <c r="U301" s="6">
        <f>VLOOKUP(B301,'[1]Raport_ Stany magazynowe skła'!$A$1:$U$3416,21,0)</f>
        <v>0</v>
      </c>
      <c r="V301" s="6">
        <f>VLOOKUP(B301,'[1]Raport_ Stany magazynowe skła'!$A$1:$V$3416,22,0)</f>
        <v>0</v>
      </c>
      <c r="W301" s="6">
        <f>VLOOKUP(B301,'[1]Raport_ Stany magazynowe skła'!$A$1:$W$3416,23,0)</f>
        <v>1990</v>
      </c>
      <c r="X301" s="6">
        <f>VLOOKUP(B301,'[1]Raport_ Stany magazynowe skła'!$A$1:$X$3416,24,0)</f>
        <v>0</v>
      </c>
      <c r="Y301" s="36">
        <f>VLOOKUP(B301,'[1]Raport_ Stany magazynowe skła'!$A$1:$Y$3416,25,0)</f>
        <v>0</v>
      </c>
      <c r="Z301" s="36">
        <f>VLOOKUP(B301,'[1]Raport_ Stany magazynowe skła'!$A$1:$Z$3416,26,0)</f>
        <v>0</v>
      </c>
      <c r="AA301" s="36">
        <f>VLOOKUP(B301,'[1]Raport_ Stany magazynowe skła'!$A$1:$AA$3416,27,0)</f>
        <v>0</v>
      </c>
      <c r="AB301" s="36">
        <f>VLOOKUP(B301,'[1]Raport_ Stany magazynowe skła'!$A$1:$AB$3416,28,0)</f>
        <v>0</v>
      </c>
      <c r="AC301" s="36">
        <f>VLOOKUP(B301,'[1]Raport_ Stany magazynowe skła'!$A$1:$AC$3416,29,0)</f>
        <v>0</v>
      </c>
      <c r="AD301" s="36">
        <f>VLOOKUP(B301,'[1]Raport_ Stany magazynowe skła'!$A$1:$AD$3416,30,0)</f>
        <v>0</v>
      </c>
      <c r="AE301" s="36">
        <f>VLOOKUP(B301,'[1]Raport_ Stany magazynowe skła'!$A$1:$AE$3416,31,0)</f>
        <v>0</v>
      </c>
    </row>
    <row r="302" spans="1:31" s="4" customFormat="1" ht="14.25" customHeight="1">
      <c r="A302" s="24" t="s">
        <v>247</v>
      </c>
      <c r="B302" s="19" t="s">
        <v>230</v>
      </c>
      <c r="C302" s="19" t="s">
        <v>12</v>
      </c>
      <c r="D302" s="32">
        <f>VLOOKUP(B302,'[1]Raport_ Stany magazynowe skła'!$A$1:$D$3416,4,0)</f>
        <v>1</v>
      </c>
      <c r="E302" s="31">
        <f>VLOOKUP(B302,'[1]Raport_ Stany magazynowe skła'!$A$1:$E$3416,5,0)</f>
        <v>2980</v>
      </c>
      <c r="F302" s="30">
        <f>VLOOKUP(B302,'[1]Raport_ Stany magazynowe skła'!$A$1:$F$3416,6,0)</f>
        <v>0</v>
      </c>
      <c r="G302" s="30">
        <f>VLOOKUP(B302,'[1]Raport_ Stany magazynowe skła'!$A$1:$G$3416,7,0)</f>
        <v>0</v>
      </c>
      <c r="H302" s="30">
        <f>VLOOKUP(B302,'[1]Raport_ Stany magazynowe skła'!$A$1:$H$3416,8,0)</f>
        <v>0</v>
      </c>
      <c r="I302" s="30">
        <f>VLOOKUP(B302,'[1]Raport_ Stany magazynowe skła'!$A$1:$I$3416,9,0)</f>
        <v>0</v>
      </c>
      <c r="J302" s="30">
        <f>VLOOKUP(B302,'[1]Raport_ Stany magazynowe skła'!$A$1:$J$3416,10,0)</f>
        <v>0</v>
      </c>
      <c r="K302" s="30">
        <f>VLOOKUP(B302,'[1]Raport_ Stany magazynowe skła'!$A$1:$K$3416,11,0)</f>
        <v>0</v>
      </c>
      <c r="L302" s="30">
        <f>VLOOKUP(B302,'[1]Raport_ Stany magazynowe skła'!$A$1:$L$3416,12,0)</f>
        <v>1990</v>
      </c>
      <c r="M302" s="30">
        <f>VLOOKUP(B302,'[1]Raport_ Stany magazynowe skła'!$A$1:$M$3416,13,0)</f>
        <v>0</v>
      </c>
      <c r="N302" s="30">
        <f>VLOOKUP(B302,'[1]Raport_ Stany magazynowe skła'!$A$1:$N$3416,14,0)</f>
        <v>0</v>
      </c>
      <c r="O302" s="30">
        <f>VLOOKUP(B302,'[1]Raport_ Stany magazynowe skła'!$A$1:$O$3416,15,0)</f>
        <v>0</v>
      </c>
      <c r="P302" s="30">
        <f>VLOOKUP(B302,'[1]Raport_ Stany magazynowe skła'!$A$1:$P$3416,16,0)</f>
        <v>0</v>
      </c>
      <c r="Q302" s="30">
        <f>VLOOKUP(B302,'[1]Raport_ Stany magazynowe skła'!$A$1:$Q$3416,17,0)</f>
        <v>0</v>
      </c>
      <c r="R302" s="30">
        <f>VLOOKUP(B302,'[1]Raport_ Stany magazynowe skła'!$A$1:$R$3416,18,0)</f>
        <v>0</v>
      </c>
      <c r="S302" s="30">
        <f>VLOOKUP(B302,'[1]Raport_ Stany magazynowe skła'!$A$1:$S$3416,19,0)</f>
        <v>0</v>
      </c>
      <c r="T302" s="30">
        <f>VLOOKUP(B302,'[1]Raport_ Stany magazynowe skła'!$A$1:$T$3416,20,0)</f>
        <v>0</v>
      </c>
      <c r="U302" s="6">
        <f>VLOOKUP(B302,'[1]Raport_ Stany magazynowe skła'!$A$1:$U$3416,21,0)</f>
        <v>0</v>
      </c>
      <c r="V302" s="6">
        <f>VLOOKUP(B302,'[1]Raport_ Stany magazynowe skła'!$A$1:$V$3416,22,0)</f>
        <v>0</v>
      </c>
      <c r="W302" s="6">
        <f>VLOOKUP(B302,'[1]Raport_ Stany magazynowe skła'!$A$1:$W$3416,23,0)</f>
        <v>990</v>
      </c>
      <c r="X302" s="6">
        <f>VLOOKUP(B302,'[1]Raport_ Stany magazynowe skła'!$A$1:$X$3416,24,0)</f>
        <v>0</v>
      </c>
      <c r="Y302" s="36">
        <f>VLOOKUP(B302,'[1]Raport_ Stany magazynowe skła'!$A$1:$Y$3416,25,0)</f>
        <v>0</v>
      </c>
      <c r="Z302" s="36">
        <f>VLOOKUP(B302,'[1]Raport_ Stany magazynowe skła'!$A$1:$Z$3416,26,0)</f>
        <v>0</v>
      </c>
      <c r="AA302" s="36">
        <f>VLOOKUP(B302,'[1]Raport_ Stany magazynowe skła'!$A$1:$AA$3416,27,0)</f>
        <v>0</v>
      </c>
      <c r="AB302" s="36">
        <f>VLOOKUP(B302,'[1]Raport_ Stany magazynowe skła'!$A$1:$AB$3416,28,0)</f>
        <v>0</v>
      </c>
      <c r="AC302" s="36">
        <f>VLOOKUP(B302,'[1]Raport_ Stany magazynowe skła'!$A$1:$AC$3416,29,0)</f>
        <v>0</v>
      </c>
      <c r="AD302" s="36">
        <f>VLOOKUP(B302,'[1]Raport_ Stany magazynowe skła'!$A$1:$AD$3416,30,0)</f>
        <v>0</v>
      </c>
      <c r="AE302" s="36">
        <f>VLOOKUP(B302,'[1]Raport_ Stany magazynowe skła'!$A$1:$AE$3416,31,0)</f>
        <v>0</v>
      </c>
    </row>
    <row r="303" spans="1:31" s="4" customFormat="1" ht="14.25" customHeight="1">
      <c r="A303" s="24" t="s">
        <v>247</v>
      </c>
      <c r="B303" s="19" t="s">
        <v>231</v>
      </c>
      <c r="C303" s="19" t="s">
        <v>11</v>
      </c>
      <c r="D303" s="32">
        <f>VLOOKUP(B303,'[1]Raport_ Stany magazynowe skła'!$A$1:$D$3416,4,0)</f>
        <v>169</v>
      </c>
      <c r="E303" s="31">
        <f>VLOOKUP(B303,'[1]Raport_ Stany magazynowe skła'!$A$1:$E$3416,5,0)</f>
        <v>990</v>
      </c>
      <c r="F303" s="30">
        <f>VLOOKUP(B303,'[1]Raport_ Stany magazynowe skła'!$A$1:$F$3416,6,0)</f>
        <v>0</v>
      </c>
      <c r="G303" s="30">
        <f>VLOOKUP(B303,'[1]Raport_ Stany magazynowe skła'!$A$1:$G$3416,7,0)</f>
        <v>0</v>
      </c>
      <c r="H303" s="30">
        <f>VLOOKUP(B303,'[1]Raport_ Stany magazynowe skła'!$A$1:$H$3416,8,0)</f>
        <v>0</v>
      </c>
      <c r="I303" s="30">
        <f>VLOOKUP(B303,'[1]Raport_ Stany magazynowe skła'!$A$1:$I$3416,9,0)</f>
        <v>0</v>
      </c>
      <c r="J303" s="30">
        <f>VLOOKUP(B303,'[1]Raport_ Stany magazynowe skła'!$A$1:$J$3416,10,0)</f>
        <v>0</v>
      </c>
      <c r="K303" s="30">
        <f>VLOOKUP(B303,'[1]Raport_ Stany magazynowe skła'!$A$1:$K$3416,11,0)</f>
        <v>0</v>
      </c>
      <c r="L303" s="30">
        <f>VLOOKUP(B303,'[1]Raport_ Stany magazynowe skła'!$A$1:$L$3416,12,0)</f>
        <v>0</v>
      </c>
      <c r="M303" s="30">
        <f>VLOOKUP(B303,'[1]Raport_ Stany magazynowe skła'!$A$1:$M$3416,13,0)</f>
        <v>0</v>
      </c>
      <c r="N303" s="30">
        <f>VLOOKUP(B303,'[1]Raport_ Stany magazynowe skła'!$A$1:$N$3416,14,0)</f>
        <v>0</v>
      </c>
      <c r="O303" s="30">
        <f>VLOOKUP(B303,'[1]Raport_ Stany magazynowe skła'!$A$1:$O$3416,15,0)</f>
        <v>0</v>
      </c>
      <c r="P303" s="30">
        <f>VLOOKUP(B303,'[1]Raport_ Stany magazynowe skła'!$A$1:$P$3416,16,0)</f>
        <v>0</v>
      </c>
      <c r="Q303" s="30">
        <f>VLOOKUP(B303,'[1]Raport_ Stany magazynowe skła'!$A$1:$Q$3416,17,0)</f>
        <v>0</v>
      </c>
      <c r="R303" s="30">
        <f>VLOOKUP(B303,'[1]Raport_ Stany magazynowe skła'!$A$1:$R$3416,18,0)</f>
        <v>0</v>
      </c>
      <c r="S303" s="30">
        <f>VLOOKUP(B303,'[1]Raport_ Stany magazynowe skła'!$A$1:$S$3416,19,0)</f>
        <v>0</v>
      </c>
      <c r="T303" s="30">
        <f>VLOOKUP(B303,'[1]Raport_ Stany magazynowe skła'!$A$1:$T$3416,20,0)</f>
        <v>0</v>
      </c>
      <c r="U303" s="6">
        <f>VLOOKUP(B303,'[1]Raport_ Stany magazynowe skła'!$A$1:$U$3416,21,0)</f>
        <v>0</v>
      </c>
      <c r="V303" s="6">
        <f>VLOOKUP(B303,'[1]Raport_ Stany magazynowe skła'!$A$1:$V$3416,22,0)</f>
        <v>0</v>
      </c>
      <c r="W303" s="6">
        <f>VLOOKUP(B303,'[1]Raport_ Stany magazynowe skła'!$A$1:$W$3416,23,0)</f>
        <v>990</v>
      </c>
      <c r="X303" s="6">
        <f>VLOOKUP(B303,'[1]Raport_ Stany magazynowe skła'!$A$1:$X$3416,24,0)</f>
        <v>0</v>
      </c>
      <c r="Y303" s="36">
        <f>VLOOKUP(B303,'[1]Raport_ Stany magazynowe skła'!$A$1:$Y$3416,25,0)</f>
        <v>0</v>
      </c>
      <c r="Z303" s="36">
        <f>VLOOKUP(B303,'[1]Raport_ Stany magazynowe skła'!$A$1:$Z$3416,26,0)</f>
        <v>0</v>
      </c>
      <c r="AA303" s="36">
        <f>VLOOKUP(B303,'[1]Raport_ Stany magazynowe skła'!$A$1:$AA$3416,27,0)</f>
        <v>0</v>
      </c>
      <c r="AB303" s="36">
        <f>VLOOKUP(B303,'[1]Raport_ Stany magazynowe skła'!$A$1:$AB$3416,28,0)</f>
        <v>0</v>
      </c>
      <c r="AC303" s="36">
        <f>VLOOKUP(B303,'[1]Raport_ Stany magazynowe skła'!$A$1:$AC$3416,29,0)</f>
        <v>0</v>
      </c>
      <c r="AD303" s="36">
        <f>VLOOKUP(B303,'[1]Raport_ Stany magazynowe skła'!$A$1:$AD$3416,30,0)</f>
        <v>0</v>
      </c>
      <c r="AE303" s="36">
        <f>VLOOKUP(B303,'[1]Raport_ Stany magazynowe skła'!$A$1:$AE$3416,31,0)</f>
        <v>0</v>
      </c>
    </row>
    <row r="304" spans="1:31" s="4" customFormat="1" ht="14.25" customHeight="1">
      <c r="A304" s="24" t="s">
        <v>247</v>
      </c>
      <c r="B304" s="19" t="s">
        <v>232</v>
      </c>
      <c r="C304" s="19" t="s">
        <v>16</v>
      </c>
      <c r="D304" s="32">
        <f>VLOOKUP(B304,'[1]Raport_ Stany magazynowe skła'!$A$1:$D$3416,4,0)</f>
        <v>813</v>
      </c>
      <c r="E304" s="31">
        <f>VLOOKUP(B304,'[1]Raport_ Stany magazynowe skła'!$A$1:$E$3416,5,0)</f>
        <v>0</v>
      </c>
      <c r="F304" s="30">
        <f>VLOOKUP(B304,'[1]Raport_ Stany magazynowe skła'!$A$1:$F$3416,6,0)</f>
        <v>0</v>
      </c>
      <c r="G304" s="30">
        <f>VLOOKUP(B304,'[1]Raport_ Stany magazynowe skła'!$A$1:$G$3416,7,0)</f>
        <v>0</v>
      </c>
      <c r="H304" s="30">
        <f>VLOOKUP(B304,'[1]Raport_ Stany magazynowe skła'!$A$1:$H$3416,8,0)</f>
        <v>0</v>
      </c>
      <c r="I304" s="30">
        <f>VLOOKUP(B304,'[1]Raport_ Stany magazynowe skła'!$A$1:$I$3416,9,0)</f>
        <v>0</v>
      </c>
      <c r="J304" s="30">
        <f>VLOOKUP(B304,'[1]Raport_ Stany magazynowe skła'!$A$1:$J$3416,10,0)</f>
        <v>0</v>
      </c>
      <c r="K304" s="30">
        <f>VLOOKUP(B304,'[1]Raport_ Stany magazynowe skła'!$A$1:$K$3416,11,0)</f>
        <v>0</v>
      </c>
      <c r="L304" s="30">
        <f>VLOOKUP(B304,'[1]Raport_ Stany magazynowe skła'!$A$1:$L$3416,12,0)</f>
        <v>0</v>
      </c>
      <c r="M304" s="30">
        <f>VLOOKUP(B304,'[1]Raport_ Stany magazynowe skła'!$A$1:$M$3416,13,0)</f>
        <v>0</v>
      </c>
      <c r="N304" s="30">
        <f>VLOOKUP(B304,'[1]Raport_ Stany magazynowe skła'!$A$1:$N$3416,14,0)</f>
        <v>0</v>
      </c>
      <c r="O304" s="30">
        <f>VLOOKUP(B304,'[1]Raport_ Stany magazynowe skła'!$A$1:$O$3416,15,0)</f>
        <v>0</v>
      </c>
      <c r="P304" s="30">
        <f>VLOOKUP(B304,'[1]Raport_ Stany magazynowe skła'!$A$1:$P$3416,16,0)</f>
        <v>0</v>
      </c>
      <c r="Q304" s="30">
        <f>VLOOKUP(B304,'[1]Raport_ Stany magazynowe skła'!$A$1:$Q$3416,17,0)</f>
        <v>0</v>
      </c>
      <c r="R304" s="30">
        <f>VLOOKUP(B304,'[1]Raport_ Stany magazynowe skła'!$A$1:$R$3416,18,0)</f>
        <v>0</v>
      </c>
      <c r="S304" s="30">
        <f>VLOOKUP(B304,'[1]Raport_ Stany magazynowe skła'!$A$1:$S$3416,19,0)</f>
        <v>0</v>
      </c>
      <c r="T304" s="30">
        <f>VLOOKUP(B304,'[1]Raport_ Stany magazynowe skła'!$A$1:$T$3416,20,0)</f>
        <v>0</v>
      </c>
      <c r="U304" s="6">
        <f>VLOOKUP(B304,'[1]Raport_ Stany magazynowe skła'!$A$1:$U$3416,21,0)</f>
        <v>0</v>
      </c>
      <c r="V304" s="6">
        <f>VLOOKUP(B304,'[1]Raport_ Stany magazynowe skła'!$A$1:$V$3416,22,0)</f>
        <v>0</v>
      </c>
      <c r="W304" s="6">
        <f>VLOOKUP(B304,'[1]Raport_ Stany magazynowe skła'!$A$1:$W$3416,23,0)</f>
        <v>0</v>
      </c>
      <c r="X304" s="6">
        <f>VLOOKUP(B304,'[1]Raport_ Stany magazynowe skła'!$A$1:$X$3416,24,0)</f>
        <v>0</v>
      </c>
      <c r="Y304" s="36">
        <f>VLOOKUP(B304,'[1]Raport_ Stany magazynowe skła'!$A$1:$Y$3416,25,0)</f>
        <v>0</v>
      </c>
      <c r="Z304" s="36">
        <f>VLOOKUP(B304,'[1]Raport_ Stany magazynowe skła'!$A$1:$Z$3416,26,0)</f>
        <v>0</v>
      </c>
      <c r="AA304" s="36">
        <f>VLOOKUP(B304,'[1]Raport_ Stany magazynowe skła'!$A$1:$AA$3416,27,0)</f>
        <v>0</v>
      </c>
      <c r="AB304" s="36">
        <f>VLOOKUP(B304,'[1]Raport_ Stany magazynowe skła'!$A$1:$AB$3416,28,0)</f>
        <v>0</v>
      </c>
      <c r="AC304" s="36">
        <f>VLOOKUP(B304,'[1]Raport_ Stany magazynowe skła'!$A$1:$AC$3416,29,0)</f>
        <v>0</v>
      </c>
      <c r="AD304" s="36">
        <f>VLOOKUP(B304,'[1]Raport_ Stany magazynowe skła'!$A$1:$AD$3416,30,0)</f>
        <v>0</v>
      </c>
      <c r="AE304" s="36">
        <f>VLOOKUP(B304,'[1]Raport_ Stany magazynowe skła'!$A$1:$AE$3416,31,0)</f>
        <v>0</v>
      </c>
    </row>
    <row r="305" spans="1:31" s="4" customFormat="1" ht="14.25" customHeight="1">
      <c r="A305" s="24" t="s">
        <v>247</v>
      </c>
      <c r="B305" s="19" t="s">
        <v>233</v>
      </c>
      <c r="C305" s="19" t="s">
        <v>204</v>
      </c>
      <c r="D305" s="32">
        <f>VLOOKUP(B305,'[1]Raport_ Stany magazynowe skła'!$A$1:$D$3416,4,0)</f>
        <v>1425</v>
      </c>
      <c r="E305" s="31">
        <f>VLOOKUP(B305,'[1]Raport_ Stany magazynowe skła'!$A$1:$E$3416,5,0)</f>
        <v>990</v>
      </c>
      <c r="F305" s="30">
        <f>VLOOKUP(B305,'[1]Raport_ Stany magazynowe skła'!$A$1:$F$3416,6,0)</f>
        <v>0</v>
      </c>
      <c r="G305" s="30">
        <f>VLOOKUP(B305,'[1]Raport_ Stany magazynowe skła'!$A$1:$G$3416,7,0)</f>
        <v>0</v>
      </c>
      <c r="H305" s="30">
        <f>VLOOKUP(B305,'[1]Raport_ Stany magazynowe skła'!$A$1:$H$3416,8,0)</f>
        <v>0</v>
      </c>
      <c r="I305" s="30">
        <f>VLOOKUP(B305,'[1]Raport_ Stany magazynowe skła'!$A$1:$I$3416,9,0)</f>
        <v>0</v>
      </c>
      <c r="J305" s="30">
        <f>VLOOKUP(B305,'[1]Raport_ Stany magazynowe skła'!$A$1:$J$3416,10,0)</f>
        <v>0</v>
      </c>
      <c r="K305" s="30">
        <f>VLOOKUP(B305,'[1]Raport_ Stany magazynowe skła'!$A$1:$K$3416,11,0)</f>
        <v>0</v>
      </c>
      <c r="L305" s="30">
        <f>VLOOKUP(B305,'[1]Raport_ Stany magazynowe skła'!$A$1:$L$3416,12,0)</f>
        <v>0</v>
      </c>
      <c r="M305" s="30">
        <f>VLOOKUP(B305,'[1]Raport_ Stany magazynowe skła'!$A$1:$M$3416,13,0)</f>
        <v>0</v>
      </c>
      <c r="N305" s="30">
        <f>VLOOKUP(B305,'[1]Raport_ Stany magazynowe skła'!$A$1:$N$3416,14,0)</f>
        <v>0</v>
      </c>
      <c r="O305" s="30">
        <f>VLOOKUP(B305,'[1]Raport_ Stany magazynowe skła'!$A$1:$O$3416,15,0)</f>
        <v>0</v>
      </c>
      <c r="P305" s="30">
        <f>VLOOKUP(B305,'[1]Raport_ Stany magazynowe skła'!$A$1:$P$3416,16,0)</f>
        <v>0</v>
      </c>
      <c r="Q305" s="30">
        <f>VLOOKUP(B305,'[1]Raport_ Stany magazynowe skła'!$A$1:$Q$3416,17,0)</f>
        <v>0</v>
      </c>
      <c r="R305" s="30">
        <f>VLOOKUP(B305,'[1]Raport_ Stany magazynowe skła'!$A$1:$R$3416,18,0)</f>
        <v>0</v>
      </c>
      <c r="S305" s="30">
        <f>VLOOKUP(B305,'[1]Raport_ Stany magazynowe skła'!$A$1:$S$3416,19,0)</f>
        <v>0</v>
      </c>
      <c r="T305" s="30">
        <f>VLOOKUP(B305,'[1]Raport_ Stany magazynowe skła'!$A$1:$T$3416,20,0)</f>
        <v>0</v>
      </c>
      <c r="U305" s="6">
        <f>VLOOKUP(B305,'[1]Raport_ Stany magazynowe skła'!$A$1:$U$3416,21,0)</f>
        <v>0</v>
      </c>
      <c r="V305" s="6">
        <f>VLOOKUP(B305,'[1]Raport_ Stany magazynowe skła'!$A$1:$V$3416,22,0)</f>
        <v>0</v>
      </c>
      <c r="W305" s="6">
        <f>VLOOKUP(B305,'[1]Raport_ Stany magazynowe skła'!$A$1:$W$3416,23,0)</f>
        <v>990</v>
      </c>
      <c r="X305" s="6">
        <f>VLOOKUP(B305,'[1]Raport_ Stany magazynowe skła'!$A$1:$X$3416,24,0)</f>
        <v>0</v>
      </c>
      <c r="Y305" s="36">
        <f>VLOOKUP(B305,'[1]Raport_ Stany magazynowe skła'!$A$1:$Y$3416,25,0)</f>
        <v>0</v>
      </c>
      <c r="Z305" s="36">
        <f>VLOOKUP(B305,'[1]Raport_ Stany magazynowe skła'!$A$1:$Z$3416,26,0)</f>
        <v>0</v>
      </c>
      <c r="AA305" s="36">
        <f>VLOOKUP(B305,'[1]Raport_ Stany magazynowe skła'!$A$1:$AA$3416,27,0)</f>
        <v>0</v>
      </c>
      <c r="AB305" s="36">
        <f>VLOOKUP(B305,'[1]Raport_ Stany magazynowe skła'!$A$1:$AB$3416,28,0)</f>
        <v>0</v>
      </c>
      <c r="AC305" s="36">
        <f>VLOOKUP(B305,'[1]Raport_ Stany magazynowe skła'!$A$1:$AC$3416,29,0)</f>
        <v>0</v>
      </c>
      <c r="AD305" s="36">
        <f>VLOOKUP(B305,'[1]Raport_ Stany magazynowe skła'!$A$1:$AD$3416,30,0)</f>
        <v>0</v>
      </c>
      <c r="AE305" s="36">
        <f>VLOOKUP(B305,'[1]Raport_ Stany magazynowe skła'!$A$1:$AE$3416,31,0)</f>
        <v>0</v>
      </c>
    </row>
    <row r="306" spans="1:31" ht="14.25" customHeight="1">
      <c r="A306" s="24" t="s">
        <v>247</v>
      </c>
      <c r="B306" s="19" t="s">
        <v>235</v>
      </c>
      <c r="C306" s="19" t="s">
        <v>32</v>
      </c>
      <c r="D306" s="32">
        <f>VLOOKUP(B306,'[1]Raport_ Stany magazynowe skła'!$A$1:$D$3416,4,0)</f>
        <v>1392</v>
      </c>
      <c r="E306" s="31">
        <f>VLOOKUP(B306,'[1]Raport_ Stany magazynowe skła'!$A$1:$E$3416,5,0)</f>
        <v>1990</v>
      </c>
      <c r="F306" s="30">
        <f>VLOOKUP(B306,'[1]Raport_ Stany magazynowe skła'!$A$1:$F$3416,6,0)</f>
        <v>0</v>
      </c>
      <c r="G306" s="30">
        <f>VLOOKUP(B306,'[1]Raport_ Stany magazynowe skła'!$A$1:$G$3416,7,0)</f>
        <v>0</v>
      </c>
      <c r="H306" s="30">
        <f>VLOOKUP(B306,'[1]Raport_ Stany magazynowe skła'!$A$1:$H$3416,8,0)</f>
        <v>0</v>
      </c>
      <c r="I306" s="30">
        <f>VLOOKUP(B306,'[1]Raport_ Stany magazynowe skła'!$A$1:$I$3416,9,0)</f>
        <v>0</v>
      </c>
      <c r="J306" s="30">
        <f>VLOOKUP(B306,'[1]Raport_ Stany magazynowe skła'!$A$1:$J$3416,10,0)</f>
        <v>0</v>
      </c>
      <c r="K306" s="30">
        <f>VLOOKUP(B306,'[1]Raport_ Stany magazynowe skła'!$A$1:$K$3416,11,0)</f>
        <v>0</v>
      </c>
      <c r="L306" s="30">
        <f>VLOOKUP(B306,'[1]Raport_ Stany magazynowe skła'!$A$1:$L$3416,12,0)</f>
        <v>0</v>
      </c>
      <c r="M306" s="30">
        <f>VLOOKUP(B306,'[1]Raport_ Stany magazynowe skła'!$A$1:$M$3416,13,0)</f>
        <v>0</v>
      </c>
      <c r="N306" s="30">
        <f>VLOOKUP(B306,'[1]Raport_ Stany magazynowe skła'!$A$1:$N$3416,14,0)</f>
        <v>0</v>
      </c>
      <c r="O306" s="30">
        <f>VLOOKUP(B306,'[1]Raport_ Stany magazynowe skła'!$A$1:$O$3416,15,0)</f>
        <v>0</v>
      </c>
      <c r="P306" s="30">
        <f>VLOOKUP(B306,'[1]Raport_ Stany magazynowe skła'!$A$1:$P$3416,16,0)</f>
        <v>0</v>
      </c>
      <c r="Q306" s="30">
        <f>VLOOKUP(B306,'[1]Raport_ Stany magazynowe skła'!$A$1:$Q$3416,17,0)</f>
        <v>0</v>
      </c>
      <c r="R306" s="30">
        <f>VLOOKUP(B306,'[1]Raport_ Stany magazynowe skła'!$A$1:$R$3416,18,0)</f>
        <v>0</v>
      </c>
      <c r="S306" s="30">
        <f>VLOOKUP(B306,'[1]Raport_ Stany magazynowe skła'!$A$1:$S$3416,19,0)</f>
        <v>0</v>
      </c>
      <c r="T306" s="30">
        <f>VLOOKUP(B306,'[1]Raport_ Stany magazynowe skła'!$A$1:$T$3416,20,0)</f>
        <v>0</v>
      </c>
      <c r="U306" s="6">
        <f>VLOOKUP(B306,'[1]Raport_ Stany magazynowe skła'!$A$1:$U$3416,21,0)</f>
        <v>0</v>
      </c>
      <c r="V306" s="6">
        <f>VLOOKUP(B306,'[1]Raport_ Stany magazynowe skła'!$A$1:$V$3416,22,0)</f>
        <v>0</v>
      </c>
      <c r="W306" s="6">
        <f>VLOOKUP(B306,'[1]Raport_ Stany magazynowe skła'!$A$1:$W$3416,23,0)</f>
        <v>1990</v>
      </c>
      <c r="X306" s="6">
        <f>VLOOKUP(B306,'[1]Raport_ Stany magazynowe skła'!$A$1:$X$3416,24,0)</f>
        <v>0</v>
      </c>
      <c r="Y306" s="36">
        <f>VLOOKUP(B306,'[1]Raport_ Stany magazynowe skła'!$A$1:$Y$3416,25,0)</f>
        <v>0</v>
      </c>
      <c r="Z306" s="36">
        <f>VLOOKUP(B306,'[1]Raport_ Stany magazynowe skła'!$A$1:$Z$3416,26,0)</f>
        <v>0</v>
      </c>
      <c r="AA306" s="36">
        <f>VLOOKUP(B306,'[1]Raport_ Stany magazynowe skła'!$A$1:$AA$3416,27,0)</f>
        <v>0</v>
      </c>
      <c r="AB306" s="36">
        <f>VLOOKUP(B306,'[1]Raport_ Stany magazynowe skła'!$A$1:$AB$3416,28,0)</f>
        <v>0</v>
      </c>
      <c r="AC306" s="36">
        <f>VLOOKUP(B306,'[1]Raport_ Stany magazynowe skła'!$A$1:$AC$3416,29,0)</f>
        <v>0</v>
      </c>
      <c r="AD306" s="36">
        <f>VLOOKUP(B306,'[1]Raport_ Stany magazynowe skła'!$A$1:$AD$3416,30,0)</f>
        <v>0</v>
      </c>
      <c r="AE306" s="36">
        <f>VLOOKUP(B306,'[1]Raport_ Stany magazynowe skła'!$A$1:$AE$3416,31,0)</f>
        <v>0</v>
      </c>
    </row>
    <row r="307" spans="1:31" ht="14.25" customHeight="1">
      <c r="A307" s="24" t="s">
        <v>247</v>
      </c>
      <c r="B307" s="19" t="s">
        <v>508</v>
      </c>
      <c r="C307" s="19" t="s">
        <v>19</v>
      </c>
      <c r="D307" s="32">
        <f>VLOOKUP(B307,'[1]Raport_ Stany magazynowe skła'!$A$1:$D$3416,4,0)</f>
        <v>7917</v>
      </c>
      <c r="E307" s="31">
        <f>VLOOKUP(B307,'[1]Raport_ Stany magazynowe skła'!$A$1:$E$3416,5,0)</f>
        <v>0</v>
      </c>
      <c r="F307" s="30">
        <f>VLOOKUP(B307,'[1]Raport_ Stany magazynowe skła'!$A$1:$F$3416,6,0)</f>
        <v>0</v>
      </c>
      <c r="G307" s="30">
        <f>VLOOKUP(B307,'[1]Raport_ Stany magazynowe skła'!$A$1:$G$3416,7,0)</f>
        <v>0</v>
      </c>
      <c r="H307" s="30">
        <f>VLOOKUP(B307,'[1]Raport_ Stany magazynowe skła'!$A$1:$H$3416,8,0)</f>
        <v>0</v>
      </c>
      <c r="I307" s="30">
        <f>VLOOKUP(B307,'[1]Raport_ Stany magazynowe skła'!$A$1:$I$3416,9,0)</f>
        <v>0</v>
      </c>
      <c r="J307" s="30">
        <f>VLOOKUP(B307,'[1]Raport_ Stany magazynowe skła'!$A$1:$J$3416,10,0)</f>
        <v>0</v>
      </c>
      <c r="K307" s="30">
        <f>VLOOKUP(B307,'[1]Raport_ Stany magazynowe skła'!$A$1:$K$3416,11,0)</f>
        <v>0</v>
      </c>
      <c r="L307" s="30">
        <f>VLOOKUP(B307,'[1]Raport_ Stany magazynowe skła'!$A$1:$L$3416,12,0)</f>
        <v>0</v>
      </c>
      <c r="M307" s="30">
        <f>VLOOKUP(B307,'[1]Raport_ Stany magazynowe skła'!$A$1:$M$3416,13,0)</f>
        <v>0</v>
      </c>
      <c r="N307" s="30">
        <f>VLOOKUP(B307,'[1]Raport_ Stany magazynowe skła'!$A$1:$N$3416,14,0)</f>
        <v>0</v>
      </c>
      <c r="O307" s="30">
        <f>VLOOKUP(B307,'[1]Raport_ Stany magazynowe skła'!$A$1:$O$3416,15,0)</f>
        <v>0</v>
      </c>
      <c r="P307" s="30">
        <f>VLOOKUP(B307,'[1]Raport_ Stany magazynowe skła'!$A$1:$P$3416,16,0)</f>
        <v>0</v>
      </c>
      <c r="Q307" s="30">
        <f>VLOOKUP(B307,'[1]Raport_ Stany magazynowe skła'!$A$1:$Q$3416,17,0)</f>
        <v>0</v>
      </c>
      <c r="R307" s="30">
        <f>VLOOKUP(B307,'[1]Raport_ Stany magazynowe skła'!$A$1:$R$3416,18,0)</f>
        <v>0</v>
      </c>
      <c r="S307" s="30">
        <f>VLOOKUP(B307,'[1]Raport_ Stany magazynowe skła'!$A$1:$S$3416,19,0)</f>
        <v>0</v>
      </c>
      <c r="T307" s="30">
        <f>VLOOKUP(B307,'[1]Raport_ Stany magazynowe skła'!$A$1:$T$3416,20,0)</f>
        <v>0</v>
      </c>
      <c r="U307" s="6">
        <f>VLOOKUP(B307,'[1]Raport_ Stany magazynowe skła'!$A$1:$U$3416,21,0)</f>
        <v>0</v>
      </c>
      <c r="V307" s="6">
        <f>VLOOKUP(B307,'[1]Raport_ Stany magazynowe skła'!$A$1:$V$3416,22,0)</f>
        <v>0</v>
      </c>
      <c r="W307" s="6">
        <f>VLOOKUP(B307,'[1]Raport_ Stany magazynowe skła'!$A$1:$W$3416,23,0)</f>
        <v>0</v>
      </c>
      <c r="X307" s="6">
        <f>VLOOKUP(B307,'[1]Raport_ Stany magazynowe skła'!$A$1:$X$3416,24,0)</f>
        <v>0</v>
      </c>
      <c r="Y307" s="36">
        <f>VLOOKUP(B307,'[1]Raport_ Stany magazynowe skła'!$A$1:$Y$3416,25,0)</f>
        <v>0</v>
      </c>
      <c r="Z307" s="36">
        <f>VLOOKUP(B307,'[1]Raport_ Stany magazynowe skła'!$A$1:$Z$3416,26,0)</f>
        <v>0</v>
      </c>
      <c r="AA307" s="36">
        <f>VLOOKUP(B307,'[1]Raport_ Stany magazynowe skła'!$A$1:$AA$3416,27,0)</f>
        <v>0</v>
      </c>
      <c r="AB307" s="36">
        <f>VLOOKUP(B307,'[1]Raport_ Stany magazynowe skła'!$A$1:$AB$3416,28,0)</f>
        <v>0</v>
      </c>
      <c r="AC307" s="36">
        <f>VLOOKUP(B307,'[1]Raport_ Stany magazynowe skła'!$A$1:$AC$3416,29,0)</f>
        <v>0</v>
      </c>
      <c r="AD307" s="36">
        <f>VLOOKUP(B307,'[1]Raport_ Stany magazynowe skła'!$A$1:$AD$3416,30,0)</f>
        <v>0</v>
      </c>
      <c r="AE307" s="36">
        <f>VLOOKUP(B307,'[1]Raport_ Stany magazynowe skła'!$A$1:$AE$3416,31,0)</f>
        <v>0</v>
      </c>
    </row>
    <row r="308" spans="1:31" ht="14.25" customHeight="1">
      <c r="A308" s="24" t="s">
        <v>509</v>
      </c>
      <c r="B308" s="19" t="s">
        <v>623</v>
      </c>
      <c r="C308" s="19" t="s">
        <v>18</v>
      </c>
      <c r="D308" s="32">
        <f>VLOOKUP(B308,'[1]Raport_ Stany magazynowe skła'!$A$1:$D$3416,4,0)</f>
        <v>1598</v>
      </c>
      <c r="E308" s="31">
        <f>VLOOKUP(B308,'[1]Raport_ Stany magazynowe skła'!$A$1:$E$3416,5,0)</f>
        <v>0</v>
      </c>
      <c r="F308" s="30">
        <f>VLOOKUP(B308,'[1]Raport_ Stany magazynowe skła'!$A$1:$F$3416,6,0)</f>
        <v>0</v>
      </c>
      <c r="G308" s="30">
        <f>VLOOKUP(B308,'[1]Raport_ Stany magazynowe skła'!$A$1:$G$3416,7,0)</f>
        <v>0</v>
      </c>
      <c r="H308" s="30">
        <f>VLOOKUP(B308,'[1]Raport_ Stany magazynowe skła'!$A$1:$H$3416,8,0)</f>
        <v>0</v>
      </c>
      <c r="I308" s="30">
        <f>VLOOKUP(B308,'[1]Raport_ Stany magazynowe skła'!$A$1:$I$3416,9,0)</f>
        <v>0</v>
      </c>
      <c r="J308" s="30">
        <f>VLOOKUP(B308,'[1]Raport_ Stany magazynowe skła'!$A$1:$J$3416,10,0)</f>
        <v>0</v>
      </c>
      <c r="K308" s="30">
        <f>VLOOKUP(B308,'[1]Raport_ Stany magazynowe skła'!$A$1:$K$3416,11,0)</f>
        <v>0</v>
      </c>
      <c r="L308" s="30">
        <f>VLOOKUP(B308,'[1]Raport_ Stany magazynowe skła'!$A$1:$L$3416,12,0)</f>
        <v>0</v>
      </c>
      <c r="M308" s="30">
        <f>VLOOKUP(B308,'[1]Raport_ Stany magazynowe skła'!$A$1:$M$3416,13,0)</f>
        <v>0</v>
      </c>
      <c r="N308" s="30">
        <f>VLOOKUP(B308,'[1]Raport_ Stany magazynowe skła'!$A$1:$N$3416,14,0)</f>
        <v>0</v>
      </c>
      <c r="O308" s="30">
        <f>VLOOKUP(B308,'[1]Raport_ Stany magazynowe skła'!$A$1:$O$3416,15,0)</f>
        <v>0</v>
      </c>
      <c r="P308" s="30">
        <f>VLOOKUP(B308,'[1]Raport_ Stany magazynowe skła'!$A$1:$P$3416,16,0)</f>
        <v>0</v>
      </c>
      <c r="Q308" s="30">
        <f>VLOOKUP(B308,'[1]Raport_ Stany magazynowe skła'!$A$1:$Q$3416,17,0)</f>
        <v>0</v>
      </c>
      <c r="R308" s="30">
        <f>VLOOKUP(B308,'[1]Raport_ Stany magazynowe skła'!$A$1:$R$3416,18,0)</f>
        <v>0</v>
      </c>
      <c r="S308" s="30">
        <f>VLOOKUP(B308,'[1]Raport_ Stany magazynowe skła'!$A$1:$S$3416,19,0)</f>
        <v>0</v>
      </c>
      <c r="T308" s="30">
        <f>VLOOKUP(B308,'[1]Raport_ Stany magazynowe skła'!$A$1:$T$3416,20,0)</f>
        <v>0</v>
      </c>
      <c r="U308" s="6">
        <f>VLOOKUP(B308,'[1]Raport_ Stany magazynowe skła'!$A$1:$U$3416,21,0)</f>
        <v>0</v>
      </c>
      <c r="V308" s="6">
        <f>VLOOKUP(B308,'[1]Raport_ Stany magazynowe skła'!$A$1:$V$3416,22,0)</f>
        <v>0</v>
      </c>
      <c r="W308" s="6">
        <f>VLOOKUP(B308,'[1]Raport_ Stany magazynowe skła'!$A$1:$W$3416,23,0)</f>
        <v>0</v>
      </c>
      <c r="X308" s="6">
        <f>VLOOKUP(B308,'[1]Raport_ Stany magazynowe skła'!$A$1:$X$3416,24,0)</f>
        <v>0</v>
      </c>
      <c r="Y308" s="36">
        <f>VLOOKUP(B308,'[1]Raport_ Stany magazynowe skła'!$A$1:$Y$3416,25,0)</f>
        <v>0</v>
      </c>
      <c r="Z308" s="36">
        <f>VLOOKUP(B308,'[1]Raport_ Stany magazynowe skła'!$A$1:$Z$3416,26,0)</f>
        <v>0</v>
      </c>
      <c r="AA308" s="36">
        <f>VLOOKUP(B308,'[1]Raport_ Stany magazynowe skła'!$A$1:$AA$3416,27,0)</f>
        <v>0</v>
      </c>
      <c r="AB308" s="36">
        <f>VLOOKUP(B308,'[1]Raport_ Stany magazynowe skła'!$A$1:$AB$3416,28,0)</f>
        <v>0</v>
      </c>
      <c r="AC308" s="36">
        <f>VLOOKUP(B308,'[1]Raport_ Stany magazynowe skła'!$A$1:$AC$3416,29,0)</f>
        <v>0</v>
      </c>
      <c r="AD308" s="36">
        <f>VLOOKUP(B308,'[1]Raport_ Stany magazynowe skła'!$A$1:$AD$3416,30,0)</f>
        <v>0</v>
      </c>
      <c r="AE308" s="36">
        <f>VLOOKUP(B308,'[1]Raport_ Stany magazynowe skła'!$A$1:$AE$3416,31,0)</f>
        <v>0</v>
      </c>
    </row>
    <row r="309" spans="1:31" ht="14.25" customHeight="1">
      <c r="A309" s="24" t="s">
        <v>622</v>
      </c>
      <c r="B309" s="19" t="s">
        <v>624</v>
      </c>
      <c r="C309" s="19" t="s">
        <v>182</v>
      </c>
      <c r="D309" s="32">
        <f>VLOOKUP(B309,'[1]Raport_ Stany magazynowe skła'!$A$1:$D$3416,4,0)</f>
        <v>1796</v>
      </c>
      <c r="E309" s="31">
        <f>VLOOKUP(B309,'[1]Raport_ Stany magazynowe skła'!$A$1:$E$3416,5,0)</f>
        <v>0</v>
      </c>
      <c r="F309" s="30">
        <f>VLOOKUP(B309,'[1]Raport_ Stany magazynowe skła'!$A$1:$F$3416,6,0)</f>
        <v>0</v>
      </c>
      <c r="G309" s="30">
        <f>VLOOKUP(B309,'[1]Raport_ Stany magazynowe skła'!$A$1:$G$3416,7,0)</f>
        <v>0</v>
      </c>
      <c r="H309" s="30">
        <f>VLOOKUP(B309,'[1]Raport_ Stany magazynowe skła'!$A$1:$H$3416,8,0)</f>
        <v>0</v>
      </c>
      <c r="I309" s="30">
        <f>VLOOKUP(B309,'[1]Raport_ Stany magazynowe skła'!$A$1:$I$3416,9,0)</f>
        <v>0</v>
      </c>
      <c r="J309" s="30">
        <f>VLOOKUP(B309,'[1]Raport_ Stany magazynowe skła'!$A$1:$J$3416,10,0)</f>
        <v>0</v>
      </c>
      <c r="K309" s="30">
        <f>VLOOKUP(B309,'[1]Raport_ Stany magazynowe skła'!$A$1:$K$3416,11,0)</f>
        <v>0</v>
      </c>
      <c r="L309" s="30">
        <f>VLOOKUP(B309,'[1]Raport_ Stany magazynowe skła'!$A$1:$L$3416,12,0)</f>
        <v>0</v>
      </c>
      <c r="M309" s="30">
        <f>VLOOKUP(B309,'[1]Raport_ Stany magazynowe skła'!$A$1:$M$3416,13,0)</f>
        <v>0</v>
      </c>
      <c r="N309" s="30">
        <f>VLOOKUP(B309,'[1]Raport_ Stany magazynowe skła'!$A$1:$N$3416,14,0)</f>
        <v>0</v>
      </c>
      <c r="O309" s="30">
        <f>VLOOKUP(B309,'[1]Raport_ Stany magazynowe skła'!$A$1:$O$3416,15,0)</f>
        <v>0</v>
      </c>
      <c r="P309" s="30">
        <f>VLOOKUP(B309,'[1]Raport_ Stany magazynowe skła'!$A$1:$P$3416,16,0)</f>
        <v>0</v>
      </c>
      <c r="Q309" s="30">
        <f>VLOOKUP(B309,'[1]Raport_ Stany magazynowe skła'!$A$1:$Q$3416,17,0)</f>
        <v>0</v>
      </c>
      <c r="R309" s="30">
        <f>VLOOKUP(B309,'[1]Raport_ Stany magazynowe skła'!$A$1:$R$3416,18,0)</f>
        <v>0</v>
      </c>
      <c r="S309" s="30">
        <f>VLOOKUP(B309,'[1]Raport_ Stany magazynowe skła'!$A$1:$S$3416,19,0)</f>
        <v>0</v>
      </c>
      <c r="T309" s="30">
        <f>VLOOKUP(B309,'[1]Raport_ Stany magazynowe skła'!$A$1:$T$3416,20,0)</f>
        <v>0</v>
      </c>
      <c r="U309" s="6">
        <f>VLOOKUP(B309,'[1]Raport_ Stany magazynowe skła'!$A$1:$U$3416,21,0)</f>
        <v>0</v>
      </c>
      <c r="V309" s="6">
        <f>VLOOKUP(B309,'[1]Raport_ Stany magazynowe skła'!$A$1:$V$3416,22,0)</f>
        <v>0</v>
      </c>
      <c r="W309" s="6">
        <f>VLOOKUP(B309,'[1]Raport_ Stany magazynowe skła'!$A$1:$W$3416,23,0)</f>
        <v>0</v>
      </c>
      <c r="X309" s="6">
        <f>VLOOKUP(B309,'[1]Raport_ Stany magazynowe skła'!$A$1:$X$3416,24,0)</f>
        <v>0</v>
      </c>
      <c r="Y309" s="36">
        <f>VLOOKUP(B309,'[1]Raport_ Stany magazynowe skła'!$A$1:$Y$3416,25,0)</f>
        <v>0</v>
      </c>
      <c r="Z309" s="36">
        <f>VLOOKUP(B309,'[1]Raport_ Stany magazynowe skła'!$A$1:$Z$3416,26,0)</f>
        <v>0</v>
      </c>
      <c r="AA309" s="36">
        <f>VLOOKUP(B309,'[1]Raport_ Stany magazynowe skła'!$A$1:$AA$3416,27,0)</f>
        <v>0</v>
      </c>
      <c r="AB309" s="36">
        <f>VLOOKUP(B309,'[1]Raport_ Stany magazynowe skła'!$A$1:$AB$3416,28,0)</f>
        <v>0</v>
      </c>
      <c r="AC309" s="36">
        <f>VLOOKUP(B309,'[1]Raport_ Stany magazynowe skła'!$A$1:$AC$3416,29,0)</f>
        <v>0</v>
      </c>
      <c r="AD309" s="36">
        <f>VLOOKUP(B309,'[1]Raport_ Stany magazynowe skła'!$A$1:$AD$3416,30,0)</f>
        <v>0</v>
      </c>
      <c r="AE309" s="36">
        <f>VLOOKUP(B309,'[1]Raport_ Stany magazynowe skła'!$A$1:$AE$3416,31,0)</f>
        <v>0</v>
      </c>
    </row>
    <row r="310" spans="1:31" ht="14.25" customHeight="1">
      <c r="A310" s="24" t="s">
        <v>622</v>
      </c>
      <c r="B310" s="19" t="s">
        <v>625</v>
      </c>
      <c r="C310" s="19" t="s">
        <v>617</v>
      </c>
      <c r="D310" s="32">
        <f>VLOOKUP(B310,'[1]Raport_ Stany magazynowe skła'!$A$1:$D$3416,4,0)</f>
        <v>1046</v>
      </c>
      <c r="E310" s="31">
        <f>VLOOKUP(B310,'[1]Raport_ Stany magazynowe skła'!$A$1:$E$3416,5,0)</f>
        <v>0</v>
      </c>
      <c r="F310" s="30">
        <f>VLOOKUP(B310,'[1]Raport_ Stany magazynowe skła'!$A$1:$F$3416,6,0)</f>
        <v>0</v>
      </c>
      <c r="G310" s="30">
        <f>VLOOKUP(B310,'[1]Raport_ Stany magazynowe skła'!$A$1:$G$3416,7,0)</f>
        <v>0</v>
      </c>
      <c r="H310" s="30">
        <f>VLOOKUP(B310,'[1]Raport_ Stany magazynowe skła'!$A$1:$H$3416,8,0)</f>
        <v>0</v>
      </c>
      <c r="I310" s="30">
        <f>VLOOKUP(B310,'[1]Raport_ Stany magazynowe skła'!$A$1:$I$3416,9,0)</f>
        <v>0</v>
      </c>
      <c r="J310" s="30">
        <f>VLOOKUP(B310,'[1]Raport_ Stany magazynowe skła'!$A$1:$J$3416,10,0)</f>
        <v>0</v>
      </c>
      <c r="K310" s="30">
        <f>VLOOKUP(B310,'[1]Raport_ Stany magazynowe skła'!$A$1:$K$3416,11,0)</f>
        <v>0</v>
      </c>
      <c r="L310" s="30">
        <f>VLOOKUP(B310,'[1]Raport_ Stany magazynowe skła'!$A$1:$L$3416,12,0)</f>
        <v>0</v>
      </c>
      <c r="M310" s="30">
        <f>VLOOKUP(B310,'[1]Raport_ Stany magazynowe skła'!$A$1:$M$3416,13,0)</f>
        <v>0</v>
      </c>
      <c r="N310" s="30">
        <f>VLOOKUP(B310,'[1]Raport_ Stany magazynowe skła'!$A$1:$N$3416,14,0)</f>
        <v>0</v>
      </c>
      <c r="O310" s="30">
        <f>VLOOKUP(B310,'[1]Raport_ Stany magazynowe skła'!$A$1:$O$3416,15,0)</f>
        <v>0</v>
      </c>
      <c r="P310" s="30">
        <f>VLOOKUP(B310,'[1]Raport_ Stany magazynowe skła'!$A$1:$P$3416,16,0)</f>
        <v>0</v>
      </c>
      <c r="Q310" s="30">
        <f>VLOOKUP(B310,'[1]Raport_ Stany magazynowe skła'!$A$1:$Q$3416,17,0)</f>
        <v>0</v>
      </c>
      <c r="R310" s="30">
        <f>VLOOKUP(B310,'[1]Raport_ Stany magazynowe skła'!$A$1:$R$3416,18,0)</f>
        <v>0</v>
      </c>
      <c r="S310" s="30">
        <f>VLOOKUP(B310,'[1]Raport_ Stany magazynowe skła'!$A$1:$S$3416,19,0)</f>
        <v>0</v>
      </c>
      <c r="T310" s="30">
        <f>VLOOKUP(B310,'[1]Raport_ Stany magazynowe skła'!$A$1:$T$3416,20,0)</f>
        <v>0</v>
      </c>
      <c r="U310" s="6">
        <f>VLOOKUP(B310,'[1]Raport_ Stany magazynowe skła'!$A$1:$U$3416,21,0)</f>
        <v>0</v>
      </c>
      <c r="V310" s="6">
        <f>VLOOKUP(B310,'[1]Raport_ Stany magazynowe skła'!$A$1:$V$3416,22,0)</f>
        <v>0</v>
      </c>
      <c r="W310" s="6">
        <f>VLOOKUP(B310,'[1]Raport_ Stany magazynowe skła'!$A$1:$W$3416,23,0)</f>
        <v>0</v>
      </c>
      <c r="X310" s="6">
        <f>VLOOKUP(B310,'[1]Raport_ Stany magazynowe skła'!$A$1:$X$3416,24,0)</f>
        <v>0</v>
      </c>
      <c r="Y310" s="36">
        <f>VLOOKUP(B310,'[1]Raport_ Stany magazynowe skła'!$A$1:$Y$3416,25,0)</f>
        <v>0</v>
      </c>
      <c r="Z310" s="36">
        <f>VLOOKUP(B310,'[1]Raport_ Stany magazynowe skła'!$A$1:$Z$3416,26,0)</f>
        <v>0</v>
      </c>
      <c r="AA310" s="36">
        <f>VLOOKUP(B310,'[1]Raport_ Stany magazynowe skła'!$A$1:$AA$3416,27,0)</f>
        <v>0</v>
      </c>
      <c r="AB310" s="36">
        <f>VLOOKUP(B310,'[1]Raport_ Stany magazynowe skła'!$A$1:$AB$3416,28,0)</f>
        <v>0</v>
      </c>
      <c r="AC310" s="36">
        <f>VLOOKUP(B310,'[1]Raport_ Stany magazynowe skła'!$A$1:$AC$3416,29,0)</f>
        <v>0</v>
      </c>
      <c r="AD310" s="36">
        <f>VLOOKUP(B310,'[1]Raport_ Stany magazynowe skła'!$A$1:$AD$3416,30,0)</f>
        <v>0</v>
      </c>
      <c r="AE310" s="36">
        <f>VLOOKUP(B310,'[1]Raport_ Stany magazynowe skła'!$A$1:$AE$3416,31,0)</f>
        <v>0</v>
      </c>
    </row>
    <row r="311" spans="1:31" s="4" customFormat="1" ht="14.25" customHeight="1">
      <c r="A311" s="24" t="s">
        <v>622</v>
      </c>
      <c r="B311" s="19" t="s">
        <v>220</v>
      </c>
      <c r="C311" s="19" t="s">
        <v>33</v>
      </c>
      <c r="D311" s="32">
        <f>VLOOKUP(B311,'[1]Raport_ Stany magazynowe skła'!$A$1:$D$3416,4,0)</f>
        <v>680</v>
      </c>
      <c r="E311" s="31">
        <f>VLOOKUP(B311,'[1]Raport_ Stany magazynowe skła'!$A$1:$E$3416,5,0)</f>
        <v>0</v>
      </c>
      <c r="F311" s="30">
        <f>VLOOKUP(B311,'[1]Raport_ Stany magazynowe skła'!$A$1:$F$3416,6,0)</f>
        <v>0</v>
      </c>
      <c r="G311" s="30">
        <f>VLOOKUP(B311,'[1]Raport_ Stany magazynowe skła'!$A$1:$G$3416,7,0)</f>
        <v>0</v>
      </c>
      <c r="H311" s="30">
        <f>VLOOKUP(B311,'[1]Raport_ Stany magazynowe skła'!$A$1:$H$3416,8,0)</f>
        <v>0</v>
      </c>
      <c r="I311" s="30">
        <f>VLOOKUP(B311,'[1]Raport_ Stany magazynowe skła'!$A$1:$I$3416,9,0)</f>
        <v>0</v>
      </c>
      <c r="J311" s="30">
        <f>VLOOKUP(B311,'[1]Raport_ Stany magazynowe skła'!$A$1:$J$3416,10,0)</f>
        <v>0</v>
      </c>
      <c r="K311" s="30">
        <f>VLOOKUP(B311,'[1]Raport_ Stany magazynowe skła'!$A$1:$K$3416,11,0)</f>
        <v>0</v>
      </c>
      <c r="L311" s="30">
        <f>VLOOKUP(B311,'[1]Raport_ Stany magazynowe skła'!$A$1:$L$3416,12,0)</f>
        <v>0</v>
      </c>
      <c r="M311" s="30">
        <f>VLOOKUP(B311,'[1]Raport_ Stany magazynowe skła'!$A$1:$M$3416,13,0)</f>
        <v>0</v>
      </c>
      <c r="N311" s="30">
        <f>VLOOKUP(B311,'[1]Raport_ Stany magazynowe skła'!$A$1:$N$3416,14,0)</f>
        <v>0</v>
      </c>
      <c r="O311" s="30">
        <f>VLOOKUP(B311,'[1]Raport_ Stany magazynowe skła'!$A$1:$O$3416,15,0)</f>
        <v>0</v>
      </c>
      <c r="P311" s="30">
        <f>VLOOKUP(B311,'[1]Raport_ Stany magazynowe skła'!$A$1:$P$3416,16,0)</f>
        <v>0</v>
      </c>
      <c r="Q311" s="30">
        <f>VLOOKUP(B311,'[1]Raport_ Stany magazynowe skła'!$A$1:$Q$3416,17,0)</f>
        <v>0</v>
      </c>
      <c r="R311" s="30">
        <f>VLOOKUP(B311,'[1]Raport_ Stany magazynowe skła'!$A$1:$R$3416,18,0)</f>
        <v>0</v>
      </c>
      <c r="S311" s="30">
        <f>VLOOKUP(B311,'[1]Raport_ Stany magazynowe skła'!$A$1:$S$3416,19,0)</f>
        <v>0</v>
      </c>
      <c r="T311" s="30">
        <f>VLOOKUP(B311,'[1]Raport_ Stany magazynowe skła'!$A$1:$T$3416,20,0)</f>
        <v>0</v>
      </c>
      <c r="U311" s="6">
        <f>VLOOKUP(B311,'[1]Raport_ Stany magazynowe skła'!$A$1:$U$3416,21,0)</f>
        <v>0</v>
      </c>
      <c r="V311" s="6">
        <f>VLOOKUP(B311,'[1]Raport_ Stany magazynowe skła'!$A$1:$V$3416,22,0)</f>
        <v>0</v>
      </c>
      <c r="W311" s="6">
        <f>VLOOKUP(B311,'[1]Raport_ Stany magazynowe skła'!$A$1:$W$3416,23,0)</f>
        <v>0</v>
      </c>
      <c r="X311" s="6">
        <f>VLOOKUP(B311,'[1]Raport_ Stany magazynowe skła'!$A$1:$X$3416,24,0)</f>
        <v>0</v>
      </c>
      <c r="Y311" s="36">
        <f>VLOOKUP(B311,'[1]Raport_ Stany magazynowe skła'!$A$1:$Y$3416,25,0)</f>
        <v>0</v>
      </c>
      <c r="Z311" s="36">
        <f>VLOOKUP(B311,'[1]Raport_ Stany magazynowe skła'!$A$1:$Z$3416,26,0)</f>
        <v>0</v>
      </c>
      <c r="AA311" s="36">
        <f>VLOOKUP(B311,'[1]Raport_ Stany magazynowe skła'!$A$1:$AA$3416,27,0)</f>
        <v>0</v>
      </c>
      <c r="AB311" s="36">
        <f>VLOOKUP(B311,'[1]Raport_ Stany magazynowe skła'!$A$1:$AB$3416,28,0)</f>
        <v>0</v>
      </c>
      <c r="AC311" s="36">
        <f>VLOOKUP(B311,'[1]Raport_ Stany magazynowe skła'!$A$1:$AC$3416,29,0)</f>
        <v>0</v>
      </c>
      <c r="AD311" s="36">
        <f>VLOOKUP(B311,'[1]Raport_ Stany magazynowe skła'!$A$1:$AD$3416,30,0)</f>
        <v>0</v>
      </c>
      <c r="AE311" s="36">
        <f>VLOOKUP(B311,'[1]Raport_ Stany magazynowe skła'!$A$1:$AE$3416,31,0)</f>
        <v>0</v>
      </c>
    </row>
    <row r="312" spans="1:31" s="4" customFormat="1" ht="14.25" customHeight="1">
      <c r="A312" s="24" t="s">
        <v>258</v>
      </c>
      <c r="B312" s="19" t="s">
        <v>221</v>
      </c>
      <c r="C312" s="19" t="s">
        <v>13</v>
      </c>
      <c r="D312" s="32">
        <f>VLOOKUP(B312,'[1]Raport_ Stany magazynowe skła'!$A$1:$D$3416,4,0)</f>
        <v>1000</v>
      </c>
      <c r="E312" s="31">
        <f>VLOOKUP(B312,'[1]Raport_ Stany magazynowe skła'!$A$1:$E$3416,5,0)</f>
        <v>590</v>
      </c>
      <c r="F312" s="30">
        <f>VLOOKUP(B312,'[1]Raport_ Stany magazynowe skła'!$A$1:$F$3416,6,0)</f>
        <v>0</v>
      </c>
      <c r="G312" s="30">
        <f>VLOOKUP(B312,'[1]Raport_ Stany magazynowe skła'!$A$1:$G$3416,7,0)</f>
        <v>0</v>
      </c>
      <c r="H312" s="30">
        <f>VLOOKUP(B312,'[1]Raport_ Stany magazynowe skła'!$A$1:$H$3416,8,0)</f>
        <v>0</v>
      </c>
      <c r="I312" s="30">
        <f>VLOOKUP(B312,'[1]Raport_ Stany magazynowe skła'!$A$1:$I$3416,9,0)</f>
        <v>0</v>
      </c>
      <c r="J312" s="30">
        <f>VLOOKUP(B312,'[1]Raport_ Stany magazynowe skła'!$A$1:$J$3416,10,0)</f>
        <v>0</v>
      </c>
      <c r="K312" s="30">
        <f>VLOOKUP(B312,'[1]Raport_ Stany magazynowe skła'!$A$1:$K$3416,11,0)</f>
        <v>0</v>
      </c>
      <c r="L312" s="30">
        <f>VLOOKUP(B312,'[1]Raport_ Stany magazynowe skła'!$A$1:$L$3416,12,0)</f>
        <v>0</v>
      </c>
      <c r="M312" s="30">
        <f>VLOOKUP(B312,'[1]Raport_ Stany magazynowe skła'!$A$1:$M$3416,13,0)</f>
        <v>0</v>
      </c>
      <c r="N312" s="30">
        <f>VLOOKUP(B312,'[1]Raport_ Stany magazynowe skła'!$A$1:$N$3416,14,0)</f>
        <v>0</v>
      </c>
      <c r="O312" s="30">
        <f>VLOOKUP(B312,'[1]Raport_ Stany magazynowe skła'!$A$1:$O$3416,15,0)</f>
        <v>0</v>
      </c>
      <c r="P312" s="30">
        <f>VLOOKUP(B312,'[1]Raport_ Stany magazynowe skła'!$A$1:$P$3416,16,0)</f>
        <v>0</v>
      </c>
      <c r="Q312" s="30">
        <f>VLOOKUP(B312,'[1]Raport_ Stany magazynowe skła'!$A$1:$Q$3416,17,0)</f>
        <v>0</v>
      </c>
      <c r="R312" s="30">
        <f>VLOOKUP(B312,'[1]Raport_ Stany magazynowe skła'!$A$1:$R$3416,18,0)</f>
        <v>0</v>
      </c>
      <c r="S312" s="30">
        <f>VLOOKUP(B312,'[1]Raport_ Stany magazynowe skła'!$A$1:$S$3416,19,0)</f>
        <v>0</v>
      </c>
      <c r="T312" s="30">
        <f>VLOOKUP(B312,'[1]Raport_ Stany magazynowe skła'!$A$1:$T$3416,20,0)</f>
        <v>0</v>
      </c>
      <c r="U312" s="6">
        <f>VLOOKUP(B312,'[1]Raport_ Stany magazynowe skła'!$A$1:$U$3416,21,0)</f>
        <v>0</v>
      </c>
      <c r="V312" s="6">
        <f>VLOOKUP(B312,'[1]Raport_ Stany magazynowe skła'!$A$1:$V$3416,22,0)</f>
        <v>590</v>
      </c>
      <c r="W312" s="6">
        <f>VLOOKUP(B312,'[1]Raport_ Stany magazynowe skła'!$A$1:$W$3416,23,0)</f>
        <v>0</v>
      </c>
      <c r="X312" s="6">
        <f>VLOOKUP(B312,'[1]Raport_ Stany magazynowe skła'!$A$1:$X$3416,24,0)</f>
        <v>0</v>
      </c>
      <c r="Y312" s="36">
        <f>VLOOKUP(B312,'[1]Raport_ Stany magazynowe skła'!$A$1:$Y$3416,25,0)</f>
        <v>0</v>
      </c>
      <c r="Z312" s="36">
        <f>VLOOKUP(B312,'[1]Raport_ Stany magazynowe skła'!$A$1:$Z$3416,26,0)</f>
        <v>0</v>
      </c>
      <c r="AA312" s="36">
        <f>VLOOKUP(B312,'[1]Raport_ Stany magazynowe skła'!$A$1:$AA$3416,27,0)</f>
        <v>0</v>
      </c>
      <c r="AB312" s="36">
        <f>VLOOKUP(B312,'[1]Raport_ Stany magazynowe skła'!$A$1:$AB$3416,28,0)</f>
        <v>0</v>
      </c>
      <c r="AC312" s="36">
        <f>VLOOKUP(B312,'[1]Raport_ Stany magazynowe skła'!$A$1:$AC$3416,29,0)</f>
        <v>0</v>
      </c>
      <c r="AD312" s="36">
        <f>VLOOKUP(B312,'[1]Raport_ Stany magazynowe skła'!$A$1:$AD$3416,30,0)</f>
        <v>0</v>
      </c>
      <c r="AE312" s="36">
        <f>VLOOKUP(B312,'[1]Raport_ Stany magazynowe skła'!$A$1:$AE$3416,31,0)</f>
        <v>0</v>
      </c>
    </row>
    <row r="313" spans="1:31" s="4" customFormat="1" ht="14.25" customHeight="1">
      <c r="A313" s="24" t="s">
        <v>258</v>
      </c>
      <c r="B313" s="19" t="s">
        <v>222</v>
      </c>
      <c r="C313" s="19" t="s">
        <v>19</v>
      </c>
      <c r="D313" s="32">
        <f>VLOOKUP(B313,'[1]Raport_ Stany magazynowe skła'!$A$1:$D$3416,4,0)</f>
        <v>1586</v>
      </c>
      <c r="E313" s="31">
        <f>VLOOKUP(B313,'[1]Raport_ Stany magazynowe skła'!$A$1:$E$3416,5,0)</f>
        <v>990</v>
      </c>
      <c r="F313" s="30">
        <f>VLOOKUP(B313,'[1]Raport_ Stany magazynowe skła'!$A$1:$F$3416,6,0)</f>
        <v>0</v>
      </c>
      <c r="G313" s="30">
        <f>VLOOKUP(B313,'[1]Raport_ Stany magazynowe skła'!$A$1:$G$3416,7,0)</f>
        <v>0</v>
      </c>
      <c r="H313" s="30">
        <f>VLOOKUP(B313,'[1]Raport_ Stany magazynowe skła'!$A$1:$H$3416,8,0)</f>
        <v>0</v>
      </c>
      <c r="I313" s="30">
        <f>VLOOKUP(B313,'[1]Raport_ Stany magazynowe skła'!$A$1:$I$3416,9,0)</f>
        <v>0</v>
      </c>
      <c r="J313" s="30">
        <f>VLOOKUP(B313,'[1]Raport_ Stany magazynowe skła'!$A$1:$J$3416,10,0)</f>
        <v>0</v>
      </c>
      <c r="K313" s="30">
        <f>VLOOKUP(B313,'[1]Raport_ Stany magazynowe skła'!$A$1:$K$3416,11,0)</f>
        <v>0</v>
      </c>
      <c r="L313" s="30">
        <f>VLOOKUP(B313,'[1]Raport_ Stany magazynowe skła'!$A$1:$L$3416,12,0)</f>
        <v>0</v>
      </c>
      <c r="M313" s="30">
        <f>VLOOKUP(B313,'[1]Raport_ Stany magazynowe skła'!$A$1:$M$3416,13,0)</f>
        <v>0</v>
      </c>
      <c r="N313" s="30">
        <f>VLOOKUP(B313,'[1]Raport_ Stany magazynowe skła'!$A$1:$N$3416,14,0)</f>
        <v>0</v>
      </c>
      <c r="O313" s="30">
        <f>VLOOKUP(B313,'[1]Raport_ Stany magazynowe skła'!$A$1:$O$3416,15,0)</f>
        <v>0</v>
      </c>
      <c r="P313" s="30">
        <f>VLOOKUP(B313,'[1]Raport_ Stany magazynowe skła'!$A$1:$P$3416,16,0)</f>
        <v>0</v>
      </c>
      <c r="Q313" s="30">
        <f>VLOOKUP(B313,'[1]Raport_ Stany magazynowe skła'!$A$1:$Q$3416,17,0)</f>
        <v>0</v>
      </c>
      <c r="R313" s="30">
        <f>VLOOKUP(B313,'[1]Raport_ Stany magazynowe skła'!$A$1:$R$3416,18,0)</f>
        <v>0</v>
      </c>
      <c r="S313" s="30">
        <f>VLOOKUP(B313,'[1]Raport_ Stany magazynowe skła'!$A$1:$S$3416,19,0)</f>
        <v>0</v>
      </c>
      <c r="T313" s="30">
        <f>VLOOKUP(B313,'[1]Raport_ Stany magazynowe skła'!$A$1:$T$3416,20,0)</f>
        <v>0</v>
      </c>
      <c r="U313" s="6">
        <f>VLOOKUP(B313,'[1]Raport_ Stany magazynowe skła'!$A$1:$U$3416,21,0)</f>
        <v>0</v>
      </c>
      <c r="V313" s="6">
        <f>VLOOKUP(B313,'[1]Raport_ Stany magazynowe skła'!$A$1:$V$3416,22,0)</f>
        <v>990</v>
      </c>
      <c r="W313" s="6">
        <f>VLOOKUP(B313,'[1]Raport_ Stany magazynowe skła'!$A$1:$W$3416,23,0)</f>
        <v>0</v>
      </c>
      <c r="X313" s="6">
        <f>VLOOKUP(B313,'[1]Raport_ Stany magazynowe skła'!$A$1:$X$3416,24,0)</f>
        <v>0</v>
      </c>
      <c r="Y313" s="36">
        <f>VLOOKUP(B313,'[1]Raport_ Stany magazynowe skła'!$A$1:$Y$3416,25,0)</f>
        <v>0</v>
      </c>
      <c r="Z313" s="36">
        <f>VLOOKUP(B313,'[1]Raport_ Stany magazynowe skła'!$A$1:$Z$3416,26,0)</f>
        <v>0</v>
      </c>
      <c r="AA313" s="36">
        <f>VLOOKUP(B313,'[1]Raport_ Stany magazynowe skła'!$A$1:$AA$3416,27,0)</f>
        <v>0</v>
      </c>
      <c r="AB313" s="36">
        <f>VLOOKUP(B313,'[1]Raport_ Stany magazynowe skła'!$A$1:$AB$3416,28,0)</f>
        <v>0</v>
      </c>
      <c r="AC313" s="36">
        <f>VLOOKUP(B313,'[1]Raport_ Stany magazynowe skła'!$A$1:$AC$3416,29,0)</f>
        <v>0</v>
      </c>
      <c r="AD313" s="36">
        <f>VLOOKUP(B313,'[1]Raport_ Stany magazynowe skła'!$A$1:$AD$3416,30,0)</f>
        <v>0</v>
      </c>
      <c r="AE313" s="36">
        <f>VLOOKUP(B313,'[1]Raport_ Stany magazynowe skła'!$A$1:$AE$3416,31,0)</f>
        <v>0</v>
      </c>
    </row>
    <row r="314" spans="1:31" s="4" customFormat="1" ht="14.25" customHeight="1">
      <c r="A314" s="24" t="s">
        <v>258</v>
      </c>
      <c r="B314" s="19" t="s">
        <v>223</v>
      </c>
      <c r="C314" s="19" t="s">
        <v>16</v>
      </c>
      <c r="D314" s="32">
        <f>VLOOKUP(B314,'[1]Raport_ Stany magazynowe skła'!$A$1:$D$3416,4,0)</f>
        <v>545</v>
      </c>
      <c r="E314" s="31">
        <f>VLOOKUP(B314,'[1]Raport_ Stany magazynowe skła'!$A$1:$E$3416,5,0)</f>
        <v>0</v>
      </c>
      <c r="F314" s="30">
        <f>VLOOKUP(B314,'[1]Raport_ Stany magazynowe skła'!$A$1:$F$3416,6,0)</f>
        <v>0</v>
      </c>
      <c r="G314" s="30">
        <f>VLOOKUP(B314,'[1]Raport_ Stany magazynowe skła'!$A$1:$G$3416,7,0)</f>
        <v>0</v>
      </c>
      <c r="H314" s="30">
        <f>VLOOKUP(B314,'[1]Raport_ Stany magazynowe skła'!$A$1:$H$3416,8,0)</f>
        <v>0</v>
      </c>
      <c r="I314" s="30">
        <f>VLOOKUP(B314,'[1]Raport_ Stany magazynowe skła'!$A$1:$I$3416,9,0)</f>
        <v>0</v>
      </c>
      <c r="J314" s="30">
        <f>VLOOKUP(B314,'[1]Raport_ Stany magazynowe skła'!$A$1:$J$3416,10,0)</f>
        <v>0</v>
      </c>
      <c r="K314" s="30">
        <f>VLOOKUP(B314,'[1]Raport_ Stany magazynowe skła'!$A$1:$K$3416,11,0)</f>
        <v>0</v>
      </c>
      <c r="L314" s="30">
        <f>VLOOKUP(B314,'[1]Raport_ Stany magazynowe skła'!$A$1:$L$3416,12,0)</f>
        <v>0</v>
      </c>
      <c r="M314" s="30">
        <f>VLOOKUP(B314,'[1]Raport_ Stany magazynowe skła'!$A$1:$M$3416,13,0)</f>
        <v>0</v>
      </c>
      <c r="N314" s="30">
        <f>VLOOKUP(B314,'[1]Raport_ Stany magazynowe skła'!$A$1:$N$3416,14,0)</f>
        <v>0</v>
      </c>
      <c r="O314" s="30">
        <f>VLOOKUP(B314,'[1]Raport_ Stany magazynowe skła'!$A$1:$O$3416,15,0)</f>
        <v>0</v>
      </c>
      <c r="P314" s="30">
        <f>VLOOKUP(B314,'[1]Raport_ Stany magazynowe skła'!$A$1:$P$3416,16,0)</f>
        <v>0</v>
      </c>
      <c r="Q314" s="30">
        <f>VLOOKUP(B314,'[1]Raport_ Stany magazynowe skła'!$A$1:$Q$3416,17,0)</f>
        <v>0</v>
      </c>
      <c r="R314" s="30">
        <f>VLOOKUP(B314,'[1]Raport_ Stany magazynowe skła'!$A$1:$R$3416,18,0)</f>
        <v>0</v>
      </c>
      <c r="S314" s="30">
        <f>VLOOKUP(B314,'[1]Raport_ Stany magazynowe skła'!$A$1:$S$3416,19,0)</f>
        <v>0</v>
      </c>
      <c r="T314" s="30">
        <f>VLOOKUP(B314,'[1]Raport_ Stany magazynowe skła'!$A$1:$T$3416,20,0)</f>
        <v>0</v>
      </c>
      <c r="U314" s="6">
        <f>VLOOKUP(B314,'[1]Raport_ Stany magazynowe skła'!$A$1:$U$3416,21,0)</f>
        <v>0</v>
      </c>
      <c r="V314" s="6">
        <f>VLOOKUP(B314,'[1]Raport_ Stany magazynowe skła'!$A$1:$V$3416,22,0)</f>
        <v>0</v>
      </c>
      <c r="W314" s="6">
        <f>VLOOKUP(B314,'[1]Raport_ Stany magazynowe skła'!$A$1:$W$3416,23,0)</f>
        <v>0</v>
      </c>
      <c r="X314" s="6">
        <f>VLOOKUP(B314,'[1]Raport_ Stany magazynowe skła'!$A$1:$X$3416,24,0)</f>
        <v>0</v>
      </c>
      <c r="Y314" s="36">
        <f>VLOOKUP(B314,'[1]Raport_ Stany magazynowe skła'!$A$1:$Y$3416,25,0)</f>
        <v>0</v>
      </c>
      <c r="Z314" s="36">
        <f>VLOOKUP(B314,'[1]Raport_ Stany magazynowe skła'!$A$1:$Z$3416,26,0)</f>
        <v>0</v>
      </c>
      <c r="AA314" s="36">
        <f>VLOOKUP(B314,'[1]Raport_ Stany magazynowe skła'!$A$1:$AA$3416,27,0)</f>
        <v>0</v>
      </c>
      <c r="AB314" s="36">
        <f>VLOOKUP(B314,'[1]Raport_ Stany magazynowe skła'!$A$1:$AB$3416,28,0)</f>
        <v>0</v>
      </c>
      <c r="AC314" s="36">
        <f>VLOOKUP(B314,'[1]Raport_ Stany magazynowe skła'!$A$1:$AC$3416,29,0)</f>
        <v>0</v>
      </c>
      <c r="AD314" s="36">
        <f>VLOOKUP(B314,'[1]Raport_ Stany magazynowe skła'!$A$1:$AD$3416,30,0)</f>
        <v>0</v>
      </c>
      <c r="AE314" s="36">
        <f>VLOOKUP(B314,'[1]Raport_ Stany magazynowe skła'!$A$1:$AE$3416,31,0)</f>
        <v>0</v>
      </c>
    </row>
    <row r="315" spans="1:31" s="4" customFormat="1" ht="14.25" customHeight="1">
      <c r="A315" s="24" t="s">
        <v>258</v>
      </c>
      <c r="B315" s="19" t="s">
        <v>224</v>
      </c>
      <c r="C315" s="12" t="s">
        <v>166</v>
      </c>
      <c r="D315" s="32">
        <f>VLOOKUP(B315,'[1]Raport_ Stany magazynowe skła'!$A$1:$D$3416,4,0)</f>
        <v>1022</v>
      </c>
      <c r="E315" s="31">
        <f>VLOOKUP(B315,'[1]Raport_ Stany magazynowe skła'!$A$1:$E$3416,5,0)</f>
        <v>590</v>
      </c>
      <c r="F315" s="30">
        <f>VLOOKUP(B315,'[1]Raport_ Stany magazynowe skła'!$A$1:$F$3416,6,0)</f>
        <v>0</v>
      </c>
      <c r="G315" s="30">
        <f>VLOOKUP(B315,'[1]Raport_ Stany magazynowe skła'!$A$1:$G$3416,7,0)</f>
        <v>0</v>
      </c>
      <c r="H315" s="30">
        <f>VLOOKUP(B315,'[1]Raport_ Stany magazynowe skła'!$A$1:$H$3416,8,0)</f>
        <v>0</v>
      </c>
      <c r="I315" s="30">
        <f>VLOOKUP(B315,'[1]Raport_ Stany magazynowe skła'!$A$1:$I$3416,9,0)</f>
        <v>0</v>
      </c>
      <c r="J315" s="30">
        <f>VLOOKUP(B315,'[1]Raport_ Stany magazynowe skła'!$A$1:$J$3416,10,0)</f>
        <v>0</v>
      </c>
      <c r="K315" s="30">
        <f>VLOOKUP(B315,'[1]Raport_ Stany magazynowe skła'!$A$1:$K$3416,11,0)</f>
        <v>0</v>
      </c>
      <c r="L315" s="30">
        <f>VLOOKUP(B315,'[1]Raport_ Stany magazynowe skła'!$A$1:$L$3416,12,0)</f>
        <v>0</v>
      </c>
      <c r="M315" s="30">
        <f>VLOOKUP(B315,'[1]Raport_ Stany magazynowe skła'!$A$1:$M$3416,13,0)</f>
        <v>0</v>
      </c>
      <c r="N315" s="30">
        <f>VLOOKUP(B315,'[1]Raport_ Stany magazynowe skła'!$A$1:$N$3416,14,0)</f>
        <v>0</v>
      </c>
      <c r="O315" s="30">
        <f>VLOOKUP(B315,'[1]Raport_ Stany magazynowe skła'!$A$1:$O$3416,15,0)</f>
        <v>0</v>
      </c>
      <c r="P315" s="30">
        <f>VLOOKUP(B315,'[1]Raport_ Stany magazynowe skła'!$A$1:$P$3416,16,0)</f>
        <v>0</v>
      </c>
      <c r="Q315" s="30">
        <f>VLOOKUP(B315,'[1]Raport_ Stany magazynowe skła'!$A$1:$Q$3416,17,0)</f>
        <v>0</v>
      </c>
      <c r="R315" s="30">
        <f>VLOOKUP(B315,'[1]Raport_ Stany magazynowe skła'!$A$1:$R$3416,18,0)</f>
        <v>0</v>
      </c>
      <c r="S315" s="30">
        <f>VLOOKUP(B315,'[1]Raport_ Stany magazynowe skła'!$A$1:$S$3416,19,0)</f>
        <v>0</v>
      </c>
      <c r="T315" s="30">
        <f>VLOOKUP(B315,'[1]Raport_ Stany magazynowe skła'!$A$1:$T$3416,20,0)</f>
        <v>0</v>
      </c>
      <c r="U315" s="6">
        <f>VLOOKUP(B315,'[1]Raport_ Stany magazynowe skła'!$A$1:$U$3416,21,0)</f>
        <v>0</v>
      </c>
      <c r="V315" s="6">
        <f>VLOOKUP(B315,'[1]Raport_ Stany magazynowe skła'!$A$1:$V$3416,22,0)</f>
        <v>590</v>
      </c>
      <c r="W315" s="6">
        <f>VLOOKUP(B315,'[1]Raport_ Stany magazynowe skła'!$A$1:$W$3416,23,0)</f>
        <v>0</v>
      </c>
      <c r="X315" s="6">
        <f>VLOOKUP(B315,'[1]Raport_ Stany magazynowe skła'!$A$1:$X$3416,24,0)</f>
        <v>0</v>
      </c>
      <c r="Y315" s="36">
        <f>VLOOKUP(B315,'[1]Raport_ Stany magazynowe skła'!$A$1:$Y$3416,25,0)</f>
        <v>0</v>
      </c>
      <c r="Z315" s="36">
        <f>VLOOKUP(B315,'[1]Raport_ Stany magazynowe skła'!$A$1:$Z$3416,26,0)</f>
        <v>0</v>
      </c>
      <c r="AA315" s="36">
        <f>VLOOKUP(B315,'[1]Raport_ Stany magazynowe skła'!$A$1:$AA$3416,27,0)</f>
        <v>0</v>
      </c>
      <c r="AB315" s="36">
        <f>VLOOKUP(B315,'[1]Raport_ Stany magazynowe skła'!$A$1:$AB$3416,28,0)</f>
        <v>0</v>
      </c>
      <c r="AC315" s="36">
        <f>VLOOKUP(B315,'[1]Raport_ Stany magazynowe skła'!$A$1:$AC$3416,29,0)</f>
        <v>0</v>
      </c>
      <c r="AD315" s="36">
        <f>VLOOKUP(B315,'[1]Raport_ Stany magazynowe skła'!$A$1:$AD$3416,30,0)</f>
        <v>0</v>
      </c>
      <c r="AE315" s="36">
        <f>VLOOKUP(B315,'[1]Raport_ Stany magazynowe skła'!$A$1:$AE$3416,31,0)</f>
        <v>0</v>
      </c>
    </row>
    <row r="316" spans="1:31" s="4" customFormat="1" ht="14.25" customHeight="1">
      <c r="A316" s="24" t="s">
        <v>258</v>
      </c>
      <c r="B316" s="19" t="s">
        <v>390</v>
      </c>
      <c r="C316" s="16" t="s">
        <v>15</v>
      </c>
      <c r="D316" s="32">
        <f>VLOOKUP(B316,'[1]Raport_ Stany magazynowe skła'!$A$1:$D$3416,4,0)</f>
        <v>378</v>
      </c>
      <c r="E316" s="31">
        <f>VLOOKUP(B316,'[1]Raport_ Stany magazynowe skła'!$A$1:$E$3416,5,0)</f>
        <v>0</v>
      </c>
      <c r="F316" s="30">
        <f>VLOOKUP(B316,'[1]Raport_ Stany magazynowe skła'!$A$1:$F$3416,6,0)</f>
        <v>0</v>
      </c>
      <c r="G316" s="30">
        <f>VLOOKUP(B316,'[1]Raport_ Stany magazynowe skła'!$A$1:$G$3416,7,0)</f>
        <v>0</v>
      </c>
      <c r="H316" s="30">
        <f>VLOOKUP(B316,'[1]Raport_ Stany magazynowe skła'!$A$1:$H$3416,8,0)</f>
        <v>0</v>
      </c>
      <c r="I316" s="30">
        <f>VLOOKUP(B316,'[1]Raport_ Stany magazynowe skła'!$A$1:$I$3416,9,0)</f>
        <v>0</v>
      </c>
      <c r="J316" s="30">
        <f>VLOOKUP(B316,'[1]Raport_ Stany magazynowe skła'!$A$1:$J$3416,10,0)</f>
        <v>0</v>
      </c>
      <c r="K316" s="30">
        <f>VLOOKUP(B316,'[1]Raport_ Stany magazynowe skła'!$A$1:$K$3416,11,0)</f>
        <v>0</v>
      </c>
      <c r="L316" s="30">
        <f>VLOOKUP(B316,'[1]Raport_ Stany magazynowe skła'!$A$1:$L$3416,12,0)</f>
        <v>0</v>
      </c>
      <c r="M316" s="30">
        <f>VLOOKUP(B316,'[1]Raport_ Stany magazynowe skła'!$A$1:$M$3416,13,0)</f>
        <v>0</v>
      </c>
      <c r="N316" s="30">
        <f>VLOOKUP(B316,'[1]Raport_ Stany magazynowe skła'!$A$1:$N$3416,14,0)</f>
        <v>0</v>
      </c>
      <c r="O316" s="30">
        <f>VLOOKUP(B316,'[1]Raport_ Stany magazynowe skła'!$A$1:$O$3416,15,0)</f>
        <v>0</v>
      </c>
      <c r="P316" s="30">
        <f>VLOOKUP(B316,'[1]Raport_ Stany magazynowe skła'!$A$1:$P$3416,16,0)</f>
        <v>0</v>
      </c>
      <c r="Q316" s="30">
        <f>VLOOKUP(B316,'[1]Raport_ Stany magazynowe skła'!$A$1:$Q$3416,17,0)</f>
        <v>0</v>
      </c>
      <c r="R316" s="30">
        <f>VLOOKUP(B316,'[1]Raport_ Stany magazynowe skła'!$A$1:$R$3416,18,0)</f>
        <v>0</v>
      </c>
      <c r="S316" s="30">
        <f>VLOOKUP(B316,'[1]Raport_ Stany magazynowe skła'!$A$1:$S$3416,19,0)</f>
        <v>0</v>
      </c>
      <c r="T316" s="30">
        <f>VLOOKUP(B316,'[1]Raport_ Stany magazynowe skła'!$A$1:$T$3416,20,0)</f>
        <v>0</v>
      </c>
      <c r="U316" s="6">
        <f>VLOOKUP(B316,'[1]Raport_ Stany magazynowe skła'!$A$1:$U$3416,21,0)</f>
        <v>0</v>
      </c>
      <c r="V316" s="6">
        <f>VLOOKUP(B316,'[1]Raport_ Stany magazynowe skła'!$A$1:$V$3416,22,0)</f>
        <v>0</v>
      </c>
      <c r="W316" s="6">
        <f>VLOOKUP(B316,'[1]Raport_ Stany magazynowe skła'!$A$1:$W$3416,23,0)</f>
        <v>0</v>
      </c>
      <c r="X316" s="6">
        <f>VLOOKUP(B316,'[1]Raport_ Stany magazynowe skła'!$A$1:$X$3416,24,0)</f>
        <v>0</v>
      </c>
      <c r="Y316" s="36">
        <f>VLOOKUP(B316,'[1]Raport_ Stany magazynowe skła'!$A$1:$Y$3416,25,0)</f>
        <v>0</v>
      </c>
      <c r="Z316" s="36">
        <f>VLOOKUP(B316,'[1]Raport_ Stany magazynowe skła'!$A$1:$Z$3416,26,0)</f>
        <v>0</v>
      </c>
      <c r="AA316" s="36">
        <f>VLOOKUP(B316,'[1]Raport_ Stany magazynowe skła'!$A$1:$AA$3416,27,0)</f>
        <v>0</v>
      </c>
      <c r="AB316" s="36">
        <f>VLOOKUP(B316,'[1]Raport_ Stany magazynowe skła'!$A$1:$AB$3416,28,0)</f>
        <v>0</v>
      </c>
      <c r="AC316" s="36">
        <f>VLOOKUP(B316,'[1]Raport_ Stany magazynowe skła'!$A$1:$AC$3416,29,0)</f>
        <v>0</v>
      </c>
      <c r="AD316" s="36">
        <f>VLOOKUP(B316,'[1]Raport_ Stany magazynowe skła'!$A$1:$AD$3416,30,0)</f>
        <v>0</v>
      </c>
      <c r="AE316" s="36">
        <f>VLOOKUP(B316,'[1]Raport_ Stany magazynowe skła'!$A$1:$AE$3416,31,0)</f>
        <v>0</v>
      </c>
    </row>
    <row r="317" spans="1:31" s="4" customFormat="1" ht="14.25" customHeight="1">
      <c r="A317" s="24" t="s">
        <v>258</v>
      </c>
      <c r="B317" s="19" t="s">
        <v>391</v>
      </c>
      <c r="C317" s="16" t="s">
        <v>12</v>
      </c>
      <c r="D317" s="32">
        <f>VLOOKUP(B317,'[1]Raport_ Stany magazynowe skła'!$A$1:$D$3416,4,0)</f>
        <v>954</v>
      </c>
      <c r="E317" s="31">
        <f>VLOOKUP(B317,'[1]Raport_ Stany magazynowe skła'!$A$1:$E$3416,5,0)</f>
        <v>590</v>
      </c>
      <c r="F317" s="30">
        <f>VLOOKUP(B317,'[1]Raport_ Stany magazynowe skła'!$A$1:$F$3416,6,0)</f>
        <v>0</v>
      </c>
      <c r="G317" s="30">
        <f>VLOOKUP(B317,'[1]Raport_ Stany magazynowe skła'!$A$1:$G$3416,7,0)</f>
        <v>0</v>
      </c>
      <c r="H317" s="30">
        <f>VLOOKUP(B317,'[1]Raport_ Stany magazynowe skła'!$A$1:$H$3416,8,0)</f>
        <v>0</v>
      </c>
      <c r="I317" s="30">
        <f>VLOOKUP(B317,'[1]Raport_ Stany magazynowe skła'!$A$1:$I$3416,9,0)</f>
        <v>0</v>
      </c>
      <c r="J317" s="30">
        <f>VLOOKUP(B317,'[1]Raport_ Stany magazynowe skła'!$A$1:$J$3416,10,0)</f>
        <v>0</v>
      </c>
      <c r="K317" s="30">
        <f>VLOOKUP(B317,'[1]Raport_ Stany magazynowe skła'!$A$1:$K$3416,11,0)</f>
        <v>0</v>
      </c>
      <c r="L317" s="30">
        <f>VLOOKUP(B317,'[1]Raport_ Stany magazynowe skła'!$A$1:$L$3416,12,0)</f>
        <v>0</v>
      </c>
      <c r="M317" s="30">
        <f>VLOOKUP(B317,'[1]Raport_ Stany magazynowe skła'!$A$1:$M$3416,13,0)</f>
        <v>0</v>
      </c>
      <c r="N317" s="30">
        <f>VLOOKUP(B317,'[1]Raport_ Stany magazynowe skła'!$A$1:$N$3416,14,0)</f>
        <v>0</v>
      </c>
      <c r="O317" s="30">
        <f>VLOOKUP(B317,'[1]Raport_ Stany magazynowe skła'!$A$1:$O$3416,15,0)</f>
        <v>0</v>
      </c>
      <c r="P317" s="30">
        <f>VLOOKUP(B317,'[1]Raport_ Stany magazynowe skła'!$A$1:$P$3416,16,0)</f>
        <v>0</v>
      </c>
      <c r="Q317" s="30">
        <f>VLOOKUP(B317,'[1]Raport_ Stany magazynowe skła'!$A$1:$Q$3416,17,0)</f>
        <v>0</v>
      </c>
      <c r="R317" s="30">
        <f>VLOOKUP(B317,'[1]Raport_ Stany magazynowe skła'!$A$1:$R$3416,18,0)</f>
        <v>0</v>
      </c>
      <c r="S317" s="30">
        <f>VLOOKUP(B317,'[1]Raport_ Stany magazynowe skła'!$A$1:$S$3416,19,0)</f>
        <v>0</v>
      </c>
      <c r="T317" s="30">
        <f>VLOOKUP(B317,'[1]Raport_ Stany magazynowe skła'!$A$1:$T$3416,20,0)</f>
        <v>0</v>
      </c>
      <c r="U317" s="6">
        <f>VLOOKUP(B317,'[1]Raport_ Stany magazynowe skła'!$A$1:$U$3416,21,0)</f>
        <v>0</v>
      </c>
      <c r="V317" s="6">
        <f>VLOOKUP(B317,'[1]Raport_ Stany magazynowe skła'!$A$1:$V$3416,22,0)</f>
        <v>0</v>
      </c>
      <c r="W317" s="6">
        <f>VLOOKUP(B317,'[1]Raport_ Stany magazynowe skła'!$A$1:$W$3416,23,0)</f>
        <v>0</v>
      </c>
      <c r="X317" s="6">
        <f>VLOOKUP(B317,'[1]Raport_ Stany magazynowe skła'!$A$1:$X$3416,24,0)</f>
        <v>0</v>
      </c>
      <c r="Y317" s="36">
        <f>VLOOKUP(B317,'[1]Raport_ Stany magazynowe skła'!$A$1:$Y$3416,25,0)</f>
        <v>590</v>
      </c>
      <c r="Z317" s="36">
        <f>VLOOKUP(B317,'[1]Raport_ Stany magazynowe skła'!$A$1:$Z$3416,26,0)</f>
        <v>0</v>
      </c>
      <c r="AA317" s="36">
        <f>VLOOKUP(B317,'[1]Raport_ Stany magazynowe skła'!$A$1:$AA$3416,27,0)</f>
        <v>0</v>
      </c>
      <c r="AB317" s="36">
        <f>VLOOKUP(B317,'[1]Raport_ Stany magazynowe skła'!$A$1:$AB$3416,28,0)</f>
        <v>0</v>
      </c>
      <c r="AC317" s="36">
        <f>VLOOKUP(B317,'[1]Raport_ Stany magazynowe skła'!$A$1:$AC$3416,29,0)</f>
        <v>0</v>
      </c>
      <c r="AD317" s="36">
        <f>VLOOKUP(B317,'[1]Raport_ Stany magazynowe skła'!$A$1:$AD$3416,30,0)</f>
        <v>0</v>
      </c>
      <c r="AE317" s="36">
        <f>VLOOKUP(B317,'[1]Raport_ Stany magazynowe skła'!$A$1:$AE$3416,31,0)</f>
        <v>0</v>
      </c>
    </row>
    <row r="318" spans="1:31" s="4" customFormat="1" ht="14.25" customHeight="1">
      <c r="A318" s="24" t="s">
        <v>258</v>
      </c>
      <c r="B318" s="19" t="s">
        <v>392</v>
      </c>
      <c r="C318" s="16" t="s">
        <v>11</v>
      </c>
      <c r="D318" s="32">
        <f>VLOOKUP(B318,'[1]Raport_ Stany magazynowe skła'!$A$1:$D$3416,4,0)</f>
        <v>1488</v>
      </c>
      <c r="E318" s="31">
        <f>VLOOKUP(B318,'[1]Raport_ Stany magazynowe skła'!$A$1:$E$3416,5,0)</f>
        <v>0</v>
      </c>
      <c r="F318" s="30">
        <f>VLOOKUP(B318,'[1]Raport_ Stany magazynowe skła'!$A$1:$F$3416,6,0)</f>
        <v>0</v>
      </c>
      <c r="G318" s="30">
        <f>VLOOKUP(B318,'[1]Raport_ Stany magazynowe skła'!$A$1:$G$3416,7,0)</f>
        <v>0</v>
      </c>
      <c r="H318" s="30">
        <f>VLOOKUP(B318,'[1]Raport_ Stany magazynowe skła'!$A$1:$H$3416,8,0)</f>
        <v>0</v>
      </c>
      <c r="I318" s="30">
        <f>VLOOKUP(B318,'[1]Raport_ Stany magazynowe skła'!$A$1:$I$3416,9,0)</f>
        <v>0</v>
      </c>
      <c r="J318" s="30">
        <f>VLOOKUP(B318,'[1]Raport_ Stany magazynowe skła'!$A$1:$J$3416,10,0)</f>
        <v>0</v>
      </c>
      <c r="K318" s="30">
        <f>VLOOKUP(B318,'[1]Raport_ Stany magazynowe skła'!$A$1:$K$3416,11,0)</f>
        <v>0</v>
      </c>
      <c r="L318" s="30">
        <f>VLOOKUP(B318,'[1]Raport_ Stany magazynowe skła'!$A$1:$L$3416,12,0)</f>
        <v>0</v>
      </c>
      <c r="M318" s="30">
        <f>VLOOKUP(B318,'[1]Raport_ Stany magazynowe skła'!$A$1:$M$3416,13,0)</f>
        <v>0</v>
      </c>
      <c r="N318" s="30">
        <f>VLOOKUP(B318,'[1]Raport_ Stany magazynowe skła'!$A$1:$N$3416,14,0)</f>
        <v>0</v>
      </c>
      <c r="O318" s="30">
        <f>VLOOKUP(B318,'[1]Raport_ Stany magazynowe skła'!$A$1:$O$3416,15,0)</f>
        <v>0</v>
      </c>
      <c r="P318" s="30">
        <f>VLOOKUP(B318,'[1]Raport_ Stany magazynowe skła'!$A$1:$P$3416,16,0)</f>
        <v>0</v>
      </c>
      <c r="Q318" s="30">
        <f>VLOOKUP(B318,'[1]Raport_ Stany magazynowe skła'!$A$1:$Q$3416,17,0)</f>
        <v>0</v>
      </c>
      <c r="R318" s="30">
        <f>VLOOKUP(B318,'[1]Raport_ Stany magazynowe skła'!$A$1:$R$3416,18,0)</f>
        <v>0</v>
      </c>
      <c r="S318" s="30">
        <f>VLOOKUP(B318,'[1]Raport_ Stany magazynowe skła'!$A$1:$S$3416,19,0)</f>
        <v>0</v>
      </c>
      <c r="T318" s="30">
        <f>VLOOKUP(B318,'[1]Raport_ Stany magazynowe skła'!$A$1:$T$3416,20,0)</f>
        <v>0</v>
      </c>
      <c r="U318" s="6">
        <f>VLOOKUP(B318,'[1]Raport_ Stany magazynowe skła'!$A$1:$U$3416,21,0)</f>
        <v>0</v>
      </c>
      <c r="V318" s="6">
        <f>VLOOKUP(B318,'[1]Raport_ Stany magazynowe skła'!$A$1:$V$3416,22,0)</f>
        <v>0</v>
      </c>
      <c r="W318" s="6">
        <f>VLOOKUP(B318,'[1]Raport_ Stany magazynowe skła'!$A$1:$W$3416,23,0)</f>
        <v>0</v>
      </c>
      <c r="X318" s="6">
        <f>VLOOKUP(B318,'[1]Raport_ Stany magazynowe skła'!$A$1:$X$3416,24,0)</f>
        <v>0</v>
      </c>
      <c r="Y318" s="36">
        <f>VLOOKUP(B318,'[1]Raport_ Stany magazynowe skła'!$A$1:$Y$3416,25,0)</f>
        <v>0</v>
      </c>
      <c r="Z318" s="36">
        <f>VLOOKUP(B318,'[1]Raport_ Stany magazynowe skła'!$A$1:$Z$3416,26,0)</f>
        <v>0</v>
      </c>
      <c r="AA318" s="36">
        <f>VLOOKUP(B318,'[1]Raport_ Stany magazynowe skła'!$A$1:$AA$3416,27,0)</f>
        <v>0</v>
      </c>
      <c r="AB318" s="36">
        <f>VLOOKUP(B318,'[1]Raport_ Stany magazynowe skła'!$A$1:$AB$3416,28,0)</f>
        <v>0</v>
      </c>
      <c r="AC318" s="36">
        <f>VLOOKUP(B318,'[1]Raport_ Stany magazynowe skła'!$A$1:$AC$3416,29,0)</f>
        <v>0</v>
      </c>
      <c r="AD318" s="36">
        <f>VLOOKUP(B318,'[1]Raport_ Stany magazynowe skła'!$A$1:$AD$3416,30,0)</f>
        <v>0</v>
      </c>
      <c r="AE318" s="36">
        <f>VLOOKUP(B318,'[1]Raport_ Stany magazynowe skła'!$A$1:$AE$3416,31,0)</f>
        <v>0</v>
      </c>
    </row>
    <row r="319" spans="1:31" s="4" customFormat="1" ht="14.25" customHeight="1">
      <c r="A319" s="24" t="s">
        <v>258</v>
      </c>
      <c r="B319" s="19" t="s">
        <v>393</v>
      </c>
      <c r="C319" s="16" t="s">
        <v>182</v>
      </c>
      <c r="D319" s="32">
        <f>VLOOKUP(B319,'[1]Raport_ Stany magazynowe skła'!$A$1:$D$3416,4,0)</f>
        <v>1089</v>
      </c>
      <c r="E319" s="31">
        <f>VLOOKUP(B319,'[1]Raport_ Stany magazynowe skła'!$A$1:$E$3416,5,0)</f>
        <v>590</v>
      </c>
      <c r="F319" s="30">
        <f>VLOOKUP(B319,'[1]Raport_ Stany magazynowe skła'!$A$1:$F$3416,6,0)</f>
        <v>0</v>
      </c>
      <c r="G319" s="30">
        <f>VLOOKUP(B319,'[1]Raport_ Stany magazynowe skła'!$A$1:$G$3416,7,0)</f>
        <v>0</v>
      </c>
      <c r="H319" s="30">
        <f>VLOOKUP(B319,'[1]Raport_ Stany magazynowe skła'!$A$1:$H$3416,8,0)</f>
        <v>0</v>
      </c>
      <c r="I319" s="30">
        <f>VLOOKUP(B319,'[1]Raport_ Stany magazynowe skła'!$A$1:$I$3416,9,0)</f>
        <v>0</v>
      </c>
      <c r="J319" s="30">
        <f>VLOOKUP(B319,'[1]Raport_ Stany magazynowe skła'!$A$1:$J$3416,10,0)</f>
        <v>0</v>
      </c>
      <c r="K319" s="30">
        <f>VLOOKUP(B319,'[1]Raport_ Stany magazynowe skła'!$A$1:$K$3416,11,0)</f>
        <v>0</v>
      </c>
      <c r="L319" s="30">
        <f>VLOOKUP(B319,'[1]Raport_ Stany magazynowe skła'!$A$1:$L$3416,12,0)</f>
        <v>0</v>
      </c>
      <c r="M319" s="30">
        <f>VLOOKUP(B319,'[1]Raport_ Stany magazynowe skła'!$A$1:$M$3416,13,0)</f>
        <v>0</v>
      </c>
      <c r="N319" s="30">
        <f>VLOOKUP(B319,'[1]Raport_ Stany magazynowe skła'!$A$1:$N$3416,14,0)</f>
        <v>0</v>
      </c>
      <c r="O319" s="30">
        <f>VLOOKUP(B319,'[1]Raport_ Stany magazynowe skła'!$A$1:$O$3416,15,0)</f>
        <v>0</v>
      </c>
      <c r="P319" s="30">
        <f>VLOOKUP(B319,'[1]Raport_ Stany magazynowe skła'!$A$1:$P$3416,16,0)</f>
        <v>0</v>
      </c>
      <c r="Q319" s="30">
        <f>VLOOKUP(B319,'[1]Raport_ Stany magazynowe skła'!$A$1:$Q$3416,17,0)</f>
        <v>0</v>
      </c>
      <c r="R319" s="30">
        <f>VLOOKUP(B319,'[1]Raport_ Stany magazynowe skła'!$A$1:$R$3416,18,0)</f>
        <v>0</v>
      </c>
      <c r="S319" s="30">
        <f>VLOOKUP(B319,'[1]Raport_ Stany magazynowe skła'!$A$1:$S$3416,19,0)</f>
        <v>0</v>
      </c>
      <c r="T319" s="30">
        <f>VLOOKUP(B319,'[1]Raport_ Stany magazynowe skła'!$A$1:$T$3416,20,0)</f>
        <v>0</v>
      </c>
      <c r="U319" s="6">
        <f>VLOOKUP(B319,'[1]Raport_ Stany magazynowe skła'!$A$1:$U$3416,21,0)</f>
        <v>0</v>
      </c>
      <c r="V319" s="6">
        <f>VLOOKUP(B319,'[1]Raport_ Stany magazynowe skła'!$A$1:$V$3416,22,0)</f>
        <v>590</v>
      </c>
      <c r="W319" s="6">
        <f>VLOOKUP(B319,'[1]Raport_ Stany magazynowe skła'!$A$1:$W$3416,23,0)</f>
        <v>0</v>
      </c>
      <c r="X319" s="6">
        <f>VLOOKUP(B319,'[1]Raport_ Stany magazynowe skła'!$A$1:$X$3416,24,0)</f>
        <v>0</v>
      </c>
      <c r="Y319" s="36">
        <f>VLOOKUP(B319,'[1]Raport_ Stany magazynowe skła'!$A$1:$Y$3416,25,0)</f>
        <v>0</v>
      </c>
      <c r="Z319" s="36">
        <f>VLOOKUP(B319,'[1]Raport_ Stany magazynowe skła'!$A$1:$Z$3416,26,0)</f>
        <v>0</v>
      </c>
      <c r="AA319" s="36">
        <f>VLOOKUP(B319,'[1]Raport_ Stany magazynowe skła'!$A$1:$AA$3416,27,0)</f>
        <v>0</v>
      </c>
      <c r="AB319" s="36">
        <f>VLOOKUP(B319,'[1]Raport_ Stany magazynowe skła'!$A$1:$AB$3416,28,0)</f>
        <v>0</v>
      </c>
      <c r="AC319" s="36">
        <f>VLOOKUP(B319,'[1]Raport_ Stany magazynowe skła'!$A$1:$AC$3416,29,0)</f>
        <v>0</v>
      </c>
      <c r="AD319" s="36">
        <f>VLOOKUP(B319,'[1]Raport_ Stany magazynowe skła'!$A$1:$AD$3416,30,0)</f>
        <v>0</v>
      </c>
      <c r="AE319" s="36">
        <f>VLOOKUP(B319,'[1]Raport_ Stany magazynowe skła'!$A$1:$AE$3416,31,0)</f>
        <v>0</v>
      </c>
    </row>
    <row r="320" spans="1:31" s="4" customFormat="1" ht="14.25" customHeight="1">
      <c r="A320" s="24" t="s">
        <v>258</v>
      </c>
      <c r="B320" s="19" t="s">
        <v>394</v>
      </c>
      <c r="C320" s="16" t="s">
        <v>18</v>
      </c>
      <c r="D320" s="32">
        <f>VLOOKUP(B320,'[1]Raport_ Stany magazynowe skła'!$A$1:$D$3416,4,0)</f>
        <v>0</v>
      </c>
      <c r="E320" s="31">
        <f>VLOOKUP(B320,'[1]Raport_ Stany magazynowe skła'!$A$1:$E$3416,5,0)</f>
        <v>1940</v>
      </c>
      <c r="F320" s="30">
        <f>VLOOKUP(B320,'[1]Raport_ Stany magazynowe skła'!$A$1:$F$3416,6,0)</f>
        <v>0</v>
      </c>
      <c r="G320" s="30">
        <f>VLOOKUP(B320,'[1]Raport_ Stany magazynowe skła'!$A$1:$G$3416,7,0)</f>
        <v>0</v>
      </c>
      <c r="H320" s="30">
        <f>VLOOKUP(B320,'[1]Raport_ Stany magazynowe skła'!$A$1:$H$3416,8,0)</f>
        <v>0</v>
      </c>
      <c r="I320" s="30">
        <f>VLOOKUP(B320,'[1]Raport_ Stany magazynowe skła'!$A$1:$I$3416,9,0)</f>
        <v>0</v>
      </c>
      <c r="J320" s="30">
        <f>VLOOKUP(B320,'[1]Raport_ Stany magazynowe skła'!$A$1:$J$3416,10,0)</f>
        <v>0</v>
      </c>
      <c r="K320" s="30">
        <f>VLOOKUP(B320,'[1]Raport_ Stany magazynowe skła'!$A$1:$K$3416,11,0)</f>
        <v>0</v>
      </c>
      <c r="L320" s="30">
        <f>VLOOKUP(B320,'[1]Raport_ Stany magazynowe skła'!$A$1:$L$3416,12,0)</f>
        <v>0</v>
      </c>
      <c r="M320" s="30">
        <f>VLOOKUP(B320,'[1]Raport_ Stany magazynowe skła'!$A$1:$M$3416,13,0)</f>
        <v>0</v>
      </c>
      <c r="N320" s="30">
        <f>VLOOKUP(B320,'[1]Raport_ Stany magazynowe skła'!$A$1:$N$3416,14,0)</f>
        <v>0</v>
      </c>
      <c r="O320" s="30">
        <f>VLOOKUP(B320,'[1]Raport_ Stany magazynowe skła'!$A$1:$O$3416,15,0)</f>
        <v>0</v>
      </c>
      <c r="P320" s="30">
        <f>VLOOKUP(B320,'[1]Raport_ Stany magazynowe skła'!$A$1:$P$3416,16,0)</f>
        <v>950</v>
      </c>
      <c r="Q320" s="30">
        <f>VLOOKUP(B320,'[1]Raport_ Stany magazynowe skła'!$A$1:$Q$3416,17,0)</f>
        <v>0</v>
      </c>
      <c r="R320" s="30">
        <f>VLOOKUP(B320,'[1]Raport_ Stany magazynowe skła'!$A$1:$R$3416,18,0)</f>
        <v>0</v>
      </c>
      <c r="S320" s="30">
        <f>VLOOKUP(B320,'[1]Raport_ Stany magazynowe skła'!$A$1:$S$3416,19,0)</f>
        <v>0</v>
      </c>
      <c r="T320" s="30">
        <f>VLOOKUP(B320,'[1]Raport_ Stany magazynowe skła'!$A$1:$T$3416,20,0)</f>
        <v>0</v>
      </c>
      <c r="U320" s="6">
        <f>VLOOKUP(B320,'[1]Raport_ Stany magazynowe skła'!$A$1:$U$3416,21,0)</f>
        <v>0</v>
      </c>
      <c r="V320" s="6">
        <f>VLOOKUP(B320,'[1]Raport_ Stany magazynowe skła'!$A$1:$V$3416,22,0)</f>
        <v>990</v>
      </c>
      <c r="W320" s="6">
        <f>VLOOKUP(B320,'[1]Raport_ Stany magazynowe skła'!$A$1:$W$3416,23,0)</f>
        <v>0</v>
      </c>
      <c r="X320" s="6">
        <f>VLOOKUP(B320,'[1]Raport_ Stany magazynowe skła'!$A$1:$X$3416,24,0)</f>
        <v>0</v>
      </c>
      <c r="Y320" s="36">
        <f>VLOOKUP(B320,'[1]Raport_ Stany magazynowe skła'!$A$1:$Y$3416,25,0)</f>
        <v>0</v>
      </c>
      <c r="Z320" s="36">
        <f>VLOOKUP(B320,'[1]Raport_ Stany magazynowe skła'!$A$1:$Z$3416,26,0)</f>
        <v>0</v>
      </c>
      <c r="AA320" s="36">
        <f>VLOOKUP(B320,'[1]Raport_ Stany magazynowe skła'!$A$1:$AA$3416,27,0)</f>
        <v>0</v>
      </c>
      <c r="AB320" s="36">
        <f>VLOOKUP(B320,'[1]Raport_ Stany magazynowe skła'!$A$1:$AB$3416,28,0)</f>
        <v>0</v>
      </c>
      <c r="AC320" s="36">
        <f>VLOOKUP(B320,'[1]Raport_ Stany magazynowe skła'!$A$1:$AC$3416,29,0)</f>
        <v>0</v>
      </c>
      <c r="AD320" s="36">
        <f>VLOOKUP(B320,'[1]Raport_ Stany magazynowe skła'!$A$1:$AD$3416,30,0)</f>
        <v>0</v>
      </c>
      <c r="AE320" s="36">
        <f>VLOOKUP(B320,'[1]Raport_ Stany magazynowe skła'!$A$1:$AE$3416,31,0)</f>
        <v>0</v>
      </c>
    </row>
    <row r="321" spans="1:31" s="4" customFormat="1" ht="14.25" customHeight="1">
      <c r="A321" s="24" t="s">
        <v>258</v>
      </c>
      <c r="B321" s="19" t="s">
        <v>471</v>
      </c>
      <c r="C321" s="19" t="s">
        <v>19</v>
      </c>
      <c r="D321" s="32">
        <f>VLOOKUP(B321,'[1]Raport_ Stany magazynowe skła'!$A$1:$D$3416,4,0)</f>
        <v>1358</v>
      </c>
      <c r="E321" s="31">
        <f>VLOOKUP(B321,'[1]Raport_ Stany magazynowe skła'!$A$1:$E$3416,5,0)</f>
        <v>0</v>
      </c>
      <c r="F321" s="30">
        <f>VLOOKUP(B321,'[1]Raport_ Stany magazynowe skła'!$A$1:$F$3416,6,0)</f>
        <v>0</v>
      </c>
      <c r="G321" s="30">
        <f>VLOOKUP(B321,'[1]Raport_ Stany magazynowe skła'!$A$1:$G$3416,7,0)</f>
        <v>0</v>
      </c>
      <c r="H321" s="30">
        <f>VLOOKUP(B321,'[1]Raport_ Stany magazynowe skła'!$A$1:$H$3416,8,0)</f>
        <v>0</v>
      </c>
      <c r="I321" s="30">
        <f>VLOOKUP(B321,'[1]Raport_ Stany magazynowe skła'!$A$1:$I$3416,9,0)</f>
        <v>0</v>
      </c>
      <c r="J321" s="30">
        <f>VLOOKUP(B321,'[1]Raport_ Stany magazynowe skła'!$A$1:$J$3416,10,0)</f>
        <v>0</v>
      </c>
      <c r="K321" s="30">
        <f>VLOOKUP(B321,'[1]Raport_ Stany magazynowe skła'!$A$1:$K$3416,11,0)</f>
        <v>0</v>
      </c>
      <c r="L321" s="30">
        <f>VLOOKUP(B321,'[1]Raport_ Stany magazynowe skła'!$A$1:$L$3416,12,0)</f>
        <v>0</v>
      </c>
      <c r="M321" s="30">
        <f>VLOOKUP(B321,'[1]Raport_ Stany magazynowe skła'!$A$1:$M$3416,13,0)</f>
        <v>0</v>
      </c>
      <c r="N321" s="30">
        <f>VLOOKUP(B321,'[1]Raport_ Stany magazynowe skła'!$A$1:$N$3416,14,0)</f>
        <v>0</v>
      </c>
      <c r="O321" s="30">
        <f>VLOOKUP(B321,'[1]Raport_ Stany magazynowe skła'!$A$1:$O$3416,15,0)</f>
        <v>0</v>
      </c>
      <c r="P321" s="30">
        <f>VLOOKUP(B321,'[1]Raport_ Stany magazynowe skła'!$A$1:$P$3416,16,0)</f>
        <v>0</v>
      </c>
      <c r="Q321" s="30">
        <f>VLOOKUP(B321,'[1]Raport_ Stany magazynowe skła'!$A$1:$Q$3416,17,0)</f>
        <v>0</v>
      </c>
      <c r="R321" s="30">
        <f>VLOOKUP(B321,'[1]Raport_ Stany magazynowe skła'!$A$1:$R$3416,18,0)</f>
        <v>0</v>
      </c>
      <c r="S321" s="30">
        <f>VLOOKUP(B321,'[1]Raport_ Stany magazynowe skła'!$A$1:$S$3416,19,0)</f>
        <v>0</v>
      </c>
      <c r="T321" s="30">
        <f>VLOOKUP(B321,'[1]Raport_ Stany magazynowe skła'!$A$1:$T$3416,20,0)</f>
        <v>0</v>
      </c>
      <c r="U321" s="6">
        <f>VLOOKUP(B321,'[1]Raport_ Stany magazynowe skła'!$A$1:$U$3416,21,0)</f>
        <v>0</v>
      </c>
      <c r="V321" s="6">
        <f>VLOOKUP(B321,'[1]Raport_ Stany magazynowe skła'!$A$1:$V$3416,22,0)</f>
        <v>0</v>
      </c>
      <c r="W321" s="6">
        <f>VLOOKUP(B321,'[1]Raport_ Stany magazynowe skła'!$A$1:$W$3416,23,0)</f>
        <v>0</v>
      </c>
      <c r="X321" s="6">
        <f>VLOOKUP(B321,'[1]Raport_ Stany magazynowe skła'!$A$1:$X$3416,24,0)</f>
        <v>0</v>
      </c>
      <c r="Y321" s="36">
        <f>VLOOKUP(B321,'[1]Raport_ Stany magazynowe skła'!$A$1:$Y$3416,25,0)</f>
        <v>0</v>
      </c>
      <c r="Z321" s="36">
        <f>VLOOKUP(B321,'[1]Raport_ Stany magazynowe skła'!$A$1:$Z$3416,26,0)</f>
        <v>0</v>
      </c>
      <c r="AA321" s="36">
        <f>VLOOKUP(B321,'[1]Raport_ Stany magazynowe skła'!$A$1:$AA$3416,27,0)</f>
        <v>0</v>
      </c>
      <c r="AB321" s="36">
        <f>VLOOKUP(B321,'[1]Raport_ Stany magazynowe skła'!$A$1:$AB$3416,28,0)</f>
        <v>0</v>
      </c>
      <c r="AC321" s="36">
        <f>VLOOKUP(B321,'[1]Raport_ Stany magazynowe skła'!$A$1:$AC$3416,29,0)</f>
        <v>0</v>
      </c>
      <c r="AD321" s="36">
        <f>VLOOKUP(B321,'[1]Raport_ Stany magazynowe skła'!$A$1:$AD$3416,30,0)</f>
        <v>0</v>
      </c>
      <c r="AE321" s="36">
        <f>VLOOKUP(B321,'[1]Raport_ Stany magazynowe skła'!$A$1:$AE$3416,31,0)</f>
        <v>0</v>
      </c>
    </row>
    <row r="322" spans="1:31" ht="14.25" customHeight="1">
      <c r="A322" s="24" t="s">
        <v>470</v>
      </c>
      <c r="B322" s="19" t="s">
        <v>234</v>
      </c>
      <c r="C322" s="19" t="s">
        <v>19</v>
      </c>
      <c r="D322" s="32">
        <f>VLOOKUP(B322,'[1]Raport_ Stany magazynowe skła'!$A$1:$D$3416,4,0)</f>
        <v>30</v>
      </c>
      <c r="E322" s="31">
        <f>VLOOKUP(B322,'[1]Raport_ Stany magazynowe skła'!$A$1:$E$3416,5,0)</f>
        <v>0</v>
      </c>
      <c r="F322" s="30">
        <f>VLOOKUP(B322,'[1]Raport_ Stany magazynowe skła'!$A$1:$F$3416,6,0)</f>
        <v>0</v>
      </c>
      <c r="G322" s="30">
        <f>VLOOKUP(B322,'[1]Raport_ Stany magazynowe skła'!$A$1:$G$3416,7,0)</f>
        <v>0</v>
      </c>
      <c r="H322" s="30">
        <f>VLOOKUP(B322,'[1]Raport_ Stany magazynowe skła'!$A$1:$H$3416,8,0)</f>
        <v>0</v>
      </c>
      <c r="I322" s="30">
        <f>VLOOKUP(B322,'[1]Raport_ Stany magazynowe skła'!$A$1:$I$3416,9,0)</f>
        <v>0</v>
      </c>
      <c r="J322" s="30">
        <f>VLOOKUP(B322,'[1]Raport_ Stany magazynowe skła'!$A$1:$J$3416,10,0)</f>
        <v>0</v>
      </c>
      <c r="K322" s="30">
        <f>VLOOKUP(B322,'[1]Raport_ Stany magazynowe skła'!$A$1:$K$3416,11,0)</f>
        <v>0</v>
      </c>
      <c r="L322" s="30">
        <f>VLOOKUP(B322,'[1]Raport_ Stany magazynowe skła'!$A$1:$L$3416,12,0)</f>
        <v>0</v>
      </c>
      <c r="M322" s="30">
        <f>VLOOKUP(B322,'[1]Raport_ Stany magazynowe skła'!$A$1:$M$3416,13,0)</f>
        <v>0</v>
      </c>
      <c r="N322" s="30">
        <f>VLOOKUP(B322,'[1]Raport_ Stany magazynowe skła'!$A$1:$N$3416,14,0)</f>
        <v>0</v>
      </c>
      <c r="O322" s="30">
        <f>VLOOKUP(B322,'[1]Raport_ Stany magazynowe skła'!$A$1:$O$3416,15,0)</f>
        <v>0</v>
      </c>
      <c r="P322" s="30">
        <f>VLOOKUP(B322,'[1]Raport_ Stany magazynowe skła'!$A$1:$P$3416,16,0)</f>
        <v>0</v>
      </c>
      <c r="Q322" s="30">
        <f>VLOOKUP(B322,'[1]Raport_ Stany magazynowe skła'!$A$1:$Q$3416,17,0)</f>
        <v>0</v>
      </c>
      <c r="R322" s="30">
        <f>VLOOKUP(B322,'[1]Raport_ Stany magazynowe skła'!$A$1:$R$3416,18,0)</f>
        <v>0</v>
      </c>
      <c r="S322" s="30">
        <f>VLOOKUP(B322,'[1]Raport_ Stany magazynowe skła'!$A$1:$S$3416,19,0)</f>
        <v>0</v>
      </c>
      <c r="T322" s="30">
        <f>VLOOKUP(B322,'[1]Raport_ Stany magazynowe skła'!$A$1:$T$3416,20,0)</f>
        <v>0</v>
      </c>
      <c r="U322" s="6">
        <f>VLOOKUP(B322,'[1]Raport_ Stany magazynowe skła'!$A$1:$U$3416,21,0)</f>
        <v>0</v>
      </c>
      <c r="V322" s="6">
        <f>VLOOKUP(B322,'[1]Raport_ Stany magazynowe skła'!$A$1:$V$3416,22,0)</f>
        <v>0</v>
      </c>
      <c r="W322" s="6">
        <f>VLOOKUP(B322,'[1]Raport_ Stany magazynowe skła'!$A$1:$W$3416,23,0)</f>
        <v>0</v>
      </c>
      <c r="X322" s="6">
        <f>VLOOKUP(B322,'[1]Raport_ Stany magazynowe skła'!$A$1:$X$3416,24,0)</f>
        <v>0</v>
      </c>
      <c r="Y322" s="36">
        <f>VLOOKUP(B322,'[1]Raport_ Stany magazynowe skła'!$A$1:$Y$3416,25,0)</f>
        <v>0</v>
      </c>
      <c r="Z322" s="36">
        <f>VLOOKUP(B322,'[1]Raport_ Stany magazynowe skła'!$A$1:$Z$3416,26,0)</f>
        <v>0</v>
      </c>
      <c r="AA322" s="36">
        <f>VLOOKUP(B322,'[1]Raport_ Stany magazynowe skła'!$A$1:$AA$3416,27,0)</f>
        <v>0</v>
      </c>
      <c r="AB322" s="36">
        <f>VLOOKUP(B322,'[1]Raport_ Stany magazynowe skła'!$A$1:$AB$3416,28,0)</f>
        <v>0</v>
      </c>
      <c r="AC322" s="36">
        <f>VLOOKUP(B322,'[1]Raport_ Stany magazynowe skła'!$A$1:$AC$3416,29,0)</f>
        <v>0</v>
      </c>
      <c r="AD322" s="36">
        <f>VLOOKUP(B322,'[1]Raport_ Stany magazynowe skła'!$A$1:$AD$3416,30,0)</f>
        <v>0</v>
      </c>
      <c r="AE322" s="36">
        <f>VLOOKUP(B322,'[1]Raport_ Stany magazynowe skła'!$A$1:$AE$3416,31,0)</f>
        <v>0</v>
      </c>
    </row>
    <row r="323" spans="1:31" ht="14.25" customHeight="1">
      <c r="A323" s="24" t="s">
        <v>248</v>
      </c>
      <c r="B323" s="19" t="s">
        <v>491</v>
      </c>
      <c r="C323" s="19" t="s">
        <v>19</v>
      </c>
      <c r="D323" s="32">
        <f>VLOOKUP(B323,'[1]Raport_ Stany magazynowe skła'!$A$1:$D$3416,4,0)</f>
        <v>2588</v>
      </c>
      <c r="E323" s="31">
        <f>VLOOKUP(B323,'[1]Raport_ Stany magazynowe skła'!$A$1:$E$3416,5,0)</f>
        <v>0</v>
      </c>
      <c r="F323" s="30">
        <f>VLOOKUP(B323,'[1]Raport_ Stany magazynowe skła'!$A$1:$F$3416,6,0)</f>
        <v>0</v>
      </c>
      <c r="G323" s="30">
        <f>VLOOKUP(B323,'[1]Raport_ Stany magazynowe skła'!$A$1:$G$3416,7,0)</f>
        <v>0</v>
      </c>
      <c r="H323" s="30">
        <f>VLOOKUP(B323,'[1]Raport_ Stany magazynowe skła'!$A$1:$H$3416,8,0)</f>
        <v>0</v>
      </c>
      <c r="I323" s="30">
        <f>VLOOKUP(B323,'[1]Raport_ Stany magazynowe skła'!$A$1:$I$3416,9,0)</f>
        <v>0</v>
      </c>
      <c r="J323" s="30">
        <f>VLOOKUP(B323,'[1]Raport_ Stany magazynowe skła'!$A$1:$J$3416,10,0)</f>
        <v>0</v>
      </c>
      <c r="K323" s="30">
        <f>VLOOKUP(B323,'[1]Raport_ Stany magazynowe skła'!$A$1:$K$3416,11,0)</f>
        <v>0</v>
      </c>
      <c r="L323" s="30">
        <f>VLOOKUP(B323,'[1]Raport_ Stany magazynowe skła'!$A$1:$L$3416,12,0)</f>
        <v>0</v>
      </c>
      <c r="M323" s="30">
        <f>VLOOKUP(B323,'[1]Raport_ Stany magazynowe skła'!$A$1:$M$3416,13,0)</f>
        <v>0</v>
      </c>
      <c r="N323" s="30">
        <f>VLOOKUP(B323,'[1]Raport_ Stany magazynowe skła'!$A$1:$N$3416,14,0)</f>
        <v>0</v>
      </c>
      <c r="O323" s="30">
        <f>VLOOKUP(B323,'[1]Raport_ Stany magazynowe skła'!$A$1:$O$3416,15,0)</f>
        <v>0</v>
      </c>
      <c r="P323" s="30">
        <f>VLOOKUP(B323,'[1]Raport_ Stany magazynowe skła'!$A$1:$P$3416,16,0)</f>
        <v>0</v>
      </c>
      <c r="Q323" s="30">
        <f>VLOOKUP(B323,'[1]Raport_ Stany magazynowe skła'!$A$1:$Q$3416,17,0)</f>
        <v>0</v>
      </c>
      <c r="R323" s="30">
        <f>VLOOKUP(B323,'[1]Raport_ Stany magazynowe skła'!$A$1:$R$3416,18,0)</f>
        <v>0</v>
      </c>
      <c r="S323" s="30">
        <f>VLOOKUP(B323,'[1]Raport_ Stany magazynowe skła'!$A$1:$S$3416,19,0)</f>
        <v>0</v>
      </c>
      <c r="T323" s="30">
        <f>VLOOKUP(B323,'[1]Raport_ Stany magazynowe skła'!$A$1:$T$3416,20,0)</f>
        <v>0</v>
      </c>
      <c r="U323" s="6">
        <f>VLOOKUP(B323,'[1]Raport_ Stany magazynowe skła'!$A$1:$U$3416,21,0)</f>
        <v>0</v>
      </c>
      <c r="V323" s="6">
        <f>VLOOKUP(B323,'[1]Raport_ Stany magazynowe skła'!$A$1:$V$3416,22,0)</f>
        <v>0</v>
      </c>
      <c r="W323" s="6">
        <f>VLOOKUP(B323,'[1]Raport_ Stany magazynowe skła'!$A$1:$W$3416,23,0)</f>
        <v>0</v>
      </c>
      <c r="X323" s="6">
        <f>VLOOKUP(B323,'[1]Raport_ Stany magazynowe skła'!$A$1:$X$3416,24,0)</f>
        <v>0</v>
      </c>
      <c r="Y323" s="36">
        <f>VLOOKUP(B323,'[1]Raport_ Stany magazynowe skła'!$A$1:$Y$3416,25,0)</f>
        <v>0</v>
      </c>
      <c r="Z323" s="36">
        <f>VLOOKUP(B323,'[1]Raport_ Stany magazynowe skła'!$A$1:$Z$3416,26,0)</f>
        <v>0</v>
      </c>
      <c r="AA323" s="36">
        <f>VLOOKUP(B323,'[1]Raport_ Stany magazynowe skła'!$A$1:$AA$3416,27,0)</f>
        <v>0</v>
      </c>
      <c r="AB323" s="36">
        <f>VLOOKUP(B323,'[1]Raport_ Stany magazynowe skła'!$A$1:$AB$3416,28,0)</f>
        <v>0</v>
      </c>
      <c r="AC323" s="36">
        <f>VLOOKUP(B323,'[1]Raport_ Stany magazynowe skła'!$A$1:$AC$3416,29,0)</f>
        <v>0</v>
      </c>
      <c r="AD323" s="36">
        <f>VLOOKUP(B323,'[1]Raport_ Stany magazynowe skła'!$A$1:$AD$3416,30,0)</f>
        <v>0</v>
      </c>
      <c r="AE323" s="36">
        <f>VLOOKUP(B323,'[1]Raport_ Stany magazynowe skła'!$A$1:$AE$3416,31,0)</f>
        <v>0</v>
      </c>
    </row>
    <row r="324" spans="1:31" ht="14.25" customHeight="1">
      <c r="A324" s="24" t="s">
        <v>505</v>
      </c>
      <c r="B324" s="16" t="s">
        <v>270</v>
      </c>
      <c r="C324" s="16" t="s">
        <v>19</v>
      </c>
      <c r="D324" s="32">
        <f>VLOOKUP(B324,'[1]Raport_ Stany magazynowe skła'!$A$1:$D$3416,4,0)</f>
        <v>1477</v>
      </c>
      <c r="E324" s="31">
        <f>VLOOKUP(B324,'[1]Raport_ Stany magazynowe skła'!$A$1:$E$3416,5,0)</f>
        <v>0</v>
      </c>
      <c r="F324" s="30">
        <f>VLOOKUP(B324,'[1]Raport_ Stany magazynowe skła'!$A$1:$F$3416,6,0)</f>
        <v>0</v>
      </c>
      <c r="G324" s="30">
        <f>VLOOKUP(B324,'[1]Raport_ Stany magazynowe skła'!$A$1:$G$3416,7,0)</f>
        <v>0</v>
      </c>
      <c r="H324" s="30">
        <f>VLOOKUP(B324,'[1]Raport_ Stany magazynowe skła'!$A$1:$H$3416,8,0)</f>
        <v>0</v>
      </c>
      <c r="I324" s="30">
        <f>VLOOKUP(B324,'[1]Raport_ Stany magazynowe skła'!$A$1:$I$3416,9,0)</f>
        <v>0</v>
      </c>
      <c r="J324" s="30">
        <f>VLOOKUP(B324,'[1]Raport_ Stany magazynowe skła'!$A$1:$J$3416,10,0)</f>
        <v>0</v>
      </c>
      <c r="K324" s="30">
        <f>VLOOKUP(B324,'[1]Raport_ Stany magazynowe skła'!$A$1:$K$3416,11,0)</f>
        <v>0</v>
      </c>
      <c r="L324" s="30">
        <f>VLOOKUP(B324,'[1]Raport_ Stany magazynowe skła'!$A$1:$L$3416,12,0)</f>
        <v>0</v>
      </c>
      <c r="M324" s="30">
        <f>VLOOKUP(B324,'[1]Raport_ Stany magazynowe skła'!$A$1:$M$3416,13,0)</f>
        <v>0</v>
      </c>
      <c r="N324" s="30">
        <f>VLOOKUP(B324,'[1]Raport_ Stany magazynowe skła'!$A$1:$N$3416,14,0)</f>
        <v>0</v>
      </c>
      <c r="O324" s="30">
        <f>VLOOKUP(B324,'[1]Raport_ Stany magazynowe skła'!$A$1:$O$3416,15,0)</f>
        <v>0</v>
      </c>
      <c r="P324" s="30">
        <f>VLOOKUP(B324,'[1]Raport_ Stany magazynowe skła'!$A$1:$P$3416,16,0)</f>
        <v>0</v>
      </c>
      <c r="Q324" s="30">
        <f>VLOOKUP(B324,'[1]Raport_ Stany magazynowe skła'!$A$1:$Q$3416,17,0)</f>
        <v>0</v>
      </c>
      <c r="R324" s="30">
        <f>VLOOKUP(B324,'[1]Raport_ Stany magazynowe skła'!$A$1:$R$3416,18,0)</f>
        <v>0</v>
      </c>
      <c r="S324" s="30">
        <f>VLOOKUP(B324,'[1]Raport_ Stany magazynowe skła'!$A$1:$S$3416,19,0)</f>
        <v>0</v>
      </c>
      <c r="T324" s="30">
        <f>VLOOKUP(B324,'[1]Raport_ Stany magazynowe skła'!$A$1:$T$3416,20,0)</f>
        <v>0</v>
      </c>
      <c r="U324" s="6">
        <f>VLOOKUP(B324,'[1]Raport_ Stany magazynowe skła'!$A$1:$U$3416,21,0)</f>
        <v>0</v>
      </c>
      <c r="V324" s="6">
        <f>VLOOKUP(B324,'[1]Raport_ Stany magazynowe skła'!$A$1:$V$3416,22,0)</f>
        <v>0</v>
      </c>
      <c r="W324" s="6">
        <f>VLOOKUP(B324,'[1]Raport_ Stany magazynowe skła'!$A$1:$W$3416,23,0)</f>
        <v>0</v>
      </c>
      <c r="X324" s="6">
        <f>VLOOKUP(B324,'[1]Raport_ Stany magazynowe skła'!$A$1:$X$3416,24,0)</f>
        <v>0</v>
      </c>
      <c r="Y324" s="36">
        <f>VLOOKUP(B324,'[1]Raport_ Stany magazynowe skła'!$A$1:$Y$3416,25,0)</f>
        <v>0</v>
      </c>
      <c r="Z324" s="36">
        <f>VLOOKUP(B324,'[1]Raport_ Stany magazynowe skła'!$A$1:$Z$3416,26,0)</f>
        <v>0</v>
      </c>
      <c r="AA324" s="36">
        <f>VLOOKUP(B324,'[1]Raport_ Stany magazynowe skła'!$A$1:$AA$3416,27,0)</f>
        <v>0</v>
      </c>
      <c r="AB324" s="36">
        <f>VLOOKUP(B324,'[1]Raport_ Stany magazynowe skła'!$A$1:$AB$3416,28,0)</f>
        <v>0</v>
      </c>
      <c r="AC324" s="36">
        <f>VLOOKUP(B324,'[1]Raport_ Stany magazynowe skła'!$A$1:$AC$3416,29,0)</f>
        <v>0</v>
      </c>
      <c r="AD324" s="36">
        <f>VLOOKUP(B324,'[1]Raport_ Stany magazynowe skła'!$A$1:$AD$3416,30,0)</f>
        <v>0</v>
      </c>
      <c r="AE324" s="36">
        <f>VLOOKUP(B324,'[1]Raport_ Stany magazynowe skła'!$A$1:$AE$3416,31,0)</f>
        <v>0</v>
      </c>
    </row>
    <row r="325" spans="1:31" ht="14.25" customHeight="1">
      <c r="A325" s="7" t="s">
        <v>269</v>
      </c>
      <c r="B325" s="16" t="s">
        <v>271</v>
      </c>
      <c r="C325" s="16" t="s">
        <v>15</v>
      </c>
      <c r="D325" s="32">
        <f>VLOOKUP(B325,'[1]Raport_ Stany magazynowe skła'!$A$1:$D$3416,4,0)</f>
        <v>188</v>
      </c>
      <c r="E325" s="31">
        <f>VLOOKUP(B325,'[1]Raport_ Stany magazynowe skła'!$A$1:$E$3416,5,0)</f>
        <v>1580</v>
      </c>
      <c r="F325" s="30">
        <f>VLOOKUP(B325,'[1]Raport_ Stany magazynowe skła'!$A$1:$F$3416,6,0)</f>
        <v>0</v>
      </c>
      <c r="G325" s="30">
        <f>VLOOKUP(B325,'[1]Raport_ Stany magazynowe skła'!$A$1:$G$3416,7,0)</f>
        <v>0</v>
      </c>
      <c r="H325" s="30">
        <f>VLOOKUP(B325,'[1]Raport_ Stany magazynowe skła'!$A$1:$H$3416,8,0)</f>
        <v>0</v>
      </c>
      <c r="I325" s="30">
        <f>VLOOKUP(B325,'[1]Raport_ Stany magazynowe skła'!$A$1:$I$3416,9,0)</f>
        <v>0</v>
      </c>
      <c r="J325" s="30">
        <f>VLOOKUP(B325,'[1]Raport_ Stany magazynowe skła'!$A$1:$J$3416,10,0)</f>
        <v>0</v>
      </c>
      <c r="K325" s="30">
        <f>VLOOKUP(B325,'[1]Raport_ Stany magazynowe skła'!$A$1:$K$3416,11,0)</f>
        <v>0</v>
      </c>
      <c r="L325" s="30">
        <f>VLOOKUP(B325,'[1]Raport_ Stany magazynowe skła'!$A$1:$L$3416,12,0)</f>
        <v>0</v>
      </c>
      <c r="M325" s="30">
        <f>VLOOKUP(B325,'[1]Raport_ Stany magazynowe skła'!$A$1:$M$3416,13,0)</f>
        <v>0</v>
      </c>
      <c r="N325" s="30">
        <f>VLOOKUP(B325,'[1]Raport_ Stany magazynowe skła'!$A$1:$N$3416,14,0)</f>
        <v>0</v>
      </c>
      <c r="O325" s="30">
        <f>VLOOKUP(B325,'[1]Raport_ Stany magazynowe skła'!$A$1:$O$3416,15,0)</f>
        <v>0</v>
      </c>
      <c r="P325" s="30">
        <f>VLOOKUP(B325,'[1]Raport_ Stany magazynowe skła'!$A$1:$P$3416,16,0)</f>
        <v>0</v>
      </c>
      <c r="Q325" s="30">
        <f>VLOOKUP(B325,'[1]Raport_ Stany magazynowe skła'!$A$1:$Q$3416,17,0)</f>
        <v>0</v>
      </c>
      <c r="R325" s="30">
        <f>VLOOKUP(B325,'[1]Raport_ Stany magazynowe skła'!$A$1:$R$3416,18,0)</f>
        <v>0</v>
      </c>
      <c r="S325" s="30">
        <f>VLOOKUP(B325,'[1]Raport_ Stany magazynowe skła'!$A$1:$S$3416,19,0)</f>
        <v>0</v>
      </c>
      <c r="T325" s="30">
        <f>VLOOKUP(B325,'[1]Raport_ Stany magazynowe skła'!$A$1:$T$3416,20,0)</f>
        <v>0</v>
      </c>
      <c r="U325" s="6">
        <f>VLOOKUP(B325,'[1]Raport_ Stany magazynowe skła'!$A$1:$U$3416,21,0)</f>
        <v>0</v>
      </c>
      <c r="V325" s="6">
        <f>VLOOKUP(B325,'[1]Raport_ Stany magazynowe skła'!$A$1:$V$3416,22,0)</f>
        <v>0</v>
      </c>
      <c r="W325" s="6">
        <f>VLOOKUP(B325,'[1]Raport_ Stany magazynowe skła'!$A$1:$W$3416,23,0)</f>
        <v>0</v>
      </c>
      <c r="X325" s="6">
        <f>VLOOKUP(B325,'[1]Raport_ Stany magazynowe skła'!$A$1:$X$3416,24,0)</f>
        <v>990</v>
      </c>
      <c r="Y325" s="36">
        <f>VLOOKUP(B325,'[1]Raport_ Stany magazynowe skła'!$A$1:$Y$3416,25,0)</f>
        <v>590</v>
      </c>
      <c r="Z325" s="36">
        <f>VLOOKUP(B325,'[1]Raport_ Stany magazynowe skła'!$A$1:$Z$3416,26,0)</f>
        <v>0</v>
      </c>
      <c r="AA325" s="36">
        <f>VLOOKUP(B325,'[1]Raport_ Stany magazynowe skła'!$A$1:$AA$3416,27,0)</f>
        <v>0</v>
      </c>
      <c r="AB325" s="36">
        <f>VLOOKUP(B325,'[1]Raport_ Stany magazynowe skła'!$A$1:$AB$3416,28,0)</f>
        <v>0</v>
      </c>
      <c r="AC325" s="36">
        <f>VLOOKUP(B325,'[1]Raport_ Stany magazynowe skła'!$A$1:$AC$3416,29,0)</f>
        <v>0</v>
      </c>
      <c r="AD325" s="36">
        <f>VLOOKUP(B325,'[1]Raport_ Stany magazynowe skła'!$A$1:$AD$3416,30,0)</f>
        <v>0</v>
      </c>
      <c r="AE325" s="36">
        <f>VLOOKUP(B325,'[1]Raport_ Stany magazynowe skła'!$A$1:$AE$3416,31,0)</f>
        <v>0</v>
      </c>
    </row>
    <row r="326" spans="1:31" ht="14.25" customHeight="1">
      <c r="A326" s="7" t="s">
        <v>269</v>
      </c>
      <c r="B326" s="16" t="s">
        <v>272</v>
      </c>
      <c r="C326" s="16" t="s">
        <v>182</v>
      </c>
      <c r="D326" s="32">
        <f>VLOOKUP(B326,'[1]Raport_ Stany magazynowe skła'!$A$1:$D$3416,4,0)</f>
        <v>856</v>
      </c>
      <c r="E326" s="31">
        <f>VLOOKUP(B326,'[1]Raport_ Stany magazynowe skła'!$A$1:$E$3416,5,0)</f>
        <v>0</v>
      </c>
      <c r="F326" s="30">
        <f>VLOOKUP(B326,'[1]Raport_ Stany magazynowe skła'!$A$1:$F$3416,6,0)</f>
        <v>0</v>
      </c>
      <c r="G326" s="30">
        <f>VLOOKUP(B326,'[1]Raport_ Stany magazynowe skła'!$A$1:$G$3416,7,0)</f>
        <v>0</v>
      </c>
      <c r="H326" s="30">
        <f>VLOOKUP(B326,'[1]Raport_ Stany magazynowe skła'!$A$1:$H$3416,8,0)</f>
        <v>0</v>
      </c>
      <c r="I326" s="30">
        <f>VLOOKUP(B326,'[1]Raport_ Stany magazynowe skła'!$A$1:$I$3416,9,0)</f>
        <v>0</v>
      </c>
      <c r="J326" s="30">
        <f>VLOOKUP(B326,'[1]Raport_ Stany magazynowe skła'!$A$1:$J$3416,10,0)</f>
        <v>0</v>
      </c>
      <c r="K326" s="30">
        <f>VLOOKUP(B326,'[1]Raport_ Stany magazynowe skła'!$A$1:$K$3416,11,0)</f>
        <v>0</v>
      </c>
      <c r="L326" s="30">
        <f>VLOOKUP(B326,'[1]Raport_ Stany magazynowe skła'!$A$1:$L$3416,12,0)</f>
        <v>0</v>
      </c>
      <c r="M326" s="30">
        <f>VLOOKUP(B326,'[1]Raport_ Stany magazynowe skła'!$A$1:$M$3416,13,0)</f>
        <v>0</v>
      </c>
      <c r="N326" s="30">
        <f>VLOOKUP(B326,'[1]Raport_ Stany magazynowe skła'!$A$1:$N$3416,14,0)</f>
        <v>0</v>
      </c>
      <c r="O326" s="30">
        <f>VLOOKUP(B326,'[1]Raport_ Stany magazynowe skła'!$A$1:$O$3416,15,0)</f>
        <v>0</v>
      </c>
      <c r="P326" s="30">
        <f>VLOOKUP(B326,'[1]Raport_ Stany magazynowe skła'!$A$1:$P$3416,16,0)</f>
        <v>0</v>
      </c>
      <c r="Q326" s="30">
        <f>VLOOKUP(B326,'[1]Raport_ Stany magazynowe skła'!$A$1:$Q$3416,17,0)</f>
        <v>0</v>
      </c>
      <c r="R326" s="30">
        <f>VLOOKUP(B326,'[1]Raport_ Stany magazynowe skła'!$A$1:$R$3416,18,0)</f>
        <v>0</v>
      </c>
      <c r="S326" s="30">
        <f>VLOOKUP(B326,'[1]Raport_ Stany magazynowe skła'!$A$1:$S$3416,19,0)</f>
        <v>0</v>
      </c>
      <c r="T326" s="30">
        <f>VLOOKUP(B326,'[1]Raport_ Stany magazynowe skła'!$A$1:$T$3416,20,0)</f>
        <v>0</v>
      </c>
      <c r="U326" s="6">
        <f>VLOOKUP(B326,'[1]Raport_ Stany magazynowe skła'!$A$1:$U$3416,21,0)</f>
        <v>0</v>
      </c>
      <c r="V326" s="6">
        <f>VLOOKUP(B326,'[1]Raport_ Stany magazynowe skła'!$A$1:$V$3416,22,0)</f>
        <v>0</v>
      </c>
      <c r="W326" s="6">
        <f>VLOOKUP(B326,'[1]Raport_ Stany magazynowe skła'!$A$1:$W$3416,23,0)</f>
        <v>0</v>
      </c>
      <c r="X326" s="6">
        <f>VLOOKUP(B326,'[1]Raport_ Stany magazynowe skła'!$A$1:$X$3416,24,0)</f>
        <v>0</v>
      </c>
      <c r="Y326" s="36">
        <f>VLOOKUP(B326,'[1]Raport_ Stany magazynowe skła'!$A$1:$Y$3416,25,0)</f>
        <v>0</v>
      </c>
      <c r="Z326" s="36">
        <f>VLOOKUP(B326,'[1]Raport_ Stany magazynowe skła'!$A$1:$Z$3416,26,0)</f>
        <v>0</v>
      </c>
      <c r="AA326" s="36">
        <f>VLOOKUP(B326,'[1]Raport_ Stany magazynowe skła'!$A$1:$AA$3416,27,0)</f>
        <v>0</v>
      </c>
      <c r="AB326" s="36">
        <f>VLOOKUP(B326,'[1]Raport_ Stany magazynowe skła'!$A$1:$AB$3416,28,0)</f>
        <v>0</v>
      </c>
      <c r="AC326" s="36">
        <f>VLOOKUP(B326,'[1]Raport_ Stany magazynowe skła'!$A$1:$AC$3416,29,0)</f>
        <v>0</v>
      </c>
      <c r="AD326" s="36">
        <f>VLOOKUP(B326,'[1]Raport_ Stany magazynowe skła'!$A$1:$AD$3416,30,0)</f>
        <v>0</v>
      </c>
      <c r="AE326" s="36">
        <f>VLOOKUP(B326,'[1]Raport_ Stany magazynowe skła'!$A$1:$AE$3416,31,0)</f>
        <v>0</v>
      </c>
    </row>
    <row r="327" spans="1:31" ht="14.25" customHeight="1">
      <c r="A327" s="7" t="s">
        <v>269</v>
      </c>
      <c r="B327" s="16" t="s">
        <v>273</v>
      </c>
      <c r="C327" s="16" t="s">
        <v>18</v>
      </c>
      <c r="D327" s="32">
        <f>VLOOKUP(B327,'[1]Raport_ Stany magazynowe skła'!$A$1:$D$3416,4,0)</f>
        <v>434</v>
      </c>
      <c r="E327" s="31">
        <f>VLOOKUP(B327,'[1]Raport_ Stany magazynowe skła'!$A$1:$E$3416,5,0)</f>
        <v>1580</v>
      </c>
      <c r="F327" s="30">
        <f>VLOOKUP(B327,'[1]Raport_ Stany magazynowe skła'!$A$1:$F$3416,6,0)</f>
        <v>0</v>
      </c>
      <c r="G327" s="30">
        <f>VLOOKUP(B327,'[1]Raport_ Stany magazynowe skła'!$A$1:$G$3416,7,0)</f>
        <v>0</v>
      </c>
      <c r="H327" s="30">
        <f>VLOOKUP(B327,'[1]Raport_ Stany magazynowe skła'!$A$1:$H$3416,8,0)</f>
        <v>0</v>
      </c>
      <c r="I327" s="30">
        <f>VLOOKUP(B327,'[1]Raport_ Stany magazynowe skła'!$A$1:$I$3416,9,0)</f>
        <v>0</v>
      </c>
      <c r="J327" s="30">
        <f>VLOOKUP(B327,'[1]Raport_ Stany magazynowe skła'!$A$1:$J$3416,10,0)</f>
        <v>0</v>
      </c>
      <c r="K327" s="30">
        <f>VLOOKUP(B327,'[1]Raport_ Stany magazynowe skła'!$A$1:$K$3416,11,0)</f>
        <v>0</v>
      </c>
      <c r="L327" s="30">
        <f>VLOOKUP(B327,'[1]Raport_ Stany magazynowe skła'!$A$1:$L$3416,12,0)</f>
        <v>0</v>
      </c>
      <c r="M327" s="30">
        <f>VLOOKUP(B327,'[1]Raport_ Stany magazynowe skła'!$A$1:$M$3416,13,0)</f>
        <v>0</v>
      </c>
      <c r="N327" s="30">
        <f>VLOOKUP(B327,'[1]Raport_ Stany magazynowe skła'!$A$1:$N$3416,14,0)</f>
        <v>0</v>
      </c>
      <c r="O327" s="30">
        <f>VLOOKUP(B327,'[1]Raport_ Stany magazynowe skła'!$A$1:$O$3416,15,0)</f>
        <v>0</v>
      </c>
      <c r="P327" s="30">
        <f>VLOOKUP(B327,'[1]Raport_ Stany magazynowe skła'!$A$1:$P$3416,16,0)</f>
        <v>0</v>
      </c>
      <c r="Q327" s="30">
        <f>VLOOKUP(B327,'[1]Raport_ Stany magazynowe skła'!$A$1:$Q$3416,17,0)</f>
        <v>0</v>
      </c>
      <c r="R327" s="30">
        <f>VLOOKUP(B327,'[1]Raport_ Stany magazynowe skła'!$A$1:$R$3416,18,0)</f>
        <v>0</v>
      </c>
      <c r="S327" s="30">
        <f>VLOOKUP(B327,'[1]Raport_ Stany magazynowe skła'!$A$1:$S$3416,19,0)</f>
        <v>0</v>
      </c>
      <c r="T327" s="30">
        <f>VLOOKUP(B327,'[1]Raport_ Stany magazynowe skła'!$A$1:$T$3416,20,0)</f>
        <v>0</v>
      </c>
      <c r="U327" s="6">
        <f>VLOOKUP(B327,'[1]Raport_ Stany magazynowe skła'!$A$1:$U$3416,21,0)</f>
        <v>0</v>
      </c>
      <c r="V327" s="6">
        <f>VLOOKUP(B327,'[1]Raport_ Stany magazynowe skła'!$A$1:$V$3416,22,0)</f>
        <v>0</v>
      </c>
      <c r="W327" s="6">
        <f>VLOOKUP(B327,'[1]Raport_ Stany magazynowe skła'!$A$1:$W$3416,23,0)</f>
        <v>0</v>
      </c>
      <c r="X327" s="6">
        <f>VLOOKUP(B327,'[1]Raport_ Stany magazynowe skła'!$A$1:$X$3416,24,0)</f>
        <v>990</v>
      </c>
      <c r="Y327" s="36">
        <f>VLOOKUP(B327,'[1]Raport_ Stany magazynowe skła'!$A$1:$Y$3416,25,0)</f>
        <v>590</v>
      </c>
      <c r="Z327" s="36">
        <f>VLOOKUP(B327,'[1]Raport_ Stany magazynowe skła'!$A$1:$Z$3416,26,0)</f>
        <v>0</v>
      </c>
      <c r="AA327" s="36">
        <f>VLOOKUP(B327,'[1]Raport_ Stany magazynowe skła'!$A$1:$AA$3416,27,0)</f>
        <v>0</v>
      </c>
      <c r="AB327" s="36">
        <f>VLOOKUP(B327,'[1]Raport_ Stany magazynowe skła'!$A$1:$AB$3416,28,0)</f>
        <v>0</v>
      </c>
      <c r="AC327" s="36">
        <f>VLOOKUP(B327,'[1]Raport_ Stany magazynowe skła'!$A$1:$AC$3416,29,0)</f>
        <v>0</v>
      </c>
      <c r="AD327" s="36">
        <f>VLOOKUP(B327,'[1]Raport_ Stany magazynowe skła'!$A$1:$AD$3416,30,0)</f>
        <v>0</v>
      </c>
      <c r="AE327" s="36">
        <f>VLOOKUP(B327,'[1]Raport_ Stany magazynowe skła'!$A$1:$AE$3416,31,0)</f>
        <v>0</v>
      </c>
    </row>
    <row r="328" spans="1:31" ht="14.25" customHeight="1">
      <c r="A328" s="7" t="s">
        <v>269</v>
      </c>
      <c r="B328" s="16" t="s">
        <v>274</v>
      </c>
      <c r="C328" s="16" t="s">
        <v>11</v>
      </c>
      <c r="D328" s="32">
        <f>VLOOKUP(B328,'[1]Raport_ Stany magazynowe skła'!$A$1:$D$3416,4,0)</f>
        <v>0</v>
      </c>
      <c r="E328" s="31">
        <f>VLOOKUP(B328,'[1]Raport_ Stany magazynowe skła'!$A$1:$E$3416,5,0)</f>
        <v>891</v>
      </c>
      <c r="F328" s="30">
        <f>VLOOKUP(B328,'[1]Raport_ Stany magazynowe skła'!$A$1:$F$3416,6,0)</f>
        <v>0</v>
      </c>
      <c r="G328" s="30">
        <f>VLOOKUP(B328,'[1]Raport_ Stany magazynowe skła'!$A$1:$G$3416,7,0)</f>
        <v>0</v>
      </c>
      <c r="H328" s="30">
        <f>VLOOKUP(B328,'[1]Raport_ Stany magazynowe skła'!$A$1:$H$3416,8,0)</f>
        <v>0</v>
      </c>
      <c r="I328" s="30">
        <f>VLOOKUP(B328,'[1]Raport_ Stany magazynowe skła'!$A$1:$I$3416,9,0)</f>
        <v>0</v>
      </c>
      <c r="J328" s="30">
        <f>VLOOKUP(B328,'[1]Raport_ Stany magazynowe skła'!$A$1:$J$3416,10,0)</f>
        <v>0</v>
      </c>
      <c r="K328" s="30">
        <f>VLOOKUP(B328,'[1]Raport_ Stany magazynowe skła'!$A$1:$K$3416,11,0)</f>
        <v>1</v>
      </c>
      <c r="L328" s="30">
        <f>VLOOKUP(B328,'[1]Raport_ Stany magazynowe skła'!$A$1:$L$3416,12,0)</f>
        <v>0</v>
      </c>
      <c r="M328" s="30">
        <f>VLOOKUP(B328,'[1]Raport_ Stany magazynowe skła'!$A$1:$M$3416,13,0)</f>
        <v>0</v>
      </c>
      <c r="N328" s="30">
        <f>VLOOKUP(B328,'[1]Raport_ Stany magazynowe skła'!$A$1:$N$3416,14,0)</f>
        <v>0</v>
      </c>
      <c r="O328" s="30">
        <f>VLOOKUP(B328,'[1]Raport_ Stany magazynowe skła'!$A$1:$O$3416,15,0)</f>
        <v>0</v>
      </c>
      <c r="P328" s="30">
        <f>VLOOKUP(B328,'[1]Raport_ Stany magazynowe skła'!$A$1:$P$3416,16,0)</f>
        <v>0</v>
      </c>
      <c r="Q328" s="30">
        <f>VLOOKUP(B328,'[1]Raport_ Stany magazynowe skła'!$A$1:$Q$3416,17,0)</f>
        <v>0</v>
      </c>
      <c r="R328" s="30">
        <f>VLOOKUP(B328,'[1]Raport_ Stany magazynowe skła'!$A$1:$R$3416,18,0)</f>
        <v>0</v>
      </c>
      <c r="S328" s="30">
        <f>VLOOKUP(B328,'[1]Raport_ Stany magazynowe skła'!$A$1:$S$3416,19,0)</f>
        <v>0</v>
      </c>
      <c r="T328" s="30">
        <f>VLOOKUP(B328,'[1]Raport_ Stany magazynowe skła'!$A$1:$T$3416,20,0)</f>
        <v>0</v>
      </c>
      <c r="U328" s="6">
        <f>VLOOKUP(B328,'[1]Raport_ Stany magazynowe skła'!$A$1:$U$3416,21,0)</f>
        <v>0</v>
      </c>
      <c r="V328" s="6">
        <f>VLOOKUP(B328,'[1]Raport_ Stany magazynowe skła'!$A$1:$V$3416,22,0)</f>
        <v>0</v>
      </c>
      <c r="W328" s="6">
        <f>VLOOKUP(B328,'[1]Raport_ Stany magazynowe skła'!$A$1:$W$3416,23,0)</f>
        <v>0</v>
      </c>
      <c r="X328" s="6">
        <f>VLOOKUP(B328,'[1]Raport_ Stany magazynowe skła'!$A$1:$X$3416,24,0)</f>
        <v>890</v>
      </c>
      <c r="Y328" s="36">
        <f>VLOOKUP(B328,'[1]Raport_ Stany magazynowe skła'!$A$1:$Y$3416,25,0)</f>
        <v>0</v>
      </c>
      <c r="Z328" s="36">
        <f>VLOOKUP(B328,'[1]Raport_ Stany magazynowe skła'!$A$1:$Z$3416,26,0)</f>
        <v>0</v>
      </c>
      <c r="AA328" s="36">
        <f>VLOOKUP(B328,'[1]Raport_ Stany magazynowe skła'!$A$1:$AA$3416,27,0)</f>
        <v>0</v>
      </c>
      <c r="AB328" s="36">
        <f>VLOOKUP(B328,'[1]Raport_ Stany magazynowe skła'!$A$1:$AB$3416,28,0)</f>
        <v>0</v>
      </c>
      <c r="AC328" s="36">
        <f>VLOOKUP(B328,'[1]Raport_ Stany magazynowe skła'!$A$1:$AC$3416,29,0)</f>
        <v>0</v>
      </c>
      <c r="AD328" s="36">
        <f>VLOOKUP(B328,'[1]Raport_ Stany magazynowe skła'!$A$1:$AD$3416,30,0)</f>
        <v>0</v>
      </c>
      <c r="AE328" s="36">
        <f>VLOOKUP(B328,'[1]Raport_ Stany magazynowe skła'!$A$1:$AE$3416,31,0)</f>
        <v>0</v>
      </c>
    </row>
    <row r="329" spans="1:31" ht="14.25" customHeight="1">
      <c r="A329" s="7" t="s">
        <v>269</v>
      </c>
      <c r="B329" s="16" t="s">
        <v>275</v>
      </c>
      <c r="C329" s="16" t="s">
        <v>12</v>
      </c>
      <c r="D329" s="32">
        <f>VLOOKUP(B329,'[1]Raport_ Stany magazynowe skła'!$A$1:$D$3416,4,0)</f>
        <v>8</v>
      </c>
      <c r="E329" s="31">
        <f>VLOOKUP(B329,'[1]Raport_ Stany magazynowe skła'!$A$1:$E$3416,5,0)</f>
        <v>0</v>
      </c>
      <c r="F329" s="30">
        <f>VLOOKUP(B329,'[1]Raport_ Stany magazynowe skła'!$A$1:$F$3416,6,0)</f>
        <v>0</v>
      </c>
      <c r="G329" s="30">
        <f>VLOOKUP(B329,'[1]Raport_ Stany magazynowe skła'!$A$1:$G$3416,7,0)</f>
        <v>0</v>
      </c>
      <c r="H329" s="30">
        <f>VLOOKUP(B329,'[1]Raport_ Stany magazynowe skła'!$A$1:$H$3416,8,0)</f>
        <v>0</v>
      </c>
      <c r="I329" s="30">
        <f>VLOOKUP(B329,'[1]Raport_ Stany magazynowe skła'!$A$1:$I$3416,9,0)</f>
        <v>0</v>
      </c>
      <c r="J329" s="30">
        <f>VLOOKUP(B329,'[1]Raport_ Stany magazynowe skła'!$A$1:$J$3416,10,0)</f>
        <v>0</v>
      </c>
      <c r="K329" s="30">
        <f>VLOOKUP(B329,'[1]Raport_ Stany magazynowe skła'!$A$1:$K$3416,11,0)</f>
        <v>0</v>
      </c>
      <c r="L329" s="30">
        <f>VLOOKUP(B329,'[1]Raport_ Stany magazynowe skła'!$A$1:$L$3416,12,0)</f>
        <v>0</v>
      </c>
      <c r="M329" s="30">
        <f>VLOOKUP(B329,'[1]Raport_ Stany magazynowe skła'!$A$1:$M$3416,13,0)</f>
        <v>0</v>
      </c>
      <c r="N329" s="30">
        <f>VLOOKUP(B329,'[1]Raport_ Stany magazynowe skła'!$A$1:$N$3416,14,0)</f>
        <v>0</v>
      </c>
      <c r="O329" s="30">
        <f>VLOOKUP(B329,'[1]Raport_ Stany magazynowe skła'!$A$1:$O$3416,15,0)</f>
        <v>0</v>
      </c>
      <c r="P329" s="30">
        <f>VLOOKUP(B329,'[1]Raport_ Stany magazynowe skła'!$A$1:$P$3416,16,0)</f>
        <v>0</v>
      </c>
      <c r="Q329" s="30">
        <f>VLOOKUP(B329,'[1]Raport_ Stany magazynowe skła'!$A$1:$Q$3416,17,0)</f>
        <v>0</v>
      </c>
      <c r="R329" s="30">
        <f>VLOOKUP(B329,'[1]Raport_ Stany magazynowe skła'!$A$1:$R$3416,18,0)</f>
        <v>0</v>
      </c>
      <c r="S329" s="30">
        <f>VLOOKUP(B329,'[1]Raport_ Stany magazynowe skła'!$A$1:$S$3416,19,0)</f>
        <v>0</v>
      </c>
      <c r="T329" s="30">
        <f>VLOOKUP(B329,'[1]Raport_ Stany magazynowe skła'!$A$1:$T$3416,20,0)</f>
        <v>0</v>
      </c>
      <c r="U329" s="6">
        <f>VLOOKUP(B329,'[1]Raport_ Stany magazynowe skła'!$A$1:$U$3416,21,0)</f>
        <v>0</v>
      </c>
      <c r="V329" s="6">
        <f>VLOOKUP(B329,'[1]Raport_ Stany magazynowe skła'!$A$1:$V$3416,22,0)</f>
        <v>0</v>
      </c>
      <c r="W329" s="6">
        <f>VLOOKUP(B329,'[1]Raport_ Stany magazynowe skła'!$A$1:$W$3416,23,0)</f>
        <v>0</v>
      </c>
      <c r="X329" s="6">
        <f>VLOOKUP(B329,'[1]Raport_ Stany magazynowe skła'!$A$1:$X$3416,24,0)</f>
        <v>0</v>
      </c>
      <c r="Y329" s="36">
        <f>VLOOKUP(B329,'[1]Raport_ Stany magazynowe skła'!$A$1:$Y$3416,25,0)</f>
        <v>0</v>
      </c>
      <c r="Z329" s="36">
        <f>VLOOKUP(B329,'[1]Raport_ Stany magazynowe skła'!$A$1:$Z$3416,26,0)</f>
        <v>0</v>
      </c>
      <c r="AA329" s="36">
        <f>VLOOKUP(B329,'[1]Raport_ Stany magazynowe skła'!$A$1:$AA$3416,27,0)</f>
        <v>0</v>
      </c>
      <c r="AB329" s="36">
        <f>VLOOKUP(B329,'[1]Raport_ Stany magazynowe skła'!$A$1:$AB$3416,28,0)</f>
        <v>0</v>
      </c>
      <c r="AC329" s="36">
        <f>VLOOKUP(B329,'[1]Raport_ Stany magazynowe skła'!$A$1:$AC$3416,29,0)</f>
        <v>0</v>
      </c>
      <c r="AD329" s="36">
        <f>VLOOKUP(B329,'[1]Raport_ Stany magazynowe skła'!$A$1:$AD$3416,30,0)</f>
        <v>0</v>
      </c>
      <c r="AE329" s="36">
        <f>VLOOKUP(B329,'[1]Raport_ Stany magazynowe skła'!$A$1:$AE$3416,31,0)</f>
        <v>0</v>
      </c>
    </row>
    <row r="330" spans="1:31" ht="14.25" customHeight="1">
      <c r="A330" s="7" t="s">
        <v>269</v>
      </c>
      <c r="B330" s="16" t="s">
        <v>276</v>
      </c>
      <c r="C330" s="16" t="s">
        <v>13</v>
      </c>
      <c r="D330" s="32">
        <f>VLOOKUP(B330,'[1]Raport_ Stany magazynowe skła'!$A$1:$D$3416,4,0)</f>
        <v>775</v>
      </c>
      <c r="E330" s="31">
        <f>VLOOKUP(B330,'[1]Raport_ Stany magazynowe skła'!$A$1:$E$3416,5,0)</f>
        <v>590</v>
      </c>
      <c r="F330" s="30">
        <f>VLOOKUP(B330,'[1]Raport_ Stany magazynowe skła'!$A$1:$F$3416,6,0)</f>
        <v>0</v>
      </c>
      <c r="G330" s="30">
        <f>VLOOKUP(B330,'[1]Raport_ Stany magazynowe skła'!$A$1:$G$3416,7,0)</f>
        <v>0</v>
      </c>
      <c r="H330" s="30">
        <f>VLOOKUP(B330,'[1]Raport_ Stany magazynowe skła'!$A$1:$H$3416,8,0)</f>
        <v>0</v>
      </c>
      <c r="I330" s="30">
        <f>VLOOKUP(B330,'[1]Raport_ Stany magazynowe skła'!$A$1:$I$3416,9,0)</f>
        <v>0</v>
      </c>
      <c r="J330" s="30">
        <f>VLOOKUP(B330,'[1]Raport_ Stany magazynowe skła'!$A$1:$J$3416,10,0)</f>
        <v>0</v>
      </c>
      <c r="K330" s="30">
        <f>VLOOKUP(B330,'[1]Raport_ Stany magazynowe skła'!$A$1:$K$3416,11,0)</f>
        <v>0</v>
      </c>
      <c r="L330" s="30">
        <f>VLOOKUP(B330,'[1]Raport_ Stany magazynowe skła'!$A$1:$L$3416,12,0)</f>
        <v>0</v>
      </c>
      <c r="M330" s="30">
        <f>VLOOKUP(B330,'[1]Raport_ Stany magazynowe skła'!$A$1:$M$3416,13,0)</f>
        <v>0</v>
      </c>
      <c r="N330" s="30">
        <f>VLOOKUP(B330,'[1]Raport_ Stany magazynowe skła'!$A$1:$N$3416,14,0)</f>
        <v>0</v>
      </c>
      <c r="O330" s="30">
        <f>VLOOKUP(B330,'[1]Raport_ Stany magazynowe skła'!$A$1:$O$3416,15,0)</f>
        <v>0</v>
      </c>
      <c r="P330" s="30">
        <f>VLOOKUP(B330,'[1]Raport_ Stany magazynowe skła'!$A$1:$P$3416,16,0)</f>
        <v>0</v>
      </c>
      <c r="Q330" s="30">
        <f>VLOOKUP(B330,'[1]Raport_ Stany magazynowe skła'!$A$1:$Q$3416,17,0)</f>
        <v>0</v>
      </c>
      <c r="R330" s="30">
        <f>VLOOKUP(B330,'[1]Raport_ Stany magazynowe skła'!$A$1:$R$3416,18,0)</f>
        <v>0</v>
      </c>
      <c r="S330" s="30">
        <f>VLOOKUP(B330,'[1]Raport_ Stany magazynowe skła'!$A$1:$S$3416,19,0)</f>
        <v>0</v>
      </c>
      <c r="T330" s="30">
        <f>VLOOKUP(B330,'[1]Raport_ Stany magazynowe skła'!$A$1:$T$3416,20,0)</f>
        <v>0</v>
      </c>
      <c r="U330" s="6">
        <f>VLOOKUP(B330,'[1]Raport_ Stany magazynowe skła'!$A$1:$U$3416,21,0)</f>
        <v>0</v>
      </c>
      <c r="V330" s="6">
        <f>VLOOKUP(B330,'[1]Raport_ Stany magazynowe skła'!$A$1:$V$3416,22,0)</f>
        <v>0</v>
      </c>
      <c r="W330" s="6">
        <f>VLOOKUP(B330,'[1]Raport_ Stany magazynowe skła'!$A$1:$W$3416,23,0)</f>
        <v>0</v>
      </c>
      <c r="X330" s="6">
        <f>VLOOKUP(B330,'[1]Raport_ Stany magazynowe skła'!$A$1:$X$3416,24,0)</f>
        <v>590</v>
      </c>
      <c r="Y330" s="36">
        <f>VLOOKUP(B330,'[1]Raport_ Stany magazynowe skła'!$A$1:$Y$3416,25,0)</f>
        <v>0</v>
      </c>
      <c r="Z330" s="36">
        <f>VLOOKUP(B330,'[1]Raport_ Stany magazynowe skła'!$A$1:$Z$3416,26,0)</f>
        <v>0</v>
      </c>
      <c r="AA330" s="36">
        <f>VLOOKUP(B330,'[1]Raport_ Stany magazynowe skła'!$A$1:$AA$3416,27,0)</f>
        <v>0</v>
      </c>
      <c r="AB330" s="36">
        <f>VLOOKUP(B330,'[1]Raport_ Stany magazynowe skła'!$A$1:$AB$3416,28,0)</f>
        <v>0</v>
      </c>
      <c r="AC330" s="36">
        <f>VLOOKUP(B330,'[1]Raport_ Stany magazynowe skła'!$A$1:$AC$3416,29,0)</f>
        <v>0</v>
      </c>
      <c r="AD330" s="36">
        <f>VLOOKUP(B330,'[1]Raport_ Stany magazynowe skła'!$A$1:$AD$3416,30,0)</f>
        <v>0</v>
      </c>
      <c r="AE330" s="36">
        <f>VLOOKUP(B330,'[1]Raport_ Stany magazynowe skła'!$A$1:$AE$3416,31,0)</f>
        <v>0</v>
      </c>
    </row>
    <row r="331" spans="1:31" ht="14.25" customHeight="1">
      <c r="A331" s="7" t="s">
        <v>269</v>
      </c>
      <c r="B331" s="16" t="s">
        <v>277</v>
      </c>
      <c r="C331" s="16" t="s">
        <v>33</v>
      </c>
      <c r="D331" s="32">
        <f>VLOOKUP(B331,'[1]Raport_ Stany magazynowe skła'!$A$1:$D$3416,4,0)</f>
        <v>525</v>
      </c>
      <c r="E331" s="31">
        <f>VLOOKUP(B331,'[1]Raport_ Stany magazynowe skła'!$A$1:$E$3416,5,0)</f>
        <v>0</v>
      </c>
      <c r="F331" s="30">
        <f>VLOOKUP(B331,'[1]Raport_ Stany magazynowe skła'!$A$1:$F$3416,6,0)</f>
        <v>0</v>
      </c>
      <c r="G331" s="30">
        <f>VLOOKUP(B331,'[1]Raport_ Stany magazynowe skła'!$A$1:$G$3416,7,0)</f>
        <v>0</v>
      </c>
      <c r="H331" s="30">
        <f>VLOOKUP(B331,'[1]Raport_ Stany magazynowe skła'!$A$1:$H$3416,8,0)</f>
        <v>0</v>
      </c>
      <c r="I331" s="30">
        <f>VLOOKUP(B331,'[1]Raport_ Stany magazynowe skła'!$A$1:$I$3416,9,0)</f>
        <v>0</v>
      </c>
      <c r="J331" s="30">
        <f>VLOOKUP(B331,'[1]Raport_ Stany magazynowe skła'!$A$1:$J$3416,10,0)</f>
        <v>0</v>
      </c>
      <c r="K331" s="30">
        <f>VLOOKUP(B331,'[1]Raport_ Stany magazynowe skła'!$A$1:$K$3416,11,0)</f>
        <v>0</v>
      </c>
      <c r="L331" s="30">
        <f>VLOOKUP(B331,'[1]Raport_ Stany magazynowe skła'!$A$1:$L$3416,12,0)</f>
        <v>0</v>
      </c>
      <c r="M331" s="30">
        <f>VLOOKUP(B331,'[1]Raport_ Stany magazynowe skła'!$A$1:$M$3416,13,0)</f>
        <v>0</v>
      </c>
      <c r="N331" s="30">
        <f>VLOOKUP(B331,'[1]Raport_ Stany magazynowe skła'!$A$1:$N$3416,14,0)</f>
        <v>0</v>
      </c>
      <c r="O331" s="30">
        <f>VLOOKUP(B331,'[1]Raport_ Stany magazynowe skła'!$A$1:$O$3416,15,0)</f>
        <v>0</v>
      </c>
      <c r="P331" s="30">
        <f>VLOOKUP(B331,'[1]Raport_ Stany magazynowe skła'!$A$1:$P$3416,16,0)</f>
        <v>0</v>
      </c>
      <c r="Q331" s="30">
        <f>VLOOKUP(B331,'[1]Raport_ Stany magazynowe skła'!$A$1:$Q$3416,17,0)</f>
        <v>0</v>
      </c>
      <c r="R331" s="30">
        <f>VLOOKUP(B331,'[1]Raport_ Stany magazynowe skła'!$A$1:$R$3416,18,0)</f>
        <v>0</v>
      </c>
      <c r="S331" s="30">
        <f>VLOOKUP(B331,'[1]Raport_ Stany magazynowe skła'!$A$1:$S$3416,19,0)</f>
        <v>0</v>
      </c>
      <c r="T331" s="30">
        <f>VLOOKUP(B331,'[1]Raport_ Stany magazynowe skła'!$A$1:$T$3416,20,0)</f>
        <v>0</v>
      </c>
      <c r="U331" s="6">
        <f>VLOOKUP(B331,'[1]Raport_ Stany magazynowe skła'!$A$1:$U$3416,21,0)</f>
        <v>0</v>
      </c>
      <c r="V331" s="6">
        <f>VLOOKUP(B331,'[1]Raport_ Stany magazynowe skła'!$A$1:$V$3416,22,0)</f>
        <v>0</v>
      </c>
      <c r="W331" s="6">
        <f>VLOOKUP(B331,'[1]Raport_ Stany magazynowe skła'!$A$1:$W$3416,23,0)</f>
        <v>0</v>
      </c>
      <c r="X331" s="6">
        <f>VLOOKUP(B331,'[1]Raport_ Stany magazynowe skła'!$A$1:$X$3416,24,0)</f>
        <v>0</v>
      </c>
      <c r="Y331" s="36">
        <f>VLOOKUP(B331,'[1]Raport_ Stany magazynowe skła'!$A$1:$Y$3416,25,0)</f>
        <v>0</v>
      </c>
      <c r="Z331" s="36">
        <f>VLOOKUP(B331,'[1]Raport_ Stany magazynowe skła'!$A$1:$Z$3416,26,0)</f>
        <v>0</v>
      </c>
      <c r="AA331" s="36">
        <f>VLOOKUP(B331,'[1]Raport_ Stany magazynowe skła'!$A$1:$AA$3416,27,0)</f>
        <v>0</v>
      </c>
      <c r="AB331" s="36">
        <f>VLOOKUP(B331,'[1]Raport_ Stany magazynowe skła'!$A$1:$AB$3416,28,0)</f>
        <v>0</v>
      </c>
      <c r="AC331" s="36">
        <f>VLOOKUP(B331,'[1]Raport_ Stany magazynowe skła'!$A$1:$AC$3416,29,0)</f>
        <v>0</v>
      </c>
      <c r="AD331" s="36">
        <f>VLOOKUP(B331,'[1]Raport_ Stany magazynowe skła'!$A$1:$AD$3416,30,0)</f>
        <v>0</v>
      </c>
      <c r="AE331" s="36">
        <f>VLOOKUP(B331,'[1]Raport_ Stany magazynowe skła'!$A$1:$AE$3416,31,0)</f>
        <v>0</v>
      </c>
    </row>
    <row r="332" spans="1:31" ht="14.25" customHeight="1">
      <c r="A332" s="7" t="s">
        <v>269</v>
      </c>
      <c r="B332" s="16" t="s">
        <v>278</v>
      </c>
      <c r="C332" s="16" t="s">
        <v>16</v>
      </c>
      <c r="D332" s="32">
        <f>VLOOKUP(B332,'[1]Raport_ Stany magazynowe skła'!$A$1:$D$3416,4,0)</f>
        <v>245</v>
      </c>
      <c r="E332" s="31">
        <f>VLOOKUP(B332,'[1]Raport_ Stany magazynowe skła'!$A$1:$E$3416,5,0)</f>
        <v>0</v>
      </c>
      <c r="F332" s="30">
        <f>VLOOKUP(B332,'[1]Raport_ Stany magazynowe skła'!$A$1:$F$3416,6,0)</f>
        <v>0</v>
      </c>
      <c r="G332" s="30">
        <f>VLOOKUP(B332,'[1]Raport_ Stany magazynowe skła'!$A$1:$G$3416,7,0)</f>
        <v>0</v>
      </c>
      <c r="H332" s="30">
        <f>VLOOKUP(B332,'[1]Raport_ Stany magazynowe skła'!$A$1:$H$3416,8,0)</f>
        <v>0</v>
      </c>
      <c r="I332" s="30">
        <f>VLOOKUP(B332,'[1]Raport_ Stany magazynowe skła'!$A$1:$I$3416,9,0)</f>
        <v>0</v>
      </c>
      <c r="J332" s="30">
        <f>VLOOKUP(B332,'[1]Raport_ Stany magazynowe skła'!$A$1:$J$3416,10,0)</f>
        <v>0</v>
      </c>
      <c r="K332" s="30">
        <f>VLOOKUP(B332,'[1]Raport_ Stany magazynowe skła'!$A$1:$K$3416,11,0)</f>
        <v>0</v>
      </c>
      <c r="L332" s="30">
        <f>VLOOKUP(B332,'[1]Raport_ Stany magazynowe skła'!$A$1:$L$3416,12,0)</f>
        <v>0</v>
      </c>
      <c r="M332" s="30">
        <f>VLOOKUP(B332,'[1]Raport_ Stany magazynowe skła'!$A$1:$M$3416,13,0)</f>
        <v>0</v>
      </c>
      <c r="N332" s="30">
        <f>VLOOKUP(B332,'[1]Raport_ Stany magazynowe skła'!$A$1:$N$3416,14,0)</f>
        <v>0</v>
      </c>
      <c r="O332" s="30">
        <f>VLOOKUP(B332,'[1]Raport_ Stany magazynowe skła'!$A$1:$O$3416,15,0)</f>
        <v>0</v>
      </c>
      <c r="P332" s="30">
        <f>VLOOKUP(B332,'[1]Raport_ Stany magazynowe skła'!$A$1:$P$3416,16,0)</f>
        <v>0</v>
      </c>
      <c r="Q332" s="30">
        <f>VLOOKUP(B332,'[1]Raport_ Stany magazynowe skła'!$A$1:$Q$3416,17,0)</f>
        <v>0</v>
      </c>
      <c r="R332" s="30">
        <f>VLOOKUP(B332,'[1]Raport_ Stany magazynowe skła'!$A$1:$R$3416,18,0)</f>
        <v>0</v>
      </c>
      <c r="S332" s="30">
        <f>VLOOKUP(B332,'[1]Raport_ Stany magazynowe skła'!$A$1:$S$3416,19,0)</f>
        <v>0</v>
      </c>
      <c r="T332" s="30">
        <f>VLOOKUP(B332,'[1]Raport_ Stany magazynowe skła'!$A$1:$T$3416,20,0)</f>
        <v>0</v>
      </c>
      <c r="U332" s="6">
        <f>VLOOKUP(B332,'[1]Raport_ Stany magazynowe skła'!$A$1:$U$3416,21,0)</f>
        <v>0</v>
      </c>
      <c r="V332" s="6">
        <f>VLOOKUP(B332,'[1]Raport_ Stany magazynowe skła'!$A$1:$V$3416,22,0)</f>
        <v>0</v>
      </c>
      <c r="W332" s="6">
        <f>VLOOKUP(B332,'[1]Raport_ Stany magazynowe skła'!$A$1:$W$3416,23,0)</f>
        <v>0</v>
      </c>
      <c r="X332" s="6">
        <f>VLOOKUP(B332,'[1]Raport_ Stany magazynowe skła'!$A$1:$X$3416,24,0)</f>
        <v>0</v>
      </c>
      <c r="Y332" s="36">
        <f>VLOOKUP(B332,'[1]Raport_ Stany magazynowe skła'!$A$1:$Y$3416,25,0)</f>
        <v>0</v>
      </c>
      <c r="Z332" s="36">
        <f>VLOOKUP(B332,'[1]Raport_ Stany magazynowe skła'!$A$1:$Z$3416,26,0)</f>
        <v>0</v>
      </c>
      <c r="AA332" s="36">
        <f>VLOOKUP(B332,'[1]Raport_ Stany magazynowe skła'!$A$1:$AA$3416,27,0)</f>
        <v>0</v>
      </c>
      <c r="AB332" s="36">
        <f>VLOOKUP(B332,'[1]Raport_ Stany magazynowe skła'!$A$1:$AB$3416,28,0)</f>
        <v>0</v>
      </c>
      <c r="AC332" s="36">
        <f>VLOOKUP(B332,'[1]Raport_ Stany magazynowe skła'!$A$1:$AC$3416,29,0)</f>
        <v>0</v>
      </c>
      <c r="AD332" s="36">
        <f>VLOOKUP(B332,'[1]Raport_ Stany magazynowe skła'!$A$1:$AD$3416,30,0)</f>
        <v>0</v>
      </c>
      <c r="AE332" s="36">
        <f>VLOOKUP(B332,'[1]Raport_ Stany magazynowe skła'!$A$1:$AE$3416,31,0)</f>
        <v>0</v>
      </c>
    </row>
    <row r="333" spans="1:31" ht="14.25" customHeight="1">
      <c r="A333" s="7" t="s">
        <v>269</v>
      </c>
      <c r="B333" s="16" t="s">
        <v>279</v>
      </c>
      <c r="C333" s="16" t="s">
        <v>204</v>
      </c>
      <c r="D333" s="32">
        <f>VLOOKUP(B333,'[1]Raport_ Stany magazynowe skła'!$A$1:$D$3416,4,0)</f>
        <v>149</v>
      </c>
      <c r="E333" s="31">
        <f>VLOOKUP(B333,'[1]Raport_ Stany magazynowe skła'!$A$1:$E$3416,5,0)</f>
        <v>590</v>
      </c>
      <c r="F333" s="30">
        <f>VLOOKUP(B333,'[1]Raport_ Stany magazynowe skła'!$A$1:$F$3416,6,0)</f>
        <v>0</v>
      </c>
      <c r="G333" s="30">
        <f>VLOOKUP(B333,'[1]Raport_ Stany magazynowe skła'!$A$1:$G$3416,7,0)</f>
        <v>0</v>
      </c>
      <c r="H333" s="30">
        <f>VLOOKUP(B333,'[1]Raport_ Stany magazynowe skła'!$A$1:$H$3416,8,0)</f>
        <v>0</v>
      </c>
      <c r="I333" s="30">
        <f>VLOOKUP(B333,'[1]Raport_ Stany magazynowe skła'!$A$1:$I$3416,9,0)</f>
        <v>0</v>
      </c>
      <c r="J333" s="30">
        <f>VLOOKUP(B333,'[1]Raport_ Stany magazynowe skła'!$A$1:$J$3416,10,0)</f>
        <v>0</v>
      </c>
      <c r="K333" s="30">
        <f>VLOOKUP(B333,'[1]Raport_ Stany magazynowe skła'!$A$1:$K$3416,11,0)</f>
        <v>0</v>
      </c>
      <c r="L333" s="30">
        <f>VLOOKUP(B333,'[1]Raport_ Stany magazynowe skła'!$A$1:$L$3416,12,0)</f>
        <v>0</v>
      </c>
      <c r="M333" s="30">
        <f>VLOOKUP(B333,'[1]Raport_ Stany magazynowe skła'!$A$1:$M$3416,13,0)</f>
        <v>0</v>
      </c>
      <c r="N333" s="30">
        <f>VLOOKUP(B333,'[1]Raport_ Stany magazynowe skła'!$A$1:$N$3416,14,0)</f>
        <v>0</v>
      </c>
      <c r="O333" s="30">
        <f>VLOOKUP(B333,'[1]Raport_ Stany magazynowe skła'!$A$1:$O$3416,15,0)</f>
        <v>0</v>
      </c>
      <c r="P333" s="30">
        <f>VLOOKUP(B333,'[1]Raport_ Stany magazynowe skła'!$A$1:$P$3416,16,0)</f>
        <v>0</v>
      </c>
      <c r="Q333" s="30">
        <f>VLOOKUP(B333,'[1]Raport_ Stany magazynowe skła'!$A$1:$Q$3416,17,0)</f>
        <v>0</v>
      </c>
      <c r="R333" s="30">
        <f>VLOOKUP(B333,'[1]Raport_ Stany magazynowe skła'!$A$1:$R$3416,18,0)</f>
        <v>0</v>
      </c>
      <c r="S333" s="30">
        <f>VLOOKUP(B333,'[1]Raport_ Stany magazynowe skła'!$A$1:$S$3416,19,0)</f>
        <v>0</v>
      </c>
      <c r="T333" s="30">
        <f>VLOOKUP(B333,'[1]Raport_ Stany magazynowe skła'!$A$1:$T$3416,20,0)</f>
        <v>0</v>
      </c>
      <c r="U333" s="6">
        <f>VLOOKUP(B333,'[1]Raport_ Stany magazynowe skła'!$A$1:$U$3416,21,0)</f>
        <v>0</v>
      </c>
      <c r="V333" s="6">
        <f>VLOOKUP(B333,'[1]Raport_ Stany magazynowe skła'!$A$1:$V$3416,22,0)</f>
        <v>0</v>
      </c>
      <c r="W333" s="6">
        <f>VLOOKUP(B333,'[1]Raport_ Stany magazynowe skła'!$A$1:$W$3416,23,0)</f>
        <v>0</v>
      </c>
      <c r="X333" s="6">
        <f>VLOOKUP(B333,'[1]Raport_ Stany magazynowe skła'!$A$1:$X$3416,24,0)</f>
        <v>0</v>
      </c>
      <c r="Y333" s="36">
        <f>VLOOKUP(B333,'[1]Raport_ Stany magazynowe skła'!$A$1:$Y$3416,25,0)</f>
        <v>590</v>
      </c>
      <c r="Z333" s="36">
        <f>VLOOKUP(B333,'[1]Raport_ Stany magazynowe skła'!$A$1:$Z$3416,26,0)</f>
        <v>0</v>
      </c>
      <c r="AA333" s="36">
        <f>VLOOKUP(B333,'[1]Raport_ Stany magazynowe skła'!$A$1:$AA$3416,27,0)</f>
        <v>0</v>
      </c>
      <c r="AB333" s="36">
        <f>VLOOKUP(B333,'[1]Raport_ Stany magazynowe skła'!$A$1:$AB$3416,28,0)</f>
        <v>0</v>
      </c>
      <c r="AC333" s="36">
        <f>VLOOKUP(B333,'[1]Raport_ Stany magazynowe skła'!$A$1:$AC$3416,29,0)</f>
        <v>0</v>
      </c>
      <c r="AD333" s="36">
        <f>VLOOKUP(B333,'[1]Raport_ Stany magazynowe skła'!$A$1:$AD$3416,30,0)</f>
        <v>0</v>
      </c>
      <c r="AE333" s="36">
        <f>VLOOKUP(B333,'[1]Raport_ Stany magazynowe skła'!$A$1:$AE$3416,31,0)</f>
        <v>0</v>
      </c>
    </row>
    <row r="334" spans="1:31" ht="14.25" customHeight="1">
      <c r="A334" s="7" t="s">
        <v>269</v>
      </c>
      <c r="B334" s="16" t="s">
        <v>295</v>
      </c>
      <c r="C334" s="16" t="s">
        <v>15</v>
      </c>
      <c r="D334" s="32">
        <f>VLOOKUP(B334,'[1]Raport_ Stany magazynowe skła'!$A$1:$D$3416,4,0)</f>
        <v>213</v>
      </c>
      <c r="E334" s="31">
        <f>VLOOKUP(B334,'[1]Raport_ Stany magazynowe skła'!$A$1:$E$3416,5,0)</f>
        <v>590</v>
      </c>
      <c r="F334" s="30">
        <f>VLOOKUP(B334,'[1]Raport_ Stany magazynowe skła'!$A$1:$F$3416,6,0)</f>
        <v>0</v>
      </c>
      <c r="G334" s="30">
        <f>VLOOKUP(B334,'[1]Raport_ Stany magazynowe skła'!$A$1:$G$3416,7,0)</f>
        <v>0</v>
      </c>
      <c r="H334" s="30">
        <f>VLOOKUP(B334,'[1]Raport_ Stany magazynowe skła'!$A$1:$H$3416,8,0)</f>
        <v>0</v>
      </c>
      <c r="I334" s="30">
        <f>VLOOKUP(B334,'[1]Raport_ Stany magazynowe skła'!$A$1:$I$3416,9,0)</f>
        <v>0</v>
      </c>
      <c r="J334" s="30">
        <f>VLOOKUP(B334,'[1]Raport_ Stany magazynowe skła'!$A$1:$J$3416,10,0)</f>
        <v>0</v>
      </c>
      <c r="K334" s="30">
        <f>VLOOKUP(B334,'[1]Raport_ Stany magazynowe skła'!$A$1:$K$3416,11,0)</f>
        <v>0</v>
      </c>
      <c r="L334" s="30">
        <f>VLOOKUP(B334,'[1]Raport_ Stany magazynowe skła'!$A$1:$L$3416,12,0)</f>
        <v>0</v>
      </c>
      <c r="M334" s="30">
        <f>VLOOKUP(B334,'[1]Raport_ Stany magazynowe skła'!$A$1:$M$3416,13,0)</f>
        <v>0</v>
      </c>
      <c r="N334" s="30">
        <f>VLOOKUP(B334,'[1]Raport_ Stany magazynowe skła'!$A$1:$N$3416,14,0)</f>
        <v>0</v>
      </c>
      <c r="O334" s="30">
        <f>VLOOKUP(B334,'[1]Raport_ Stany magazynowe skła'!$A$1:$O$3416,15,0)</f>
        <v>0</v>
      </c>
      <c r="P334" s="30">
        <f>VLOOKUP(B334,'[1]Raport_ Stany magazynowe skła'!$A$1:$P$3416,16,0)</f>
        <v>0</v>
      </c>
      <c r="Q334" s="30">
        <f>VLOOKUP(B334,'[1]Raport_ Stany magazynowe skła'!$A$1:$Q$3416,17,0)</f>
        <v>0</v>
      </c>
      <c r="R334" s="30">
        <f>VLOOKUP(B334,'[1]Raport_ Stany magazynowe skła'!$A$1:$R$3416,18,0)</f>
        <v>0</v>
      </c>
      <c r="S334" s="30">
        <f>VLOOKUP(B334,'[1]Raport_ Stany magazynowe skła'!$A$1:$S$3416,19,0)</f>
        <v>0</v>
      </c>
      <c r="T334" s="30">
        <f>VLOOKUP(B334,'[1]Raport_ Stany magazynowe skła'!$A$1:$T$3416,20,0)</f>
        <v>0</v>
      </c>
      <c r="U334" s="6">
        <f>VLOOKUP(B334,'[1]Raport_ Stany magazynowe skła'!$A$1:$U$3416,21,0)</f>
        <v>0</v>
      </c>
      <c r="V334" s="6">
        <f>VLOOKUP(B334,'[1]Raport_ Stany magazynowe skła'!$A$1:$V$3416,22,0)</f>
        <v>0</v>
      </c>
      <c r="W334" s="6">
        <f>VLOOKUP(B334,'[1]Raport_ Stany magazynowe skła'!$A$1:$W$3416,23,0)</f>
        <v>0</v>
      </c>
      <c r="X334" s="6">
        <f>VLOOKUP(B334,'[1]Raport_ Stany magazynowe skła'!$A$1:$X$3416,24,0)</f>
        <v>590</v>
      </c>
      <c r="Y334" s="36">
        <f>VLOOKUP(B334,'[1]Raport_ Stany magazynowe skła'!$A$1:$Y$3416,25,0)</f>
        <v>0</v>
      </c>
      <c r="Z334" s="36">
        <f>VLOOKUP(B334,'[1]Raport_ Stany magazynowe skła'!$A$1:$Z$3416,26,0)</f>
        <v>0</v>
      </c>
      <c r="AA334" s="36">
        <f>VLOOKUP(B334,'[1]Raport_ Stany magazynowe skła'!$A$1:$AA$3416,27,0)</f>
        <v>0</v>
      </c>
      <c r="AB334" s="36">
        <f>VLOOKUP(B334,'[1]Raport_ Stany magazynowe skła'!$A$1:$AB$3416,28,0)</f>
        <v>0</v>
      </c>
      <c r="AC334" s="36">
        <f>VLOOKUP(B334,'[1]Raport_ Stany magazynowe skła'!$A$1:$AC$3416,29,0)</f>
        <v>0</v>
      </c>
      <c r="AD334" s="36">
        <f>VLOOKUP(B334,'[1]Raport_ Stany magazynowe skła'!$A$1:$AD$3416,30,0)</f>
        <v>0</v>
      </c>
      <c r="AE334" s="36">
        <f>VLOOKUP(B334,'[1]Raport_ Stany magazynowe skła'!$A$1:$AE$3416,31,0)</f>
        <v>0</v>
      </c>
    </row>
    <row r="335" spans="1:31" ht="14.25" customHeight="1">
      <c r="A335" s="10" t="s">
        <v>364</v>
      </c>
      <c r="B335" s="16" t="s">
        <v>296</v>
      </c>
      <c r="C335" s="16" t="s">
        <v>13</v>
      </c>
      <c r="D335" s="32">
        <f>VLOOKUP(B335,'[1]Raport_ Stany magazynowe skła'!$A$1:$D$3416,4,0)</f>
        <v>242</v>
      </c>
      <c r="E335" s="31">
        <f>VLOOKUP(B335,'[1]Raport_ Stany magazynowe skła'!$A$1:$E$3416,5,0)</f>
        <v>0</v>
      </c>
      <c r="F335" s="30">
        <f>VLOOKUP(B335,'[1]Raport_ Stany magazynowe skła'!$A$1:$F$3416,6,0)</f>
        <v>0</v>
      </c>
      <c r="G335" s="30">
        <f>VLOOKUP(B335,'[1]Raport_ Stany magazynowe skła'!$A$1:$G$3416,7,0)</f>
        <v>0</v>
      </c>
      <c r="H335" s="30">
        <f>VLOOKUP(B335,'[1]Raport_ Stany magazynowe skła'!$A$1:$H$3416,8,0)</f>
        <v>0</v>
      </c>
      <c r="I335" s="30">
        <f>VLOOKUP(B335,'[1]Raport_ Stany magazynowe skła'!$A$1:$I$3416,9,0)</f>
        <v>0</v>
      </c>
      <c r="J335" s="30">
        <f>VLOOKUP(B335,'[1]Raport_ Stany magazynowe skła'!$A$1:$J$3416,10,0)</f>
        <v>0</v>
      </c>
      <c r="K335" s="30">
        <f>VLOOKUP(B335,'[1]Raport_ Stany magazynowe skła'!$A$1:$K$3416,11,0)</f>
        <v>0</v>
      </c>
      <c r="L335" s="30">
        <f>VLOOKUP(B335,'[1]Raport_ Stany magazynowe skła'!$A$1:$L$3416,12,0)</f>
        <v>0</v>
      </c>
      <c r="M335" s="30">
        <f>VLOOKUP(B335,'[1]Raport_ Stany magazynowe skła'!$A$1:$M$3416,13,0)</f>
        <v>0</v>
      </c>
      <c r="N335" s="30">
        <f>VLOOKUP(B335,'[1]Raport_ Stany magazynowe skła'!$A$1:$N$3416,14,0)</f>
        <v>0</v>
      </c>
      <c r="O335" s="30">
        <f>VLOOKUP(B335,'[1]Raport_ Stany magazynowe skła'!$A$1:$O$3416,15,0)</f>
        <v>0</v>
      </c>
      <c r="P335" s="30">
        <f>VLOOKUP(B335,'[1]Raport_ Stany magazynowe skła'!$A$1:$P$3416,16,0)</f>
        <v>0</v>
      </c>
      <c r="Q335" s="30">
        <f>VLOOKUP(B335,'[1]Raport_ Stany magazynowe skła'!$A$1:$Q$3416,17,0)</f>
        <v>0</v>
      </c>
      <c r="R335" s="30">
        <f>VLOOKUP(B335,'[1]Raport_ Stany magazynowe skła'!$A$1:$R$3416,18,0)</f>
        <v>0</v>
      </c>
      <c r="S335" s="30">
        <f>VLOOKUP(B335,'[1]Raport_ Stany magazynowe skła'!$A$1:$S$3416,19,0)</f>
        <v>0</v>
      </c>
      <c r="T335" s="30">
        <f>VLOOKUP(B335,'[1]Raport_ Stany magazynowe skła'!$A$1:$T$3416,20,0)</f>
        <v>0</v>
      </c>
      <c r="U335" s="6">
        <f>VLOOKUP(B335,'[1]Raport_ Stany magazynowe skła'!$A$1:$U$3416,21,0)</f>
        <v>0</v>
      </c>
      <c r="V335" s="6">
        <f>VLOOKUP(B335,'[1]Raport_ Stany magazynowe skła'!$A$1:$V$3416,22,0)</f>
        <v>0</v>
      </c>
      <c r="W335" s="6">
        <f>VLOOKUP(B335,'[1]Raport_ Stany magazynowe skła'!$A$1:$W$3416,23,0)</f>
        <v>0</v>
      </c>
      <c r="X335" s="6">
        <f>VLOOKUP(B335,'[1]Raport_ Stany magazynowe skła'!$A$1:$X$3416,24,0)</f>
        <v>0</v>
      </c>
      <c r="Y335" s="36">
        <f>VLOOKUP(B335,'[1]Raport_ Stany magazynowe skła'!$A$1:$Y$3416,25,0)</f>
        <v>0</v>
      </c>
      <c r="Z335" s="36">
        <f>VLOOKUP(B335,'[1]Raport_ Stany magazynowe skła'!$A$1:$Z$3416,26,0)</f>
        <v>0</v>
      </c>
      <c r="AA335" s="36">
        <f>VLOOKUP(B335,'[1]Raport_ Stany magazynowe skła'!$A$1:$AA$3416,27,0)</f>
        <v>0</v>
      </c>
      <c r="AB335" s="36">
        <f>VLOOKUP(B335,'[1]Raport_ Stany magazynowe skła'!$A$1:$AB$3416,28,0)</f>
        <v>0</v>
      </c>
      <c r="AC335" s="36">
        <f>VLOOKUP(B335,'[1]Raport_ Stany magazynowe skła'!$A$1:$AC$3416,29,0)</f>
        <v>0</v>
      </c>
      <c r="AD335" s="36">
        <f>VLOOKUP(B335,'[1]Raport_ Stany magazynowe skła'!$A$1:$AD$3416,30,0)</f>
        <v>0</v>
      </c>
      <c r="AE335" s="36">
        <f>VLOOKUP(B335,'[1]Raport_ Stany magazynowe skła'!$A$1:$AE$3416,31,0)</f>
        <v>0</v>
      </c>
    </row>
    <row r="336" spans="1:31" ht="14.25" customHeight="1">
      <c r="A336" s="10" t="s">
        <v>364</v>
      </c>
      <c r="B336" s="16" t="s">
        <v>297</v>
      </c>
      <c r="C336" s="16" t="s">
        <v>182</v>
      </c>
      <c r="D336" s="32">
        <f>VLOOKUP(B336,'[1]Raport_ Stany magazynowe skła'!$A$1:$D$3416,4,0)</f>
        <v>360</v>
      </c>
      <c r="E336" s="31">
        <f>VLOOKUP(B336,'[1]Raport_ Stany magazynowe skła'!$A$1:$E$3416,5,0)</f>
        <v>0</v>
      </c>
      <c r="F336" s="30">
        <f>VLOOKUP(B336,'[1]Raport_ Stany magazynowe skła'!$A$1:$F$3416,6,0)</f>
        <v>0</v>
      </c>
      <c r="G336" s="30">
        <f>VLOOKUP(B336,'[1]Raport_ Stany magazynowe skła'!$A$1:$G$3416,7,0)</f>
        <v>0</v>
      </c>
      <c r="H336" s="30">
        <f>VLOOKUP(B336,'[1]Raport_ Stany magazynowe skła'!$A$1:$H$3416,8,0)</f>
        <v>0</v>
      </c>
      <c r="I336" s="30">
        <f>VLOOKUP(B336,'[1]Raport_ Stany magazynowe skła'!$A$1:$I$3416,9,0)</f>
        <v>0</v>
      </c>
      <c r="J336" s="30">
        <f>VLOOKUP(B336,'[1]Raport_ Stany magazynowe skła'!$A$1:$J$3416,10,0)</f>
        <v>0</v>
      </c>
      <c r="K336" s="30">
        <f>VLOOKUP(B336,'[1]Raport_ Stany magazynowe skła'!$A$1:$K$3416,11,0)</f>
        <v>0</v>
      </c>
      <c r="L336" s="30">
        <f>VLOOKUP(B336,'[1]Raport_ Stany magazynowe skła'!$A$1:$L$3416,12,0)</f>
        <v>0</v>
      </c>
      <c r="M336" s="30">
        <f>VLOOKUP(B336,'[1]Raport_ Stany magazynowe skła'!$A$1:$M$3416,13,0)</f>
        <v>0</v>
      </c>
      <c r="N336" s="30">
        <f>VLOOKUP(B336,'[1]Raport_ Stany magazynowe skła'!$A$1:$N$3416,14,0)</f>
        <v>0</v>
      </c>
      <c r="O336" s="30">
        <f>VLOOKUP(B336,'[1]Raport_ Stany magazynowe skła'!$A$1:$O$3416,15,0)</f>
        <v>0</v>
      </c>
      <c r="P336" s="30">
        <f>VLOOKUP(B336,'[1]Raport_ Stany magazynowe skła'!$A$1:$P$3416,16,0)</f>
        <v>0</v>
      </c>
      <c r="Q336" s="30">
        <f>VLOOKUP(B336,'[1]Raport_ Stany magazynowe skła'!$A$1:$Q$3416,17,0)</f>
        <v>0</v>
      </c>
      <c r="R336" s="30">
        <f>VLOOKUP(B336,'[1]Raport_ Stany magazynowe skła'!$A$1:$R$3416,18,0)</f>
        <v>0</v>
      </c>
      <c r="S336" s="30">
        <f>VLOOKUP(B336,'[1]Raport_ Stany magazynowe skła'!$A$1:$S$3416,19,0)</f>
        <v>0</v>
      </c>
      <c r="T336" s="30">
        <f>VLOOKUP(B336,'[1]Raport_ Stany magazynowe skła'!$A$1:$T$3416,20,0)</f>
        <v>0</v>
      </c>
      <c r="U336" s="6">
        <f>VLOOKUP(B336,'[1]Raport_ Stany magazynowe skła'!$A$1:$U$3416,21,0)</f>
        <v>0</v>
      </c>
      <c r="V336" s="6">
        <f>VLOOKUP(B336,'[1]Raport_ Stany magazynowe skła'!$A$1:$V$3416,22,0)</f>
        <v>0</v>
      </c>
      <c r="W336" s="6">
        <f>VLOOKUP(B336,'[1]Raport_ Stany magazynowe skła'!$A$1:$W$3416,23,0)</f>
        <v>0</v>
      </c>
      <c r="X336" s="6">
        <f>VLOOKUP(B336,'[1]Raport_ Stany magazynowe skła'!$A$1:$X$3416,24,0)</f>
        <v>0</v>
      </c>
      <c r="Y336" s="36">
        <f>VLOOKUP(B336,'[1]Raport_ Stany magazynowe skła'!$A$1:$Y$3416,25,0)</f>
        <v>0</v>
      </c>
      <c r="Z336" s="36">
        <f>VLOOKUP(B336,'[1]Raport_ Stany magazynowe skła'!$A$1:$Z$3416,26,0)</f>
        <v>0</v>
      </c>
      <c r="AA336" s="36">
        <f>VLOOKUP(B336,'[1]Raport_ Stany magazynowe skła'!$A$1:$AA$3416,27,0)</f>
        <v>0</v>
      </c>
      <c r="AB336" s="36">
        <f>VLOOKUP(B336,'[1]Raport_ Stany magazynowe skła'!$A$1:$AB$3416,28,0)</f>
        <v>0</v>
      </c>
      <c r="AC336" s="36">
        <f>VLOOKUP(B336,'[1]Raport_ Stany magazynowe skła'!$A$1:$AC$3416,29,0)</f>
        <v>0</v>
      </c>
      <c r="AD336" s="36">
        <f>VLOOKUP(B336,'[1]Raport_ Stany magazynowe skła'!$A$1:$AD$3416,30,0)</f>
        <v>0</v>
      </c>
      <c r="AE336" s="36">
        <f>VLOOKUP(B336,'[1]Raport_ Stany magazynowe skła'!$A$1:$AE$3416,31,0)</f>
        <v>0</v>
      </c>
    </row>
    <row r="337" spans="1:31" ht="14.25" customHeight="1">
      <c r="A337" s="10" t="s">
        <v>364</v>
      </c>
      <c r="B337" s="16" t="s">
        <v>298</v>
      </c>
      <c r="C337" s="16" t="s">
        <v>11</v>
      </c>
      <c r="D337" s="32">
        <f>VLOOKUP(B337,'[1]Raport_ Stany magazynowe skła'!$A$1:$D$3416,4,0)</f>
        <v>277</v>
      </c>
      <c r="E337" s="31">
        <f>VLOOKUP(B337,'[1]Raport_ Stany magazynowe skła'!$A$1:$E$3416,5,0)</f>
        <v>0</v>
      </c>
      <c r="F337" s="30">
        <f>VLOOKUP(B337,'[1]Raport_ Stany magazynowe skła'!$A$1:$F$3416,6,0)</f>
        <v>0</v>
      </c>
      <c r="G337" s="30">
        <f>VLOOKUP(B337,'[1]Raport_ Stany magazynowe skła'!$A$1:$G$3416,7,0)</f>
        <v>0</v>
      </c>
      <c r="H337" s="30">
        <f>VLOOKUP(B337,'[1]Raport_ Stany magazynowe skła'!$A$1:$H$3416,8,0)</f>
        <v>0</v>
      </c>
      <c r="I337" s="30">
        <f>VLOOKUP(B337,'[1]Raport_ Stany magazynowe skła'!$A$1:$I$3416,9,0)</f>
        <v>0</v>
      </c>
      <c r="J337" s="30">
        <f>VLOOKUP(B337,'[1]Raport_ Stany magazynowe skła'!$A$1:$J$3416,10,0)</f>
        <v>0</v>
      </c>
      <c r="K337" s="30">
        <f>VLOOKUP(B337,'[1]Raport_ Stany magazynowe skła'!$A$1:$K$3416,11,0)</f>
        <v>0</v>
      </c>
      <c r="L337" s="30">
        <f>VLOOKUP(B337,'[1]Raport_ Stany magazynowe skła'!$A$1:$L$3416,12,0)</f>
        <v>0</v>
      </c>
      <c r="M337" s="30">
        <f>VLOOKUP(B337,'[1]Raport_ Stany magazynowe skła'!$A$1:$M$3416,13,0)</f>
        <v>0</v>
      </c>
      <c r="N337" s="30">
        <f>VLOOKUP(B337,'[1]Raport_ Stany magazynowe skła'!$A$1:$N$3416,14,0)</f>
        <v>0</v>
      </c>
      <c r="O337" s="30">
        <f>VLOOKUP(B337,'[1]Raport_ Stany magazynowe skła'!$A$1:$O$3416,15,0)</f>
        <v>0</v>
      </c>
      <c r="P337" s="30">
        <f>VLOOKUP(B337,'[1]Raport_ Stany magazynowe skła'!$A$1:$P$3416,16,0)</f>
        <v>0</v>
      </c>
      <c r="Q337" s="30">
        <f>VLOOKUP(B337,'[1]Raport_ Stany magazynowe skła'!$A$1:$Q$3416,17,0)</f>
        <v>0</v>
      </c>
      <c r="R337" s="30">
        <f>VLOOKUP(B337,'[1]Raport_ Stany magazynowe skła'!$A$1:$R$3416,18,0)</f>
        <v>0</v>
      </c>
      <c r="S337" s="30">
        <f>VLOOKUP(B337,'[1]Raport_ Stany magazynowe skła'!$A$1:$S$3416,19,0)</f>
        <v>0</v>
      </c>
      <c r="T337" s="30">
        <f>VLOOKUP(B337,'[1]Raport_ Stany magazynowe skła'!$A$1:$T$3416,20,0)</f>
        <v>0</v>
      </c>
      <c r="U337" s="6">
        <f>VLOOKUP(B337,'[1]Raport_ Stany magazynowe skła'!$A$1:$U$3416,21,0)</f>
        <v>0</v>
      </c>
      <c r="V337" s="6">
        <f>VLOOKUP(B337,'[1]Raport_ Stany magazynowe skła'!$A$1:$V$3416,22,0)</f>
        <v>0</v>
      </c>
      <c r="W337" s="6">
        <f>VLOOKUP(B337,'[1]Raport_ Stany magazynowe skła'!$A$1:$W$3416,23,0)</f>
        <v>0</v>
      </c>
      <c r="X337" s="6">
        <f>VLOOKUP(B337,'[1]Raport_ Stany magazynowe skła'!$A$1:$X$3416,24,0)</f>
        <v>0</v>
      </c>
      <c r="Y337" s="36">
        <f>VLOOKUP(B337,'[1]Raport_ Stany magazynowe skła'!$A$1:$Y$3416,25,0)</f>
        <v>0</v>
      </c>
      <c r="Z337" s="36">
        <f>VLOOKUP(B337,'[1]Raport_ Stany magazynowe skła'!$A$1:$Z$3416,26,0)</f>
        <v>0</v>
      </c>
      <c r="AA337" s="36">
        <f>VLOOKUP(B337,'[1]Raport_ Stany magazynowe skła'!$A$1:$AA$3416,27,0)</f>
        <v>0</v>
      </c>
      <c r="AB337" s="36">
        <f>VLOOKUP(B337,'[1]Raport_ Stany magazynowe skła'!$A$1:$AB$3416,28,0)</f>
        <v>0</v>
      </c>
      <c r="AC337" s="36">
        <f>VLOOKUP(B337,'[1]Raport_ Stany magazynowe skła'!$A$1:$AC$3416,29,0)</f>
        <v>0</v>
      </c>
      <c r="AD337" s="36">
        <f>VLOOKUP(B337,'[1]Raport_ Stany magazynowe skła'!$A$1:$AD$3416,30,0)</f>
        <v>0</v>
      </c>
      <c r="AE337" s="36">
        <f>VLOOKUP(B337,'[1]Raport_ Stany magazynowe skła'!$A$1:$AE$3416,31,0)</f>
        <v>0</v>
      </c>
    </row>
    <row r="338" spans="1:31" ht="14.25" customHeight="1">
      <c r="A338" s="10" t="s">
        <v>364</v>
      </c>
      <c r="B338" s="16" t="s">
        <v>299</v>
      </c>
      <c r="C338" s="16" t="s">
        <v>18</v>
      </c>
      <c r="D338" s="32">
        <f>VLOOKUP(B338,'[1]Raport_ Stany magazynowe skła'!$A$1:$D$3416,4,0)</f>
        <v>0</v>
      </c>
      <c r="E338" s="31">
        <f>VLOOKUP(B338,'[1]Raport_ Stany magazynowe skła'!$A$1:$E$3416,5,0)</f>
        <v>990</v>
      </c>
      <c r="F338" s="30">
        <f>VLOOKUP(B338,'[1]Raport_ Stany magazynowe skła'!$A$1:$F$3416,6,0)</f>
        <v>0</v>
      </c>
      <c r="G338" s="30">
        <f>VLOOKUP(B338,'[1]Raport_ Stany magazynowe skła'!$A$1:$G$3416,7,0)</f>
        <v>0</v>
      </c>
      <c r="H338" s="30">
        <f>VLOOKUP(B338,'[1]Raport_ Stany magazynowe skła'!$A$1:$H$3416,8,0)</f>
        <v>0</v>
      </c>
      <c r="I338" s="30">
        <f>VLOOKUP(B338,'[1]Raport_ Stany magazynowe skła'!$A$1:$I$3416,9,0)</f>
        <v>0</v>
      </c>
      <c r="J338" s="30">
        <f>VLOOKUP(B338,'[1]Raport_ Stany magazynowe skła'!$A$1:$J$3416,10,0)</f>
        <v>0</v>
      </c>
      <c r="K338" s="30">
        <f>VLOOKUP(B338,'[1]Raport_ Stany magazynowe skła'!$A$1:$K$3416,11,0)</f>
        <v>0</v>
      </c>
      <c r="L338" s="30">
        <f>VLOOKUP(B338,'[1]Raport_ Stany magazynowe skła'!$A$1:$L$3416,12,0)</f>
        <v>0</v>
      </c>
      <c r="M338" s="30">
        <f>VLOOKUP(B338,'[1]Raport_ Stany magazynowe skła'!$A$1:$M$3416,13,0)</f>
        <v>0</v>
      </c>
      <c r="N338" s="30">
        <f>VLOOKUP(B338,'[1]Raport_ Stany magazynowe skła'!$A$1:$N$3416,14,0)</f>
        <v>0</v>
      </c>
      <c r="O338" s="30">
        <f>VLOOKUP(B338,'[1]Raport_ Stany magazynowe skła'!$A$1:$O$3416,15,0)</f>
        <v>0</v>
      </c>
      <c r="P338" s="30">
        <f>VLOOKUP(B338,'[1]Raport_ Stany magazynowe skła'!$A$1:$P$3416,16,0)</f>
        <v>0</v>
      </c>
      <c r="Q338" s="30">
        <f>VLOOKUP(B338,'[1]Raport_ Stany magazynowe skła'!$A$1:$Q$3416,17,0)</f>
        <v>0</v>
      </c>
      <c r="R338" s="30">
        <f>VLOOKUP(B338,'[1]Raport_ Stany magazynowe skła'!$A$1:$R$3416,18,0)</f>
        <v>0</v>
      </c>
      <c r="S338" s="30">
        <f>VLOOKUP(B338,'[1]Raport_ Stany magazynowe skła'!$A$1:$S$3416,19,0)</f>
        <v>0</v>
      </c>
      <c r="T338" s="30">
        <f>VLOOKUP(B338,'[1]Raport_ Stany magazynowe skła'!$A$1:$T$3416,20,0)</f>
        <v>0</v>
      </c>
      <c r="U338" s="6">
        <f>VLOOKUP(B338,'[1]Raport_ Stany magazynowe skła'!$A$1:$U$3416,21,0)</f>
        <v>0</v>
      </c>
      <c r="V338" s="6">
        <f>VLOOKUP(B338,'[1]Raport_ Stany magazynowe skła'!$A$1:$V$3416,22,0)</f>
        <v>0</v>
      </c>
      <c r="W338" s="6">
        <f>VLOOKUP(B338,'[1]Raport_ Stany magazynowe skła'!$A$1:$W$3416,23,0)</f>
        <v>0</v>
      </c>
      <c r="X338" s="6">
        <f>VLOOKUP(B338,'[1]Raport_ Stany magazynowe skła'!$A$1:$X$3416,24,0)</f>
        <v>990</v>
      </c>
      <c r="Y338" s="36">
        <f>VLOOKUP(B338,'[1]Raport_ Stany magazynowe skła'!$A$1:$Y$3416,25,0)</f>
        <v>0</v>
      </c>
      <c r="Z338" s="36">
        <f>VLOOKUP(B338,'[1]Raport_ Stany magazynowe skła'!$A$1:$Z$3416,26,0)</f>
        <v>0</v>
      </c>
      <c r="AA338" s="36">
        <f>VLOOKUP(B338,'[1]Raport_ Stany magazynowe skła'!$A$1:$AA$3416,27,0)</f>
        <v>0</v>
      </c>
      <c r="AB338" s="36">
        <f>VLOOKUP(B338,'[1]Raport_ Stany magazynowe skła'!$A$1:$AB$3416,28,0)</f>
        <v>0</v>
      </c>
      <c r="AC338" s="36">
        <f>VLOOKUP(B338,'[1]Raport_ Stany magazynowe skła'!$A$1:$AC$3416,29,0)</f>
        <v>0</v>
      </c>
      <c r="AD338" s="36">
        <f>VLOOKUP(B338,'[1]Raport_ Stany magazynowe skła'!$A$1:$AD$3416,30,0)</f>
        <v>0</v>
      </c>
      <c r="AE338" s="36">
        <f>VLOOKUP(B338,'[1]Raport_ Stany magazynowe skła'!$A$1:$AE$3416,31,0)</f>
        <v>0</v>
      </c>
    </row>
    <row r="339" spans="1:31" ht="14.25" customHeight="1">
      <c r="A339" s="10" t="s">
        <v>364</v>
      </c>
      <c r="B339" s="16" t="s">
        <v>300</v>
      </c>
      <c r="C339" s="16" t="s">
        <v>12</v>
      </c>
      <c r="D339" s="32">
        <f>VLOOKUP(B339,'[1]Raport_ Stany magazynowe skła'!$A$1:$D$3416,4,0)</f>
        <v>722</v>
      </c>
      <c r="E339" s="31">
        <f>VLOOKUP(B339,'[1]Raport_ Stany magazynowe skła'!$A$1:$E$3416,5,0)</f>
        <v>0</v>
      </c>
      <c r="F339" s="30">
        <f>VLOOKUP(B339,'[1]Raport_ Stany magazynowe skła'!$A$1:$F$3416,6,0)</f>
        <v>0</v>
      </c>
      <c r="G339" s="30">
        <f>VLOOKUP(B339,'[1]Raport_ Stany magazynowe skła'!$A$1:$G$3416,7,0)</f>
        <v>0</v>
      </c>
      <c r="H339" s="30">
        <f>VLOOKUP(B339,'[1]Raport_ Stany magazynowe skła'!$A$1:$H$3416,8,0)</f>
        <v>0</v>
      </c>
      <c r="I339" s="30">
        <f>VLOOKUP(B339,'[1]Raport_ Stany magazynowe skła'!$A$1:$I$3416,9,0)</f>
        <v>0</v>
      </c>
      <c r="J339" s="30">
        <f>VLOOKUP(B339,'[1]Raport_ Stany magazynowe skła'!$A$1:$J$3416,10,0)</f>
        <v>0</v>
      </c>
      <c r="K339" s="30">
        <f>VLOOKUP(B339,'[1]Raport_ Stany magazynowe skła'!$A$1:$K$3416,11,0)</f>
        <v>0</v>
      </c>
      <c r="L339" s="30">
        <f>VLOOKUP(B339,'[1]Raport_ Stany magazynowe skła'!$A$1:$L$3416,12,0)</f>
        <v>0</v>
      </c>
      <c r="M339" s="30">
        <f>VLOOKUP(B339,'[1]Raport_ Stany magazynowe skła'!$A$1:$M$3416,13,0)</f>
        <v>0</v>
      </c>
      <c r="N339" s="30">
        <f>VLOOKUP(B339,'[1]Raport_ Stany magazynowe skła'!$A$1:$N$3416,14,0)</f>
        <v>0</v>
      </c>
      <c r="O339" s="30">
        <f>VLOOKUP(B339,'[1]Raport_ Stany magazynowe skła'!$A$1:$O$3416,15,0)</f>
        <v>0</v>
      </c>
      <c r="P339" s="30">
        <f>VLOOKUP(B339,'[1]Raport_ Stany magazynowe skła'!$A$1:$P$3416,16,0)</f>
        <v>0</v>
      </c>
      <c r="Q339" s="30">
        <f>VLOOKUP(B339,'[1]Raport_ Stany magazynowe skła'!$A$1:$Q$3416,17,0)</f>
        <v>0</v>
      </c>
      <c r="R339" s="30">
        <f>VLOOKUP(B339,'[1]Raport_ Stany magazynowe skła'!$A$1:$R$3416,18,0)</f>
        <v>0</v>
      </c>
      <c r="S339" s="30">
        <f>VLOOKUP(B339,'[1]Raport_ Stany magazynowe skła'!$A$1:$S$3416,19,0)</f>
        <v>0</v>
      </c>
      <c r="T339" s="30">
        <f>VLOOKUP(B339,'[1]Raport_ Stany magazynowe skła'!$A$1:$T$3416,20,0)</f>
        <v>0</v>
      </c>
      <c r="U339" s="6">
        <f>VLOOKUP(B339,'[1]Raport_ Stany magazynowe skła'!$A$1:$U$3416,21,0)</f>
        <v>0</v>
      </c>
      <c r="V339" s="6">
        <f>VLOOKUP(B339,'[1]Raport_ Stany magazynowe skła'!$A$1:$V$3416,22,0)</f>
        <v>0</v>
      </c>
      <c r="W339" s="6">
        <f>VLOOKUP(B339,'[1]Raport_ Stany magazynowe skła'!$A$1:$W$3416,23,0)</f>
        <v>0</v>
      </c>
      <c r="X339" s="6">
        <f>VLOOKUP(B339,'[1]Raport_ Stany magazynowe skła'!$A$1:$X$3416,24,0)</f>
        <v>0</v>
      </c>
      <c r="Y339" s="36">
        <f>VLOOKUP(B339,'[1]Raport_ Stany magazynowe skła'!$A$1:$Y$3416,25,0)</f>
        <v>0</v>
      </c>
      <c r="Z339" s="36">
        <f>VLOOKUP(B339,'[1]Raport_ Stany magazynowe skła'!$A$1:$Z$3416,26,0)</f>
        <v>0</v>
      </c>
      <c r="AA339" s="36">
        <f>VLOOKUP(B339,'[1]Raport_ Stany magazynowe skła'!$A$1:$AA$3416,27,0)</f>
        <v>0</v>
      </c>
      <c r="AB339" s="36">
        <f>VLOOKUP(B339,'[1]Raport_ Stany magazynowe skła'!$A$1:$AB$3416,28,0)</f>
        <v>0</v>
      </c>
      <c r="AC339" s="36">
        <f>VLOOKUP(B339,'[1]Raport_ Stany magazynowe skła'!$A$1:$AC$3416,29,0)</f>
        <v>0</v>
      </c>
      <c r="AD339" s="36">
        <f>VLOOKUP(B339,'[1]Raport_ Stany magazynowe skła'!$A$1:$AD$3416,30,0)</f>
        <v>0</v>
      </c>
      <c r="AE339" s="36">
        <f>VLOOKUP(B339,'[1]Raport_ Stany magazynowe skła'!$A$1:$AE$3416,31,0)</f>
        <v>0</v>
      </c>
    </row>
    <row r="340" spans="1:31" ht="14.25" customHeight="1">
      <c r="A340" s="10" t="s">
        <v>364</v>
      </c>
      <c r="B340" s="16" t="s">
        <v>472</v>
      </c>
      <c r="C340" s="16" t="s">
        <v>19</v>
      </c>
      <c r="D340" s="32">
        <f>VLOOKUP(B340,'[1]Raport_ Stany magazynowe skła'!$A$1:$D$3416,4,0)</f>
        <v>258</v>
      </c>
      <c r="E340" s="31">
        <f>VLOOKUP(B340,'[1]Raport_ Stany magazynowe skła'!$A$1:$E$3416,5,0)</f>
        <v>0</v>
      </c>
      <c r="F340" s="30">
        <f>VLOOKUP(B340,'[1]Raport_ Stany magazynowe skła'!$A$1:$F$3416,6,0)</f>
        <v>0</v>
      </c>
      <c r="G340" s="30">
        <f>VLOOKUP(B340,'[1]Raport_ Stany magazynowe skła'!$A$1:$G$3416,7,0)</f>
        <v>0</v>
      </c>
      <c r="H340" s="30">
        <f>VLOOKUP(B340,'[1]Raport_ Stany magazynowe skła'!$A$1:$H$3416,8,0)</f>
        <v>0</v>
      </c>
      <c r="I340" s="30">
        <f>VLOOKUP(B340,'[1]Raport_ Stany magazynowe skła'!$A$1:$I$3416,9,0)</f>
        <v>0</v>
      </c>
      <c r="J340" s="30">
        <f>VLOOKUP(B340,'[1]Raport_ Stany magazynowe skła'!$A$1:$J$3416,10,0)</f>
        <v>0</v>
      </c>
      <c r="K340" s="30">
        <f>VLOOKUP(B340,'[1]Raport_ Stany magazynowe skła'!$A$1:$K$3416,11,0)</f>
        <v>0</v>
      </c>
      <c r="L340" s="30">
        <f>VLOOKUP(B340,'[1]Raport_ Stany magazynowe skła'!$A$1:$L$3416,12,0)</f>
        <v>0</v>
      </c>
      <c r="M340" s="30">
        <f>VLOOKUP(B340,'[1]Raport_ Stany magazynowe skła'!$A$1:$M$3416,13,0)</f>
        <v>0</v>
      </c>
      <c r="N340" s="30">
        <f>VLOOKUP(B340,'[1]Raport_ Stany magazynowe skła'!$A$1:$N$3416,14,0)</f>
        <v>0</v>
      </c>
      <c r="O340" s="30">
        <f>VLOOKUP(B340,'[1]Raport_ Stany magazynowe skła'!$A$1:$O$3416,15,0)</f>
        <v>0</v>
      </c>
      <c r="P340" s="30">
        <f>VLOOKUP(B340,'[1]Raport_ Stany magazynowe skła'!$A$1:$P$3416,16,0)</f>
        <v>0</v>
      </c>
      <c r="Q340" s="30">
        <f>VLOOKUP(B340,'[1]Raport_ Stany magazynowe skła'!$A$1:$Q$3416,17,0)</f>
        <v>0</v>
      </c>
      <c r="R340" s="30">
        <f>VLOOKUP(B340,'[1]Raport_ Stany magazynowe skła'!$A$1:$R$3416,18,0)</f>
        <v>0</v>
      </c>
      <c r="S340" s="30">
        <f>VLOOKUP(B340,'[1]Raport_ Stany magazynowe skła'!$A$1:$S$3416,19,0)</f>
        <v>0</v>
      </c>
      <c r="T340" s="30">
        <f>VLOOKUP(B340,'[1]Raport_ Stany magazynowe skła'!$A$1:$T$3416,20,0)</f>
        <v>0</v>
      </c>
      <c r="U340" s="6">
        <f>VLOOKUP(B340,'[1]Raport_ Stany magazynowe skła'!$A$1:$U$3416,21,0)</f>
        <v>0</v>
      </c>
      <c r="V340" s="6">
        <f>VLOOKUP(B340,'[1]Raport_ Stany magazynowe skła'!$A$1:$V$3416,22,0)</f>
        <v>0</v>
      </c>
      <c r="W340" s="6">
        <f>VLOOKUP(B340,'[1]Raport_ Stany magazynowe skła'!$A$1:$W$3416,23,0)</f>
        <v>0</v>
      </c>
      <c r="X340" s="6">
        <f>VLOOKUP(B340,'[1]Raport_ Stany magazynowe skła'!$A$1:$X$3416,24,0)</f>
        <v>0</v>
      </c>
      <c r="Y340" s="36">
        <f>VLOOKUP(B340,'[1]Raport_ Stany magazynowe skła'!$A$1:$Y$3416,25,0)</f>
        <v>0</v>
      </c>
      <c r="Z340" s="36">
        <f>VLOOKUP(B340,'[1]Raport_ Stany magazynowe skła'!$A$1:$Z$3416,26,0)</f>
        <v>0</v>
      </c>
      <c r="AA340" s="36">
        <f>VLOOKUP(B340,'[1]Raport_ Stany magazynowe skła'!$A$1:$AA$3416,27,0)</f>
        <v>0</v>
      </c>
      <c r="AB340" s="36">
        <f>VLOOKUP(B340,'[1]Raport_ Stany magazynowe skła'!$A$1:$AB$3416,28,0)</f>
        <v>0</v>
      </c>
      <c r="AC340" s="36">
        <f>VLOOKUP(B340,'[1]Raport_ Stany magazynowe skła'!$A$1:$AC$3416,29,0)</f>
        <v>0</v>
      </c>
      <c r="AD340" s="36">
        <f>VLOOKUP(B340,'[1]Raport_ Stany magazynowe skła'!$A$1:$AD$3416,30,0)</f>
        <v>0</v>
      </c>
      <c r="AE340" s="36">
        <f>VLOOKUP(B340,'[1]Raport_ Stany magazynowe skła'!$A$1:$AE$3416,31,0)</f>
        <v>0</v>
      </c>
    </row>
    <row r="341" spans="1:31" ht="14.25" customHeight="1">
      <c r="A341" s="10" t="s">
        <v>473</v>
      </c>
      <c r="B341" s="16" t="s">
        <v>498</v>
      </c>
      <c r="C341" s="16" t="s">
        <v>19</v>
      </c>
      <c r="D341" s="32">
        <f>VLOOKUP(B341,'[1]Raport_ Stany magazynowe skła'!$A$1:$D$3416,4,0)</f>
        <v>4667</v>
      </c>
      <c r="E341" s="31">
        <f>VLOOKUP(B341,'[1]Raport_ Stany magazynowe skła'!$A$1:$E$3416,5,0)</f>
        <v>0</v>
      </c>
      <c r="F341" s="30">
        <f>VLOOKUP(B341,'[1]Raport_ Stany magazynowe skła'!$A$1:$F$3416,6,0)</f>
        <v>0</v>
      </c>
      <c r="G341" s="30">
        <f>VLOOKUP(B341,'[1]Raport_ Stany magazynowe skła'!$A$1:$G$3416,7,0)</f>
        <v>0</v>
      </c>
      <c r="H341" s="30">
        <f>VLOOKUP(B341,'[1]Raport_ Stany magazynowe skła'!$A$1:$H$3416,8,0)</f>
        <v>0</v>
      </c>
      <c r="I341" s="30">
        <f>VLOOKUP(B341,'[1]Raport_ Stany magazynowe skła'!$A$1:$I$3416,9,0)</f>
        <v>0</v>
      </c>
      <c r="J341" s="30">
        <f>VLOOKUP(B341,'[1]Raport_ Stany magazynowe skła'!$A$1:$J$3416,10,0)</f>
        <v>0</v>
      </c>
      <c r="K341" s="30">
        <f>VLOOKUP(B341,'[1]Raport_ Stany magazynowe skła'!$A$1:$K$3416,11,0)</f>
        <v>0</v>
      </c>
      <c r="L341" s="30">
        <f>VLOOKUP(B341,'[1]Raport_ Stany magazynowe skła'!$A$1:$L$3416,12,0)</f>
        <v>0</v>
      </c>
      <c r="M341" s="30">
        <f>VLOOKUP(B341,'[1]Raport_ Stany magazynowe skła'!$A$1:$M$3416,13,0)</f>
        <v>0</v>
      </c>
      <c r="N341" s="30">
        <f>VLOOKUP(B341,'[1]Raport_ Stany magazynowe skła'!$A$1:$N$3416,14,0)</f>
        <v>0</v>
      </c>
      <c r="O341" s="30">
        <f>VLOOKUP(B341,'[1]Raport_ Stany magazynowe skła'!$A$1:$O$3416,15,0)</f>
        <v>0</v>
      </c>
      <c r="P341" s="30">
        <f>VLOOKUP(B341,'[1]Raport_ Stany magazynowe skła'!$A$1:$P$3416,16,0)</f>
        <v>0</v>
      </c>
      <c r="Q341" s="30">
        <f>VLOOKUP(B341,'[1]Raport_ Stany magazynowe skła'!$A$1:$Q$3416,17,0)</f>
        <v>0</v>
      </c>
      <c r="R341" s="30">
        <f>VLOOKUP(B341,'[1]Raport_ Stany magazynowe skła'!$A$1:$R$3416,18,0)</f>
        <v>0</v>
      </c>
      <c r="S341" s="30">
        <f>VLOOKUP(B341,'[1]Raport_ Stany magazynowe skła'!$A$1:$S$3416,19,0)</f>
        <v>0</v>
      </c>
      <c r="T341" s="30">
        <f>VLOOKUP(B341,'[1]Raport_ Stany magazynowe skła'!$A$1:$T$3416,20,0)</f>
        <v>0</v>
      </c>
      <c r="U341" s="6">
        <f>VLOOKUP(B341,'[1]Raport_ Stany magazynowe skła'!$A$1:$U$3416,21,0)</f>
        <v>0</v>
      </c>
      <c r="V341" s="6">
        <f>VLOOKUP(B341,'[1]Raport_ Stany magazynowe skła'!$A$1:$V$3416,22,0)</f>
        <v>0</v>
      </c>
      <c r="W341" s="6">
        <f>VLOOKUP(B341,'[1]Raport_ Stany magazynowe skła'!$A$1:$W$3416,23,0)</f>
        <v>0</v>
      </c>
      <c r="X341" s="6">
        <f>VLOOKUP(B341,'[1]Raport_ Stany magazynowe skła'!$A$1:$X$3416,24,0)</f>
        <v>0</v>
      </c>
      <c r="Y341" s="36">
        <f>VLOOKUP(B341,'[1]Raport_ Stany magazynowe skła'!$A$1:$Y$3416,25,0)</f>
        <v>0</v>
      </c>
      <c r="Z341" s="36">
        <f>VLOOKUP(B341,'[1]Raport_ Stany magazynowe skła'!$A$1:$Z$3416,26,0)</f>
        <v>0</v>
      </c>
      <c r="AA341" s="36">
        <f>VLOOKUP(B341,'[1]Raport_ Stany magazynowe skła'!$A$1:$AA$3416,27,0)</f>
        <v>0</v>
      </c>
      <c r="AB341" s="36">
        <f>VLOOKUP(B341,'[1]Raport_ Stany magazynowe skła'!$A$1:$AB$3416,28,0)</f>
        <v>0</v>
      </c>
      <c r="AC341" s="36">
        <f>VLOOKUP(B341,'[1]Raport_ Stany magazynowe skła'!$A$1:$AC$3416,29,0)</f>
        <v>0</v>
      </c>
      <c r="AD341" s="36">
        <f>VLOOKUP(B341,'[1]Raport_ Stany magazynowe skła'!$A$1:$AD$3416,30,0)</f>
        <v>0</v>
      </c>
      <c r="AE341" s="36">
        <f>VLOOKUP(B341,'[1]Raport_ Stany magazynowe skła'!$A$1:$AE$3416,31,0)</f>
        <v>0</v>
      </c>
    </row>
    <row r="342" spans="1:31" ht="14.25" customHeight="1">
      <c r="A342" s="10" t="s">
        <v>503</v>
      </c>
      <c r="B342" s="16" t="s">
        <v>499</v>
      </c>
      <c r="C342" s="16" t="s">
        <v>19</v>
      </c>
      <c r="D342" s="32">
        <f>VLOOKUP(B342,'[1]Raport_ Stany magazynowe skła'!$A$1:$D$3416,4,0)</f>
        <v>2164</v>
      </c>
      <c r="E342" s="31">
        <f>VLOOKUP(B342,'[1]Raport_ Stany magazynowe skła'!$A$1:$E$3416,5,0)</f>
        <v>0</v>
      </c>
      <c r="F342" s="30">
        <f>VLOOKUP(B342,'[1]Raport_ Stany magazynowe skła'!$A$1:$F$3416,6,0)</f>
        <v>0</v>
      </c>
      <c r="G342" s="30">
        <f>VLOOKUP(B342,'[1]Raport_ Stany magazynowe skła'!$A$1:$G$3416,7,0)</f>
        <v>0</v>
      </c>
      <c r="H342" s="30">
        <f>VLOOKUP(B342,'[1]Raport_ Stany magazynowe skła'!$A$1:$H$3416,8,0)</f>
        <v>0</v>
      </c>
      <c r="I342" s="30">
        <f>VLOOKUP(B342,'[1]Raport_ Stany magazynowe skła'!$A$1:$I$3416,9,0)</f>
        <v>0</v>
      </c>
      <c r="J342" s="30">
        <f>VLOOKUP(B342,'[1]Raport_ Stany magazynowe skła'!$A$1:$J$3416,10,0)</f>
        <v>0</v>
      </c>
      <c r="K342" s="30">
        <f>VLOOKUP(B342,'[1]Raport_ Stany magazynowe skła'!$A$1:$K$3416,11,0)</f>
        <v>0</v>
      </c>
      <c r="L342" s="30">
        <f>VLOOKUP(B342,'[1]Raport_ Stany magazynowe skła'!$A$1:$L$3416,12,0)</f>
        <v>0</v>
      </c>
      <c r="M342" s="30">
        <f>VLOOKUP(B342,'[1]Raport_ Stany magazynowe skła'!$A$1:$M$3416,13,0)</f>
        <v>0</v>
      </c>
      <c r="N342" s="30">
        <f>VLOOKUP(B342,'[1]Raport_ Stany magazynowe skła'!$A$1:$N$3416,14,0)</f>
        <v>0</v>
      </c>
      <c r="O342" s="30">
        <f>VLOOKUP(B342,'[1]Raport_ Stany magazynowe skła'!$A$1:$O$3416,15,0)</f>
        <v>0</v>
      </c>
      <c r="P342" s="30">
        <f>VLOOKUP(B342,'[1]Raport_ Stany magazynowe skła'!$A$1:$P$3416,16,0)</f>
        <v>0</v>
      </c>
      <c r="Q342" s="30">
        <f>VLOOKUP(B342,'[1]Raport_ Stany magazynowe skła'!$A$1:$Q$3416,17,0)</f>
        <v>0</v>
      </c>
      <c r="R342" s="30">
        <f>VLOOKUP(B342,'[1]Raport_ Stany magazynowe skła'!$A$1:$R$3416,18,0)</f>
        <v>0</v>
      </c>
      <c r="S342" s="30">
        <f>VLOOKUP(B342,'[1]Raport_ Stany magazynowe skła'!$A$1:$S$3416,19,0)</f>
        <v>0</v>
      </c>
      <c r="T342" s="30">
        <f>VLOOKUP(B342,'[1]Raport_ Stany magazynowe skła'!$A$1:$T$3416,20,0)</f>
        <v>0</v>
      </c>
      <c r="U342" s="6">
        <f>VLOOKUP(B342,'[1]Raport_ Stany magazynowe skła'!$A$1:$U$3416,21,0)</f>
        <v>0</v>
      </c>
      <c r="V342" s="6">
        <f>VLOOKUP(B342,'[1]Raport_ Stany magazynowe skła'!$A$1:$V$3416,22,0)</f>
        <v>0</v>
      </c>
      <c r="W342" s="6">
        <f>VLOOKUP(B342,'[1]Raport_ Stany magazynowe skła'!$A$1:$W$3416,23,0)</f>
        <v>0</v>
      </c>
      <c r="X342" s="6">
        <f>VLOOKUP(B342,'[1]Raport_ Stany magazynowe skła'!$A$1:$X$3416,24,0)</f>
        <v>0</v>
      </c>
      <c r="Y342" s="36">
        <f>VLOOKUP(B342,'[1]Raport_ Stany magazynowe skła'!$A$1:$Y$3416,25,0)</f>
        <v>0</v>
      </c>
      <c r="Z342" s="36">
        <f>VLOOKUP(B342,'[1]Raport_ Stany magazynowe skła'!$A$1:$Z$3416,26,0)</f>
        <v>0</v>
      </c>
      <c r="AA342" s="36">
        <f>VLOOKUP(B342,'[1]Raport_ Stany magazynowe skła'!$A$1:$AA$3416,27,0)</f>
        <v>0</v>
      </c>
      <c r="AB342" s="36">
        <f>VLOOKUP(B342,'[1]Raport_ Stany magazynowe skła'!$A$1:$AB$3416,28,0)</f>
        <v>0</v>
      </c>
      <c r="AC342" s="36">
        <f>VLOOKUP(B342,'[1]Raport_ Stany magazynowe skła'!$A$1:$AC$3416,29,0)</f>
        <v>0</v>
      </c>
      <c r="AD342" s="36">
        <f>VLOOKUP(B342,'[1]Raport_ Stany magazynowe skła'!$A$1:$AD$3416,30,0)</f>
        <v>0</v>
      </c>
      <c r="AE342" s="36">
        <f>VLOOKUP(B342,'[1]Raport_ Stany magazynowe skła'!$A$1:$AE$3416,31,0)</f>
        <v>0</v>
      </c>
    </row>
    <row r="343" spans="1:31" ht="14.25" customHeight="1">
      <c r="A343" s="10" t="s">
        <v>502</v>
      </c>
      <c r="B343" s="16" t="s">
        <v>619</v>
      </c>
      <c r="C343" s="16" t="s">
        <v>18</v>
      </c>
      <c r="D343" s="32">
        <f>VLOOKUP(B343,'[1]Raport_ Stany magazynowe skła'!$A$1:$D$3416,4,0)</f>
        <v>1167</v>
      </c>
      <c r="E343" s="31">
        <f>VLOOKUP(B343,'[1]Raport_ Stany magazynowe skła'!$A$1:$E$3416,5,0)</f>
        <v>0</v>
      </c>
      <c r="F343" s="30">
        <f>VLOOKUP(B343,'[1]Raport_ Stany magazynowe skła'!$A$1:$F$3416,6,0)</f>
        <v>0</v>
      </c>
      <c r="G343" s="30">
        <f>VLOOKUP(B343,'[1]Raport_ Stany magazynowe skła'!$A$1:$G$3416,7,0)</f>
        <v>0</v>
      </c>
      <c r="H343" s="30">
        <f>VLOOKUP(B343,'[1]Raport_ Stany magazynowe skła'!$A$1:$H$3416,8,0)</f>
        <v>0</v>
      </c>
      <c r="I343" s="30">
        <f>VLOOKUP(B343,'[1]Raport_ Stany magazynowe skła'!$A$1:$I$3416,9,0)</f>
        <v>0</v>
      </c>
      <c r="J343" s="30">
        <f>VLOOKUP(B343,'[1]Raport_ Stany magazynowe skła'!$A$1:$J$3416,10,0)</f>
        <v>0</v>
      </c>
      <c r="K343" s="30">
        <f>VLOOKUP(B343,'[1]Raport_ Stany magazynowe skła'!$A$1:$K$3416,11,0)</f>
        <v>0</v>
      </c>
      <c r="L343" s="30">
        <f>VLOOKUP(B343,'[1]Raport_ Stany magazynowe skła'!$A$1:$L$3416,12,0)</f>
        <v>0</v>
      </c>
      <c r="M343" s="30">
        <f>VLOOKUP(B343,'[1]Raport_ Stany magazynowe skła'!$A$1:$M$3416,13,0)</f>
        <v>0</v>
      </c>
      <c r="N343" s="30">
        <f>VLOOKUP(B343,'[1]Raport_ Stany magazynowe skła'!$A$1:$N$3416,14,0)</f>
        <v>0</v>
      </c>
      <c r="O343" s="30">
        <f>VLOOKUP(B343,'[1]Raport_ Stany magazynowe skła'!$A$1:$O$3416,15,0)</f>
        <v>0</v>
      </c>
      <c r="P343" s="30">
        <f>VLOOKUP(B343,'[1]Raport_ Stany magazynowe skła'!$A$1:$P$3416,16,0)</f>
        <v>0</v>
      </c>
      <c r="Q343" s="30">
        <f>VLOOKUP(B343,'[1]Raport_ Stany magazynowe skła'!$A$1:$Q$3416,17,0)</f>
        <v>0</v>
      </c>
      <c r="R343" s="30">
        <f>VLOOKUP(B343,'[1]Raport_ Stany magazynowe skła'!$A$1:$R$3416,18,0)</f>
        <v>0</v>
      </c>
      <c r="S343" s="30">
        <f>VLOOKUP(B343,'[1]Raport_ Stany magazynowe skła'!$A$1:$S$3416,19,0)</f>
        <v>0</v>
      </c>
      <c r="T343" s="30">
        <f>VLOOKUP(B343,'[1]Raport_ Stany magazynowe skła'!$A$1:$T$3416,20,0)</f>
        <v>0</v>
      </c>
      <c r="U343" s="6">
        <f>VLOOKUP(B343,'[1]Raport_ Stany magazynowe skła'!$A$1:$U$3416,21,0)</f>
        <v>0</v>
      </c>
      <c r="V343" s="6">
        <f>VLOOKUP(B343,'[1]Raport_ Stany magazynowe skła'!$A$1:$V$3416,22,0)</f>
        <v>0</v>
      </c>
      <c r="W343" s="6">
        <f>VLOOKUP(B343,'[1]Raport_ Stany magazynowe skła'!$A$1:$W$3416,23,0)</f>
        <v>0</v>
      </c>
      <c r="X343" s="6">
        <f>VLOOKUP(B343,'[1]Raport_ Stany magazynowe skła'!$A$1:$X$3416,24,0)</f>
        <v>0</v>
      </c>
      <c r="Y343" s="36">
        <f>VLOOKUP(B343,'[1]Raport_ Stany magazynowe skła'!$A$1:$Y$3416,25,0)</f>
        <v>0</v>
      </c>
      <c r="Z343" s="36">
        <f>VLOOKUP(B343,'[1]Raport_ Stany magazynowe skła'!$A$1:$Z$3416,26,0)</f>
        <v>0</v>
      </c>
      <c r="AA343" s="36">
        <f>VLOOKUP(B343,'[1]Raport_ Stany magazynowe skła'!$A$1:$AA$3416,27,0)</f>
        <v>0</v>
      </c>
      <c r="AB343" s="36">
        <f>VLOOKUP(B343,'[1]Raport_ Stany magazynowe skła'!$A$1:$AB$3416,28,0)</f>
        <v>0</v>
      </c>
      <c r="AC343" s="36">
        <f>VLOOKUP(B343,'[1]Raport_ Stany magazynowe skła'!$A$1:$AC$3416,29,0)</f>
        <v>0</v>
      </c>
      <c r="AD343" s="36">
        <f>VLOOKUP(B343,'[1]Raport_ Stany magazynowe skła'!$A$1:$AD$3416,30,0)</f>
        <v>0</v>
      </c>
      <c r="AE343" s="36">
        <f>VLOOKUP(B343,'[1]Raport_ Stany magazynowe skła'!$A$1:$AE$3416,31,0)</f>
        <v>0</v>
      </c>
    </row>
    <row r="344" spans="1:31" ht="14.25" customHeight="1">
      <c r="A344" s="10" t="s">
        <v>618</v>
      </c>
      <c r="B344" s="16" t="s">
        <v>620</v>
      </c>
      <c r="C344" s="16" t="s">
        <v>182</v>
      </c>
      <c r="D344" s="32">
        <f>VLOOKUP(B344,'[1]Raport_ Stany magazynowe skła'!$A$1:$D$3416,4,0)</f>
        <v>2743</v>
      </c>
      <c r="E344" s="31">
        <f>VLOOKUP(B344,'[1]Raport_ Stany magazynowe skła'!$A$1:$E$3416,5,0)</f>
        <v>0</v>
      </c>
      <c r="F344" s="30">
        <f>VLOOKUP(B344,'[1]Raport_ Stany magazynowe skła'!$A$1:$F$3416,6,0)</f>
        <v>0</v>
      </c>
      <c r="G344" s="30">
        <f>VLOOKUP(B344,'[1]Raport_ Stany magazynowe skła'!$A$1:$G$3416,7,0)</f>
        <v>0</v>
      </c>
      <c r="H344" s="30">
        <f>VLOOKUP(B344,'[1]Raport_ Stany magazynowe skła'!$A$1:$H$3416,8,0)</f>
        <v>0</v>
      </c>
      <c r="I344" s="30">
        <f>VLOOKUP(B344,'[1]Raport_ Stany magazynowe skła'!$A$1:$I$3416,9,0)</f>
        <v>0</v>
      </c>
      <c r="J344" s="30">
        <f>VLOOKUP(B344,'[1]Raport_ Stany magazynowe skła'!$A$1:$J$3416,10,0)</f>
        <v>0</v>
      </c>
      <c r="K344" s="30">
        <f>VLOOKUP(B344,'[1]Raport_ Stany magazynowe skła'!$A$1:$K$3416,11,0)</f>
        <v>0</v>
      </c>
      <c r="L344" s="30">
        <f>VLOOKUP(B344,'[1]Raport_ Stany magazynowe skła'!$A$1:$L$3416,12,0)</f>
        <v>0</v>
      </c>
      <c r="M344" s="30">
        <f>VLOOKUP(B344,'[1]Raport_ Stany magazynowe skła'!$A$1:$M$3416,13,0)</f>
        <v>0</v>
      </c>
      <c r="N344" s="30">
        <f>VLOOKUP(B344,'[1]Raport_ Stany magazynowe skła'!$A$1:$N$3416,14,0)</f>
        <v>0</v>
      </c>
      <c r="O344" s="30">
        <f>VLOOKUP(B344,'[1]Raport_ Stany magazynowe skła'!$A$1:$O$3416,15,0)</f>
        <v>0</v>
      </c>
      <c r="P344" s="30">
        <f>VLOOKUP(B344,'[1]Raport_ Stany magazynowe skła'!$A$1:$P$3416,16,0)</f>
        <v>0</v>
      </c>
      <c r="Q344" s="30">
        <f>VLOOKUP(B344,'[1]Raport_ Stany magazynowe skła'!$A$1:$Q$3416,17,0)</f>
        <v>0</v>
      </c>
      <c r="R344" s="30">
        <f>VLOOKUP(B344,'[1]Raport_ Stany magazynowe skła'!$A$1:$R$3416,18,0)</f>
        <v>0</v>
      </c>
      <c r="S344" s="30">
        <f>VLOOKUP(B344,'[1]Raport_ Stany magazynowe skła'!$A$1:$S$3416,19,0)</f>
        <v>0</v>
      </c>
      <c r="T344" s="30">
        <f>VLOOKUP(B344,'[1]Raport_ Stany magazynowe skła'!$A$1:$T$3416,20,0)</f>
        <v>0</v>
      </c>
      <c r="U344" s="6">
        <f>VLOOKUP(B344,'[1]Raport_ Stany magazynowe skła'!$A$1:$U$3416,21,0)</f>
        <v>0</v>
      </c>
      <c r="V344" s="6">
        <f>VLOOKUP(B344,'[1]Raport_ Stany magazynowe skła'!$A$1:$V$3416,22,0)</f>
        <v>0</v>
      </c>
      <c r="W344" s="6">
        <f>VLOOKUP(B344,'[1]Raport_ Stany magazynowe skła'!$A$1:$W$3416,23,0)</f>
        <v>0</v>
      </c>
      <c r="X344" s="6">
        <f>VLOOKUP(B344,'[1]Raport_ Stany magazynowe skła'!$A$1:$X$3416,24,0)</f>
        <v>0</v>
      </c>
      <c r="Y344" s="36">
        <f>VLOOKUP(B344,'[1]Raport_ Stany magazynowe skła'!$A$1:$Y$3416,25,0)</f>
        <v>0</v>
      </c>
      <c r="Z344" s="36">
        <f>VLOOKUP(B344,'[1]Raport_ Stany magazynowe skła'!$A$1:$Z$3416,26,0)</f>
        <v>0</v>
      </c>
      <c r="AA344" s="36">
        <f>VLOOKUP(B344,'[1]Raport_ Stany magazynowe skła'!$A$1:$AA$3416,27,0)</f>
        <v>0</v>
      </c>
      <c r="AB344" s="36">
        <f>VLOOKUP(B344,'[1]Raport_ Stany magazynowe skła'!$A$1:$AB$3416,28,0)</f>
        <v>0</v>
      </c>
      <c r="AC344" s="36">
        <f>VLOOKUP(B344,'[1]Raport_ Stany magazynowe skła'!$A$1:$AC$3416,29,0)</f>
        <v>0</v>
      </c>
      <c r="AD344" s="36">
        <f>VLOOKUP(B344,'[1]Raport_ Stany magazynowe skła'!$A$1:$AD$3416,30,0)</f>
        <v>0</v>
      </c>
      <c r="AE344" s="36">
        <f>VLOOKUP(B344,'[1]Raport_ Stany magazynowe skła'!$A$1:$AE$3416,31,0)</f>
        <v>0</v>
      </c>
    </row>
    <row r="345" spans="1:31" ht="14.25" customHeight="1">
      <c r="A345" s="10" t="s">
        <v>618</v>
      </c>
      <c r="B345" s="16" t="s">
        <v>621</v>
      </c>
      <c r="C345" s="16" t="s">
        <v>617</v>
      </c>
      <c r="D345" s="32">
        <f>VLOOKUP(B345,'[1]Raport_ Stany magazynowe skła'!$A$1:$D$3416,4,0)</f>
        <v>1236</v>
      </c>
      <c r="E345" s="31">
        <f>VLOOKUP(B345,'[1]Raport_ Stany magazynowe skła'!$A$1:$E$3416,5,0)</f>
        <v>0</v>
      </c>
      <c r="F345" s="30">
        <f>VLOOKUP(B345,'[1]Raport_ Stany magazynowe skła'!$A$1:$F$3416,6,0)</f>
        <v>0</v>
      </c>
      <c r="G345" s="30">
        <f>VLOOKUP(B345,'[1]Raport_ Stany magazynowe skła'!$A$1:$G$3416,7,0)</f>
        <v>0</v>
      </c>
      <c r="H345" s="30">
        <f>VLOOKUP(B345,'[1]Raport_ Stany magazynowe skła'!$A$1:$H$3416,8,0)</f>
        <v>0</v>
      </c>
      <c r="I345" s="30">
        <f>VLOOKUP(B345,'[1]Raport_ Stany magazynowe skła'!$A$1:$I$3416,9,0)</f>
        <v>0</v>
      </c>
      <c r="J345" s="30">
        <f>VLOOKUP(B345,'[1]Raport_ Stany magazynowe skła'!$A$1:$J$3416,10,0)</f>
        <v>0</v>
      </c>
      <c r="K345" s="30">
        <f>VLOOKUP(B345,'[1]Raport_ Stany magazynowe skła'!$A$1:$K$3416,11,0)</f>
        <v>0</v>
      </c>
      <c r="L345" s="30">
        <f>VLOOKUP(B345,'[1]Raport_ Stany magazynowe skła'!$A$1:$L$3416,12,0)</f>
        <v>0</v>
      </c>
      <c r="M345" s="30">
        <f>VLOOKUP(B345,'[1]Raport_ Stany magazynowe skła'!$A$1:$M$3416,13,0)</f>
        <v>0</v>
      </c>
      <c r="N345" s="30">
        <f>VLOOKUP(B345,'[1]Raport_ Stany magazynowe skła'!$A$1:$N$3416,14,0)</f>
        <v>0</v>
      </c>
      <c r="O345" s="30">
        <f>VLOOKUP(B345,'[1]Raport_ Stany magazynowe skła'!$A$1:$O$3416,15,0)</f>
        <v>0</v>
      </c>
      <c r="P345" s="30">
        <f>VLOOKUP(B345,'[1]Raport_ Stany magazynowe skła'!$A$1:$P$3416,16,0)</f>
        <v>0</v>
      </c>
      <c r="Q345" s="30">
        <f>VLOOKUP(B345,'[1]Raport_ Stany magazynowe skła'!$A$1:$Q$3416,17,0)</f>
        <v>0</v>
      </c>
      <c r="R345" s="30">
        <f>VLOOKUP(B345,'[1]Raport_ Stany magazynowe skła'!$A$1:$R$3416,18,0)</f>
        <v>0</v>
      </c>
      <c r="S345" s="30">
        <f>VLOOKUP(B345,'[1]Raport_ Stany magazynowe skła'!$A$1:$S$3416,19,0)</f>
        <v>0</v>
      </c>
      <c r="T345" s="30">
        <f>VLOOKUP(B345,'[1]Raport_ Stany magazynowe skła'!$A$1:$T$3416,20,0)</f>
        <v>0</v>
      </c>
      <c r="U345" s="6">
        <f>VLOOKUP(B345,'[1]Raport_ Stany magazynowe skła'!$A$1:$U$3416,21,0)</f>
        <v>0</v>
      </c>
      <c r="V345" s="6">
        <f>VLOOKUP(B345,'[1]Raport_ Stany magazynowe skła'!$A$1:$V$3416,22,0)</f>
        <v>0</v>
      </c>
      <c r="W345" s="6">
        <f>VLOOKUP(B345,'[1]Raport_ Stany magazynowe skła'!$A$1:$W$3416,23,0)</f>
        <v>0</v>
      </c>
      <c r="X345" s="6">
        <f>VLOOKUP(B345,'[1]Raport_ Stany magazynowe skła'!$A$1:$X$3416,24,0)</f>
        <v>0</v>
      </c>
      <c r="Y345" s="36">
        <f>VLOOKUP(B345,'[1]Raport_ Stany magazynowe skła'!$A$1:$Y$3416,25,0)</f>
        <v>0</v>
      </c>
      <c r="Z345" s="36">
        <f>VLOOKUP(B345,'[1]Raport_ Stany magazynowe skła'!$A$1:$Z$3416,26,0)</f>
        <v>0</v>
      </c>
      <c r="AA345" s="36">
        <f>VLOOKUP(B345,'[1]Raport_ Stany magazynowe skła'!$A$1:$AA$3416,27,0)</f>
        <v>0</v>
      </c>
      <c r="AB345" s="36">
        <f>VLOOKUP(B345,'[1]Raport_ Stany magazynowe skła'!$A$1:$AB$3416,28,0)</f>
        <v>0</v>
      </c>
      <c r="AC345" s="36">
        <f>VLOOKUP(B345,'[1]Raport_ Stany magazynowe skła'!$A$1:$AC$3416,29,0)</f>
        <v>0</v>
      </c>
      <c r="AD345" s="36">
        <f>VLOOKUP(B345,'[1]Raport_ Stany magazynowe skła'!$A$1:$AD$3416,30,0)</f>
        <v>0</v>
      </c>
      <c r="AE345" s="36">
        <f>VLOOKUP(B345,'[1]Raport_ Stany magazynowe skła'!$A$1:$AE$3416,31,0)</f>
        <v>0</v>
      </c>
    </row>
    <row r="346" spans="1:31" s="4" customFormat="1" ht="14.25" customHeight="1">
      <c r="A346" s="10" t="s">
        <v>618</v>
      </c>
      <c r="B346" s="6" t="s">
        <v>67</v>
      </c>
      <c r="C346" s="5" t="s">
        <v>16</v>
      </c>
      <c r="D346" s="32">
        <f>VLOOKUP(B346,'[1]Raport_ Stany magazynowe skła'!$A$1:$D$3416,4,0)</f>
        <v>14</v>
      </c>
      <c r="E346" s="31">
        <f>VLOOKUP(B346,'[1]Raport_ Stany magazynowe skła'!$A$1:$E$3416,5,0)</f>
        <v>0</v>
      </c>
      <c r="F346" s="30">
        <f>VLOOKUP(B346,'[1]Raport_ Stany magazynowe skła'!$A$1:$F$3416,6,0)</f>
        <v>0</v>
      </c>
      <c r="G346" s="30">
        <f>VLOOKUP(B346,'[1]Raport_ Stany magazynowe skła'!$A$1:$G$3416,7,0)</f>
        <v>0</v>
      </c>
      <c r="H346" s="30">
        <f>VLOOKUP(B346,'[1]Raport_ Stany magazynowe skła'!$A$1:$H$3416,8,0)</f>
        <v>0</v>
      </c>
      <c r="I346" s="30">
        <f>VLOOKUP(B346,'[1]Raport_ Stany magazynowe skła'!$A$1:$I$3416,9,0)</f>
        <v>0</v>
      </c>
      <c r="J346" s="30">
        <f>VLOOKUP(B346,'[1]Raport_ Stany magazynowe skła'!$A$1:$J$3416,10,0)</f>
        <v>0</v>
      </c>
      <c r="K346" s="30">
        <f>VLOOKUP(B346,'[1]Raport_ Stany magazynowe skła'!$A$1:$K$3416,11,0)</f>
        <v>0</v>
      </c>
      <c r="L346" s="30">
        <f>VLOOKUP(B346,'[1]Raport_ Stany magazynowe skła'!$A$1:$L$3416,12,0)</f>
        <v>0</v>
      </c>
      <c r="M346" s="30">
        <f>VLOOKUP(B346,'[1]Raport_ Stany magazynowe skła'!$A$1:$M$3416,13,0)</f>
        <v>0</v>
      </c>
      <c r="N346" s="30">
        <f>VLOOKUP(B346,'[1]Raport_ Stany magazynowe skła'!$A$1:$N$3416,14,0)</f>
        <v>0</v>
      </c>
      <c r="O346" s="30">
        <f>VLOOKUP(B346,'[1]Raport_ Stany magazynowe skła'!$A$1:$O$3416,15,0)</f>
        <v>0</v>
      </c>
      <c r="P346" s="30">
        <f>VLOOKUP(B346,'[1]Raport_ Stany magazynowe skła'!$A$1:$P$3416,16,0)</f>
        <v>0</v>
      </c>
      <c r="Q346" s="30">
        <f>VLOOKUP(B346,'[1]Raport_ Stany magazynowe skła'!$A$1:$Q$3416,17,0)</f>
        <v>0</v>
      </c>
      <c r="R346" s="30">
        <f>VLOOKUP(B346,'[1]Raport_ Stany magazynowe skła'!$A$1:$R$3416,18,0)</f>
        <v>0</v>
      </c>
      <c r="S346" s="30">
        <f>VLOOKUP(B346,'[1]Raport_ Stany magazynowe skła'!$A$1:$S$3416,19,0)</f>
        <v>0</v>
      </c>
      <c r="T346" s="30">
        <f>VLOOKUP(B346,'[1]Raport_ Stany magazynowe skła'!$A$1:$T$3416,20,0)</f>
        <v>0</v>
      </c>
      <c r="U346" s="6">
        <f>VLOOKUP(B346,'[1]Raport_ Stany magazynowe skła'!$A$1:$U$3416,21,0)</f>
        <v>0</v>
      </c>
      <c r="V346" s="6">
        <f>VLOOKUP(B346,'[1]Raport_ Stany magazynowe skła'!$A$1:$V$3416,22,0)</f>
        <v>0</v>
      </c>
      <c r="W346" s="6">
        <f>VLOOKUP(B346,'[1]Raport_ Stany magazynowe skła'!$A$1:$W$3416,23,0)</f>
        <v>0</v>
      </c>
      <c r="X346" s="6">
        <f>VLOOKUP(B346,'[1]Raport_ Stany magazynowe skła'!$A$1:$X$3416,24,0)</f>
        <v>0</v>
      </c>
      <c r="Y346" s="36">
        <f>VLOOKUP(B346,'[1]Raport_ Stany magazynowe skła'!$A$1:$Y$3416,25,0)</f>
        <v>0</v>
      </c>
      <c r="Z346" s="36">
        <f>VLOOKUP(B346,'[1]Raport_ Stany magazynowe skła'!$A$1:$Z$3416,26,0)</f>
        <v>0</v>
      </c>
      <c r="AA346" s="36">
        <f>VLOOKUP(B346,'[1]Raport_ Stany magazynowe skła'!$A$1:$AA$3416,27,0)</f>
        <v>0</v>
      </c>
      <c r="AB346" s="36">
        <f>VLOOKUP(B346,'[1]Raport_ Stany magazynowe skła'!$A$1:$AB$3416,28,0)</f>
        <v>0</v>
      </c>
      <c r="AC346" s="36">
        <f>VLOOKUP(B346,'[1]Raport_ Stany magazynowe skła'!$A$1:$AC$3416,29,0)</f>
        <v>0</v>
      </c>
      <c r="AD346" s="36">
        <f>VLOOKUP(B346,'[1]Raport_ Stany magazynowe skła'!$A$1:$AD$3416,30,0)</f>
        <v>0</v>
      </c>
      <c r="AE346" s="36">
        <f>VLOOKUP(B346,'[1]Raport_ Stany magazynowe skła'!$A$1:$AE$3416,31,0)</f>
        <v>0</v>
      </c>
    </row>
    <row r="347" spans="1:31" s="4" customFormat="1" ht="14.25" customHeight="1">
      <c r="A347" s="7" t="s">
        <v>175</v>
      </c>
      <c r="B347" s="6" t="s">
        <v>184</v>
      </c>
      <c r="C347" s="5" t="s">
        <v>204</v>
      </c>
      <c r="D347" s="32">
        <f>VLOOKUP(B347,'[1]Raport_ Stany magazynowe skła'!$A$1:$D$3416,4,0)</f>
        <v>4</v>
      </c>
      <c r="E347" s="31">
        <f>VLOOKUP(B347,'[1]Raport_ Stany magazynowe skła'!$A$1:$E$3416,5,0)</f>
        <v>0</v>
      </c>
      <c r="F347" s="30">
        <f>VLOOKUP(B347,'[1]Raport_ Stany magazynowe skła'!$A$1:$F$3416,6,0)</f>
        <v>0</v>
      </c>
      <c r="G347" s="30">
        <f>VLOOKUP(B347,'[1]Raport_ Stany magazynowe skła'!$A$1:$G$3416,7,0)</f>
        <v>0</v>
      </c>
      <c r="H347" s="30">
        <f>VLOOKUP(B347,'[1]Raport_ Stany magazynowe skła'!$A$1:$H$3416,8,0)</f>
        <v>0</v>
      </c>
      <c r="I347" s="30">
        <f>VLOOKUP(B347,'[1]Raport_ Stany magazynowe skła'!$A$1:$I$3416,9,0)</f>
        <v>0</v>
      </c>
      <c r="J347" s="30">
        <f>VLOOKUP(B347,'[1]Raport_ Stany magazynowe skła'!$A$1:$J$3416,10,0)</f>
        <v>0</v>
      </c>
      <c r="K347" s="30">
        <f>VLOOKUP(B347,'[1]Raport_ Stany magazynowe skła'!$A$1:$K$3416,11,0)</f>
        <v>0</v>
      </c>
      <c r="L347" s="30">
        <f>VLOOKUP(B347,'[1]Raport_ Stany magazynowe skła'!$A$1:$L$3416,12,0)</f>
        <v>0</v>
      </c>
      <c r="M347" s="30">
        <f>VLOOKUP(B347,'[1]Raport_ Stany magazynowe skła'!$A$1:$M$3416,13,0)</f>
        <v>0</v>
      </c>
      <c r="N347" s="30">
        <f>VLOOKUP(B347,'[1]Raport_ Stany magazynowe skła'!$A$1:$N$3416,14,0)</f>
        <v>0</v>
      </c>
      <c r="O347" s="30">
        <f>VLOOKUP(B347,'[1]Raport_ Stany magazynowe skła'!$A$1:$O$3416,15,0)</f>
        <v>0</v>
      </c>
      <c r="P347" s="30">
        <f>VLOOKUP(B347,'[1]Raport_ Stany magazynowe skła'!$A$1:$P$3416,16,0)</f>
        <v>0</v>
      </c>
      <c r="Q347" s="30">
        <f>VLOOKUP(B347,'[1]Raport_ Stany magazynowe skła'!$A$1:$Q$3416,17,0)</f>
        <v>0</v>
      </c>
      <c r="R347" s="30">
        <f>VLOOKUP(B347,'[1]Raport_ Stany magazynowe skła'!$A$1:$R$3416,18,0)</f>
        <v>0</v>
      </c>
      <c r="S347" s="30">
        <f>VLOOKUP(B347,'[1]Raport_ Stany magazynowe skła'!$A$1:$S$3416,19,0)</f>
        <v>0</v>
      </c>
      <c r="T347" s="30">
        <f>VLOOKUP(B347,'[1]Raport_ Stany magazynowe skła'!$A$1:$T$3416,20,0)</f>
        <v>0</v>
      </c>
      <c r="U347" s="6">
        <f>VLOOKUP(B347,'[1]Raport_ Stany magazynowe skła'!$A$1:$U$3416,21,0)</f>
        <v>0</v>
      </c>
      <c r="V347" s="6">
        <f>VLOOKUP(B347,'[1]Raport_ Stany magazynowe skła'!$A$1:$V$3416,22,0)</f>
        <v>0</v>
      </c>
      <c r="W347" s="6">
        <f>VLOOKUP(B347,'[1]Raport_ Stany magazynowe skła'!$A$1:$W$3416,23,0)</f>
        <v>0</v>
      </c>
      <c r="X347" s="6">
        <f>VLOOKUP(B347,'[1]Raport_ Stany magazynowe skła'!$A$1:$X$3416,24,0)</f>
        <v>0</v>
      </c>
      <c r="Y347" s="36">
        <f>VLOOKUP(B347,'[1]Raport_ Stany magazynowe skła'!$A$1:$Y$3416,25,0)</f>
        <v>0</v>
      </c>
      <c r="Z347" s="36">
        <f>VLOOKUP(B347,'[1]Raport_ Stany magazynowe skła'!$A$1:$Z$3416,26,0)</f>
        <v>0</v>
      </c>
      <c r="AA347" s="36">
        <f>VLOOKUP(B347,'[1]Raport_ Stany magazynowe skła'!$A$1:$AA$3416,27,0)</f>
        <v>0</v>
      </c>
      <c r="AB347" s="36">
        <f>VLOOKUP(B347,'[1]Raport_ Stany magazynowe skła'!$A$1:$AB$3416,28,0)</f>
        <v>0</v>
      </c>
      <c r="AC347" s="36">
        <f>VLOOKUP(B347,'[1]Raport_ Stany magazynowe skła'!$A$1:$AC$3416,29,0)</f>
        <v>0</v>
      </c>
      <c r="AD347" s="36">
        <f>VLOOKUP(B347,'[1]Raport_ Stany magazynowe skła'!$A$1:$AD$3416,30,0)</f>
        <v>0</v>
      </c>
      <c r="AE347" s="36">
        <f>VLOOKUP(B347,'[1]Raport_ Stany magazynowe skła'!$A$1:$AE$3416,31,0)</f>
        <v>0</v>
      </c>
    </row>
    <row r="348" spans="1:31" ht="14.25" customHeight="1">
      <c r="A348" s="7" t="s">
        <v>175</v>
      </c>
      <c r="B348" s="16" t="s">
        <v>326</v>
      </c>
      <c r="C348" s="16" t="s">
        <v>19</v>
      </c>
      <c r="D348" s="32">
        <f>VLOOKUP(B348,'[1]Raport_ Stany magazynowe skła'!$A$1:$D$3416,4,0)</f>
        <v>0</v>
      </c>
      <c r="E348" s="31">
        <f>VLOOKUP(B348,'[1]Raport_ Stany magazynowe skła'!$A$1:$E$3416,5,0)</f>
        <v>0</v>
      </c>
      <c r="F348" s="30">
        <f>VLOOKUP(B348,'[1]Raport_ Stany magazynowe skła'!$A$1:$F$3416,6,0)</f>
        <v>0</v>
      </c>
      <c r="G348" s="30">
        <f>VLOOKUP(B348,'[1]Raport_ Stany magazynowe skła'!$A$1:$G$3416,7,0)</f>
        <v>0</v>
      </c>
      <c r="H348" s="30">
        <f>VLOOKUP(B348,'[1]Raport_ Stany magazynowe skła'!$A$1:$H$3416,8,0)</f>
        <v>0</v>
      </c>
      <c r="I348" s="30">
        <f>VLOOKUP(B348,'[1]Raport_ Stany magazynowe skła'!$A$1:$I$3416,9,0)</f>
        <v>0</v>
      </c>
      <c r="J348" s="30">
        <f>VLOOKUP(B348,'[1]Raport_ Stany magazynowe skła'!$A$1:$J$3416,10,0)</f>
        <v>0</v>
      </c>
      <c r="K348" s="30">
        <f>VLOOKUP(B348,'[1]Raport_ Stany magazynowe skła'!$A$1:$K$3416,11,0)</f>
        <v>0</v>
      </c>
      <c r="L348" s="30">
        <f>VLOOKUP(B348,'[1]Raport_ Stany magazynowe skła'!$A$1:$L$3416,12,0)</f>
        <v>0</v>
      </c>
      <c r="M348" s="30">
        <f>VLOOKUP(B348,'[1]Raport_ Stany magazynowe skła'!$A$1:$M$3416,13,0)</f>
        <v>0</v>
      </c>
      <c r="N348" s="30">
        <f>VLOOKUP(B348,'[1]Raport_ Stany magazynowe skła'!$A$1:$N$3416,14,0)</f>
        <v>0</v>
      </c>
      <c r="O348" s="30">
        <f>VLOOKUP(B348,'[1]Raport_ Stany magazynowe skła'!$A$1:$O$3416,15,0)</f>
        <v>0</v>
      </c>
      <c r="P348" s="30">
        <f>VLOOKUP(B348,'[1]Raport_ Stany magazynowe skła'!$A$1:$P$3416,16,0)</f>
        <v>0</v>
      </c>
      <c r="Q348" s="30">
        <f>VLOOKUP(B348,'[1]Raport_ Stany magazynowe skła'!$A$1:$Q$3416,17,0)</f>
        <v>0</v>
      </c>
      <c r="R348" s="30">
        <f>VLOOKUP(B348,'[1]Raport_ Stany magazynowe skła'!$A$1:$R$3416,18,0)</f>
        <v>0</v>
      </c>
      <c r="S348" s="30">
        <f>VLOOKUP(B348,'[1]Raport_ Stany magazynowe skła'!$A$1:$S$3416,19,0)</f>
        <v>0</v>
      </c>
      <c r="T348" s="30">
        <f>VLOOKUP(B348,'[1]Raport_ Stany magazynowe skła'!$A$1:$T$3416,20,0)</f>
        <v>0</v>
      </c>
      <c r="U348" s="6">
        <f>VLOOKUP(B348,'[1]Raport_ Stany magazynowe skła'!$A$1:$U$3416,21,0)</f>
        <v>0</v>
      </c>
      <c r="V348" s="6">
        <f>VLOOKUP(B348,'[1]Raport_ Stany magazynowe skła'!$A$1:$V$3416,22,0)</f>
        <v>0</v>
      </c>
      <c r="W348" s="6">
        <f>VLOOKUP(B348,'[1]Raport_ Stany magazynowe skła'!$A$1:$W$3416,23,0)</f>
        <v>0</v>
      </c>
      <c r="X348" s="6">
        <f>VLOOKUP(B348,'[1]Raport_ Stany magazynowe skła'!$A$1:$X$3416,24,0)</f>
        <v>0</v>
      </c>
      <c r="Y348" s="36">
        <f>VLOOKUP(B348,'[1]Raport_ Stany magazynowe skła'!$A$1:$Y$3416,25,0)</f>
        <v>0</v>
      </c>
      <c r="Z348" s="36">
        <f>VLOOKUP(B348,'[1]Raport_ Stany magazynowe skła'!$A$1:$Z$3416,26,0)</f>
        <v>0</v>
      </c>
      <c r="AA348" s="36">
        <f>VLOOKUP(B348,'[1]Raport_ Stany magazynowe skła'!$A$1:$AA$3416,27,0)</f>
        <v>0</v>
      </c>
      <c r="AB348" s="36">
        <f>VLOOKUP(B348,'[1]Raport_ Stany magazynowe skła'!$A$1:$AB$3416,28,0)</f>
        <v>0</v>
      </c>
      <c r="AC348" s="36">
        <f>VLOOKUP(B348,'[1]Raport_ Stany magazynowe skła'!$A$1:$AC$3416,29,0)</f>
        <v>0</v>
      </c>
      <c r="AD348" s="36">
        <f>VLOOKUP(B348,'[1]Raport_ Stany magazynowe skła'!$A$1:$AD$3416,30,0)</f>
        <v>0</v>
      </c>
      <c r="AE348" s="36">
        <f>VLOOKUP(B348,'[1]Raport_ Stany magazynowe skła'!$A$1:$AE$3416,31,0)</f>
        <v>0</v>
      </c>
    </row>
    <row r="349" spans="1:31" ht="14.25" customHeight="1">
      <c r="A349" s="10" t="s">
        <v>365</v>
      </c>
      <c r="B349" s="16" t="s">
        <v>327</v>
      </c>
      <c r="C349" s="16" t="s">
        <v>18</v>
      </c>
      <c r="D349" s="32">
        <f>VLOOKUP(B349,'[1]Raport_ Stany magazynowe skła'!$A$1:$D$3416,4,0)</f>
        <v>2667</v>
      </c>
      <c r="E349" s="31">
        <f>VLOOKUP(B349,'[1]Raport_ Stany magazynowe skła'!$A$1:$E$3416,5,0)</f>
        <v>0</v>
      </c>
      <c r="F349" s="30">
        <f>VLOOKUP(B349,'[1]Raport_ Stany magazynowe skła'!$A$1:$F$3416,6,0)</f>
        <v>0</v>
      </c>
      <c r="G349" s="30">
        <f>VLOOKUP(B349,'[1]Raport_ Stany magazynowe skła'!$A$1:$G$3416,7,0)</f>
        <v>0</v>
      </c>
      <c r="H349" s="30">
        <f>VLOOKUP(B349,'[1]Raport_ Stany magazynowe skła'!$A$1:$H$3416,8,0)</f>
        <v>0</v>
      </c>
      <c r="I349" s="30">
        <f>VLOOKUP(B349,'[1]Raport_ Stany magazynowe skła'!$A$1:$I$3416,9,0)</f>
        <v>0</v>
      </c>
      <c r="J349" s="30">
        <f>VLOOKUP(B349,'[1]Raport_ Stany magazynowe skła'!$A$1:$J$3416,10,0)</f>
        <v>0</v>
      </c>
      <c r="K349" s="30">
        <f>VLOOKUP(B349,'[1]Raport_ Stany magazynowe skła'!$A$1:$K$3416,11,0)</f>
        <v>0</v>
      </c>
      <c r="L349" s="30">
        <f>VLOOKUP(B349,'[1]Raport_ Stany magazynowe skła'!$A$1:$L$3416,12,0)</f>
        <v>0</v>
      </c>
      <c r="M349" s="30">
        <f>VLOOKUP(B349,'[1]Raport_ Stany magazynowe skła'!$A$1:$M$3416,13,0)</f>
        <v>0</v>
      </c>
      <c r="N349" s="30">
        <f>VLOOKUP(B349,'[1]Raport_ Stany magazynowe skła'!$A$1:$N$3416,14,0)</f>
        <v>0</v>
      </c>
      <c r="O349" s="30">
        <f>VLOOKUP(B349,'[1]Raport_ Stany magazynowe skła'!$A$1:$O$3416,15,0)</f>
        <v>0</v>
      </c>
      <c r="P349" s="30">
        <f>VLOOKUP(B349,'[1]Raport_ Stany magazynowe skła'!$A$1:$P$3416,16,0)</f>
        <v>0</v>
      </c>
      <c r="Q349" s="30">
        <f>VLOOKUP(B349,'[1]Raport_ Stany magazynowe skła'!$A$1:$Q$3416,17,0)</f>
        <v>0</v>
      </c>
      <c r="R349" s="30">
        <f>VLOOKUP(B349,'[1]Raport_ Stany magazynowe skła'!$A$1:$R$3416,18,0)</f>
        <v>0</v>
      </c>
      <c r="S349" s="30">
        <f>VLOOKUP(B349,'[1]Raport_ Stany magazynowe skła'!$A$1:$S$3416,19,0)</f>
        <v>0</v>
      </c>
      <c r="T349" s="30">
        <f>VLOOKUP(B349,'[1]Raport_ Stany magazynowe skła'!$A$1:$T$3416,20,0)</f>
        <v>0</v>
      </c>
      <c r="U349" s="6">
        <f>VLOOKUP(B349,'[1]Raport_ Stany magazynowe skła'!$A$1:$U$3416,21,0)</f>
        <v>0</v>
      </c>
      <c r="V349" s="6">
        <f>VLOOKUP(B349,'[1]Raport_ Stany magazynowe skła'!$A$1:$V$3416,22,0)</f>
        <v>0</v>
      </c>
      <c r="W349" s="6">
        <f>VLOOKUP(B349,'[1]Raport_ Stany magazynowe skła'!$A$1:$W$3416,23,0)</f>
        <v>0</v>
      </c>
      <c r="X349" s="6">
        <f>VLOOKUP(B349,'[1]Raport_ Stany magazynowe skła'!$A$1:$X$3416,24,0)</f>
        <v>0</v>
      </c>
      <c r="Y349" s="36">
        <f>VLOOKUP(B349,'[1]Raport_ Stany magazynowe skła'!$A$1:$Y$3416,25,0)</f>
        <v>0</v>
      </c>
      <c r="Z349" s="36">
        <f>VLOOKUP(B349,'[1]Raport_ Stany magazynowe skła'!$A$1:$Z$3416,26,0)</f>
        <v>0</v>
      </c>
      <c r="AA349" s="36">
        <f>VLOOKUP(B349,'[1]Raport_ Stany magazynowe skła'!$A$1:$AA$3416,27,0)</f>
        <v>0</v>
      </c>
      <c r="AB349" s="36">
        <f>VLOOKUP(B349,'[1]Raport_ Stany magazynowe skła'!$A$1:$AB$3416,28,0)</f>
        <v>0</v>
      </c>
      <c r="AC349" s="36">
        <f>VLOOKUP(B349,'[1]Raport_ Stany magazynowe skła'!$A$1:$AC$3416,29,0)</f>
        <v>0</v>
      </c>
      <c r="AD349" s="36">
        <f>VLOOKUP(B349,'[1]Raport_ Stany magazynowe skła'!$A$1:$AD$3416,30,0)</f>
        <v>0</v>
      </c>
      <c r="AE349" s="36">
        <f>VLOOKUP(B349,'[1]Raport_ Stany magazynowe skła'!$A$1:$AE$3416,31,0)</f>
        <v>0</v>
      </c>
    </row>
    <row r="350" spans="1:31" ht="14.25" customHeight="1">
      <c r="A350" s="26" t="s">
        <v>366</v>
      </c>
      <c r="B350" s="16" t="s">
        <v>328</v>
      </c>
      <c r="C350" s="16" t="s">
        <v>14</v>
      </c>
      <c r="D350" s="32">
        <f>VLOOKUP(B350,'[1]Raport_ Stany magazynowe skła'!$A$1:$D$3416,4,0)</f>
        <v>2272</v>
      </c>
      <c r="E350" s="31">
        <f>VLOOKUP(B350,'[1]Raport_ Stany magazynowe skła'!$A$1:$E$3416,5,0)</f>
        <v>0</v>
      </c>
      <c r="F350" s="30">
        <f>VLOOKUP(B350,'[1]Raport_ Stany magazynowe skła'!$A$1:$F$3416,6,0)</f>
        <v>0</v>
      </c>
      <c r="G350" s="30">
        <f>VLOOKUP(B350,'[1]Raport_ Stany magazynowe skła'!$A$1:$G$3416,7,0)</f>
        <v>0</v>
      </c>
      <c r="H350" s="30">
        <f>VLOOKUP(B350,'[1]Raport_ Stany magazynowe skła'!$A$1:$H$3416,8,0)</f>
        <v>0</v>
      </c>
      <c r="I350" s="30">
        <f>VLOOKUP(B350,'[1]Raport_ Stany magazynowe skła'!$A$1:$I$3416,9,0)</f>
        <v>0</v>
      </c>
      <c r="J350" s="30">
        <f>VLOOKUP(B350,'[1]Raport_ Stany magazynowe skła'!$A$1:$J$3416,10,0)</f>
        <v>0</v>
      </c>
      <c r="K350" s="30">
        <f>VLOOKUP(B350,'[1]Raport_ Stany magazynowe skła'!$A$1:$K$3416,11,0)</f>
        <v>0</v>
      </c>
      <c r="L350" s="30">
        <f>VLOOKUP(B350,'[1]Raport_ Stany magazynowe skła'!$A$1:$L$3416,12,0)</f>
        <v>0</v>
      </c>
      <c r="M350" s="30">
        <f>VLOOKUP(B350,'[1]Raport_ Stany magazynowe skła'!$A$1:$M$3416,13,0)</f>
        <v>0</v>
      </c>
      <c r="N350" s="30">
        <f>VLOOKUP(B350,'[1]Raport_ Stany magazynowe skła'!$A$1:$N$3416,14,0)</f>
        <v>0</v>
      </c>
      <c r="O350" s="30">
        <f>VLOOKUP(B350,'[1]Raport_ Stany magazynowe skła'!$A$1:$O$3416,15,0)</f>
        <v>0</v>
      </c>
      <c r="P350" s="30">
        <f>VLOOKUP(B350,'[1]Raport_ Stany magazynowe skła'!$A$1:$P$3416,16,0)</f>
        <v>0</v>
      </c>
      <c r="Q350" s="30">
        <f>VLOOKUP(B350,'[1]Raport_ Stany magazynowe skła'!$A$1:$Q$3416,17,0)</f>
        <v>0</v>
      </c>
      <c r="R350" s="30">
        <f>VLOOKUP(B350,'[1]Raport_ Stany magazynowe skła'!$A$1:$R$3416,18,0)</f>
        <v>0</v>
      </c>
      <c r="S350" s="30">
        <f>VLOOKUP(B350,'[1]Raport_ Stany magazynowe skła'!$A$1:$S$3416,19,0)</f>
        <v>0</v>
      </c>
      <c r="T350" s="30">
        <f>VLOOKUP(B350,'[1]Raport_ Stany magazynowe skła'!$A$1:$T$3416,20,0)</f>
        <v>0</v>
      </c>
      <c r="U350" s="6">
        <f>VLOOKUP(B350,'[1]Raport_ Stany magazynowe skła'!$A$1:$U$3416,21,0)</f>
        <v>0</v>
      </c>
      <c r="V350" s="6">
        <f>VLOOKUP(B350,'[1]Raport_ Stany magazynowe skła'!$A$1:$V$3416,22,0)</f>
        <v>0</v>
      </c>
      <c r="W350" s="6">
        <f>VLOOKUP(B350,'[1]Raport_ Stany magazynowe skła'!$A$1:$W$3416,23,0)</f>
        <v>0</v>
      </c>
      <c r="X350" s="6">
        <f>VLOOKUP(B350,'[1]Raport_ Stany magazynowe skła'!$A$1:$X$3416,24,0)</f>
        <v>0</v>
      </c>
      <c r="Y350" s="36">
        <f>VLOOKUP(B350,'[1]Raport_ Stany magazynowe skła'!$A$1:$Y$3416,25,0)</f>
        <v>0</v>
      </c>
      <c r="Z350" s="36">
        <f>VLOOKUP(B350,'[1]Raport_ Stany magazynowe skła'!$A$1:$Z$3416,26,0)</f>
        <v>0</v>
      </c>
      <c r="AA350" s="36">
        <f>VLOOKUP(B350,'[1]Raport_ Stany magazynowe skła'!$A$1:$AA$3416,27,0)</f>
        <v>0</v>
      </c>
      <c r="AB350" s="36">
        <f>VLOOKUP(B350,'[1]Raport_ Stany magazynowe skła'!$A$1:$AB$3416,28,0)</f>
        <v>0</v>
      </c>
      <c r="AC350" s="36">
        <f>VLOOKUP(B350,'[1]Raport_ Stany magazynowe skła'!$A$1:$AC$3416,29,0)</f>
        <v>0</v>
      </c>
      <c r="AD350" s="36">
        <f>VLOOKUP(B350,'[1]Raport_ Stany magazynowe skła'!$A$1:$AD$3416,30,0)</f>
        <v>0</v>
      </c>
      <c r="AE350" s="36">
        <f>VLOOKUP(B350,'[1]Raport_ Stany magazynowe skła'!$A$1:$AE$3416,31,0)</f>
        <v>0</v>
      </c>
    </row>
    <row r="351" spans="1:31" ht="14.25" customHeight="1">
      <c r="A351" s="26" t="s">
        <v>366</v>
      </c>
      <c r="B351" s="16" t="s">
        <v>329</v>
      </c>
      <c r="C351" s="16" t="s">
        <v>19</v>
      </c>
      <c r="D351" s="32">
        <f>VLOOKUP(B351,'[1]Raport_ Stany magazynowe skła'!$A$1:$D$3416,4,0)</f>
        <v>1118</v>
      </c>
      <c r="E351" s="31">
        <f>VLOOKUP(B351,'[1]Raport_ Stany magazynowe skła'!$A$1:$E$3416,5,0)</f>
        <v>0</v>
      </c>
      <c r="F351" s="30">
        <f>VLOOKUP(B351,'[1]Raport_ Stany magazynowe skła'!$A$1:$F$3416,6,0)</f>
        <v>0</v>
      </c>
      <c r="G351" s="30">
        <f>VLOOKUP(B351,'[1]Raport_ Stany magazynowe skła'!$A$1:$G$3416,7,0)</f>
        <v>0</v>
      </c>
      <c r="H351" s="30">
        <f>VLOOKUP(B351,'[1]Raport_ Stany magazynowe skła'!$A$1:$H$3416,8,0)</f>
        <v>0</v>
      </c>
      <c r="I351" s="30">
        <f>VLOOKUP(B351,'[1]Raport_ Stany magazynowe skła'!$A$1:$I$3416,9,0)</f>
        <v>0</v>
      </c>
      <c r="J351" s="30">
        <f>VLOOKUP(B351,'[1]Raport_ Stany magazynowe skła'!$A$1:$J$3416,10,0)</f>
        <v>0</v>
      </c>
      <c r="K351" s="30">
        <f>VLOOKUP(B351,'[1]Raport_ Stany magazynowe skła'!$A$1:$K$3416,11,0)</f>
        <v>0</v>
      </c>
      <c r="L351" s="30">
        <f>VLOOKUP(B351,'[1]Raport_ Stany magazynowe skła'!$A$1:$L$3416,12,0)</f>
        <v>0</v>
      </c>
      <c r="M351" s="30">
        <f>VLOOKUP(B351,'[1]Raport_ Stany magazynowe skła'!$A$1:$M$3416,13,0)</f>
        <v>0</v>
      </c>
      <c r="N351" s="30">
        <f>VLOOKUP(B351,'[1]Raport_ Stany magazynowe skła'!$A$1:$N$3416,14,0)</f>
        <v>0</v>
      </c>
      <c r="O351" s="30">
        <f>VLOOKUP(B351,'[1]Raport_ Stany magazynowe skła'!$A$1:$O$3416,15,0)</f>
        <v>0</v>
      </c>
      <c r="P351" s="30">
        <f>VLOOKUP(B351,'[1]Raport_ Stany magazynowe skła'!$A$1:$P$3416,16,0)</f>
        <v>0</v>
      </c>
      <c r="Q351" s="30">
        <f>VLOOKUP(B351,'[1]Raport_ Stany magazynowe skła'!$A$1:$Q$3416,17,0)</f>
        <v>0</v>
      </c>
      <c r="R351" s="30">
        <f>VLOOKUP(B351,'[1]Raport_ Stany magazynowe skła'!$A$1:$R$3416,18,0)</f>
        <v>0</v>
      </c>
      <c r="S351" s="30">
        <f>VLOOKUP(B351,'[1]Raport_ Stany magazynowe skła'!$A$1:$S$3416,19,0)</f>
        <v>0</v>
      </c>
      <c r="T351" s="30">
        <f>VLOOKUP(B351,'[1]Raport_ Stany magazynowe skła'!$A$1:$T$3416,20,0)</f>
        <v>0</v>
      </c>
      <c r="U351" s="6">
        <f>VLOOKUP(B351,'[1]Raport_ Stany magazynowe skła'!$A$1:$U$3416,21,0)</f>
        <v>0</v>
      </c>
      <c r="V351" s="6">
        <f>VLOOKUP(B351,'[1]Raport_ Stany magazynowe skła'!$A$1:$V$3416,22,0)</f>
        <v>0</v>
      </c>
      <c r="W351" s="6">
        <f>VLOOKUP(B351,'[1]Raport_ Stany magazynowe skła'!$A$1:$W$3416,23,0)</f>
        <v>0</v>
      </c>
      <c r="X351" s="6">
        <f>VLOOKUP(B351,'[1]Raport_ Stany magazynowe skła'!$A$1:$X$3416,24,0)</f>
        <v>0</v>
      </c>
      <c r="Y351" s="36">
        <f>VLOOKUP(B351,'[1]Raport_ Stany magazynowe skła'!$A$1:$Y$3416,25,0)</f>
        <v>0</v>
      </c>
      <c r="Z351" s="36">
        <f>VLOOKUP(B351,'[1]Raport_ Stany magazynowe skła'!$A$1:$Z$3416,26,0)</f>
        <v>0</v>
      </c>
      <c r="AA351" s="36">
        <f>VLOOKUP(B351,'[1]Raport_ Stany magazynowe skła'!$A$1:$AA$3416,27,0)</f>
        <v>0</v>
      </c>
      <c r="AB351" s="36">
        <f>VLOOKUP(B351,'[1]Raport_ Stany magazynowe skła'!$A$1:$AB$3416,28,0)</f>
        <v>0</v>
      </c>
      <c r="AC351" s="36">
        <f>VLOOKUP(B351,'[1]Raport_ Stany magazynowe skła'!$A$1:$AC$3416,29,0)</f>
        <v>0</v>
      </c>
      <c r="AD351" s="36">
        <f>VLOOKUP(B351,'[1]Raport_ Stany magazynowe skła'!$A$1:$AD$3416,30,0)</f>
        <v>0</v>
      </c>
      <c r="AE351" s="36">
        <f>VLOOKUP(B351,'[1]Raport_ Stany magazynowe skła'!$A$1:$AE$3416,31,0)</f>
        <v>0</v>
      </c>
    </row>
    <row r="352" spans="1:31" ht="14.25" customHeight="1">
      <c r="A352" s="26" t="s">
        <v>366</v>
      </c>
      <c r="B352" s="16" t="s">
        <v>606</v>
      </c>
      <c r="C352" s="16" t="s">
        <v>13</v>
      </c>
      <c r="D352" s="32">
        <f>VLOOKUP(B352,'[1]Raport_ Stany magazynowe skła'!$A$1:$D$3416,4,0)</f>
        <v>1813</v>
      </c>
      <c r="E352" s="31">
        <f>VLOOKUP(B352,'[1]Raport_ Stany magazynowe skła'!$A$1:$E$3416,5,0)</f>
        <v>0</v>
      </c>
      <c r="F352" s="30">
        <f>VLOOKUP(B352,'[1]Raport_ Stany magazynowe skła'!$A$1:$F$3416,6,0)</f>
        <v>0</v>
      </c>
      <c r="G352" s="30">
        <f>VLOOKUP(B352,'[1]Raport_ Stany magazynowe skła'!$A$1:$G$3416,7,0)</f>
        <v>0</v>
      </c>
      <c r="H352" s="30">
        <f>VLOOKUP(B352,'[1]Raport_ Stany magazynowe skła'!$A$1:$H$3416,8,0)</f>
        <v>0</v>
      </c>
      <c r="I352" s="30">
        <f>VLOOKUP(B352,'[1]Raport_ Stany magazynowe skła'!$A$1:$I$3416,9,0)</f>
        <v>0</v>
      </c>
      <c r="J352" s="30">
        <f>VLOOKUP(B352,'[1]Raport_ Stany magazynowe skła'!$A$1:$J$3416,10,0)</f>
        <v>0</v>
      </c>
      <c r="K352" s="30">
        <f>VLOOKUP(B352,'[1]Raport_ Stany magazynowe skła'!$A$1:$K$3416,11,0)</f>
        <v>0</v>
      </c>
      <c r="L352" s="30">
        <f>VLOOKUP(B352,'[1]Raport_ Stany magazynowe skła'!$A$1:$L$3416,12,0)</f>
        <v>0</v>
      </c>
      <c r="M352" s="30">
        <f>VLOOKUP(B352,'[1]Raport_ Stany magazynowe skła'!$A$1:$M$3416,13,0)</f>
        <v>0</v>
      </c>
      <c r="N352" s="30">
        <f>VLOOKUP(B352,'[1]Raport_ Stany magazynowe skła'!$A$1:$N$3416,14,0)</f>
        <v>0</v>
      </c>
      <c r="O352" s="30">
        <f>VLOOKUP(B352,'[1]Raport_ Stany magazynowe skła'!$A$1:$O$3416,15,0)</f>
        <v>0</v>
      </c>
      <c r="P352" s="30">
        <f>VLOOKUP(B352,'[1]Raport_ Stany magazynowe skła'!$A$1:$P$3416,16,0)</f>
        <v>0</v>
      </c>
      <c r="Q352" s="30">
        <f>VLOOKUP(B352,'[1]Raport_ Stany magazynowe skła'!$A$1:$Q$3416,17,0)</f>
        <v>0</v>
      </c>
      <c r="R352" s="30">
        <f>VLOOKUP(B352,'[1]Raport_ Stany magazynowe skła'!$A$1:$R$3416,18,0)</f>
        <v>0</v>
      </c>
      <c r="S352" s="30">
        <f>VLOOKUP(B352,'[1]Raport_ Stany magazynowe skła'!$A$1:$S$3416,19,0)</f>
        <v>0</v>
      </c>
      <c r="T352" s="30">
        <f>VLOOKUP(B352,'[1]Raport_ Stany magazynowe skła'!$A$1:$T$3416,20,0)</f>
        <v>0</v>
      </c>
      <c r="U352" s="6">
        <f>VLOOKUP(B352,'[1]Raport_ Stany magazynowe skła'!$A$1:$U$3416,21,0)</f>
        <v>0</v>
      </c>
      <c r="V352" s="6">
        <f>VLOOKUP(B352,'[1]Raport_ Stany magazynowe skła'!$A$1:$V$3416,22,0)</f>
        <v>0</v>
      </c>
      <c r="W352" s="6">
        <f>VLOOKUP(B352,'[1]Raport_ Stany magazynowe skła'!$A$1:$W$3416,23,0)</f>
        <v>0</v>
      </c>
      <c r="X352" s="6">
        <f>VLOOKUP(B352,'[1]Raport_ Stany magazynowe skła'!$A$1:$X$3416,24,0)</f>
        <v>0</v>
      </c>
      <c r="Y352" s="36">
        <f>VLOOKUP(B352,'[1]Raport_ Stany magazynowe skła'!$A$1:$Y$3416,25,0)</f>
        <v>0</v>
      </c>
      <c r="Z352" s="36">
        <f>VLOOKUP(B352,'[1]Raport_ Stany magazynowe skła'!$A$1:$Z$3416,26,0)</f>
        <v>0</v>
      </c>
      <c r="AA352" s="36">
        <f>VLOOKUP(B352,'[1]Raport_ Stany magazynowe skła'!$A$1:$AA$3416,27,0)</f>
        <v>0</v>
      </c>
      <c r="AB352" s="36">
        <f>VLOOKUP(B352,'[1]Raport_ Stany magazynowe skła'!$A$1:$AB$3416,28,0)</f>
        <v>0</v>
      </c>
      <c r="AC352" s="36">
        <f>VLOOKUP(B352,'[1]Raport_ Stany magazynowe skła'!$A$1:$AC$3416,29,0)</f>
        <v>0</v>
      </c>
      <c r="AD352" s="36">
        <f>VLOOKUP(B352,'[1]Raport_ Stany magazynowe skła'!$A$1:$AD$3416,30,0)</f>
        <v>0</v>
      </c>
      <c r="AE352" s="36">
        <f>VLOOKUP(B352,'[1]Raport_ Stany magazynowe skła'!$A$1:$AE$3416,31,0)</f>
        <v>0</v>
      </c>
    </row>
    <row r="353" spans="1:31" ht="14.25" customHeight="1">
      <c r="A353" s="26" t="s">
        <v>366</v>
      </c>
      <c r="B353" s="16" t="s">
        <v>289</v>
      </c>
      <c r="C353" s="16" t="s">
        <v>19</v>
      </c>
      <c r="D353" s="32">
        <f>VLOOKUP(B353,'[1]Raport_ Stany magazynowe skła'!$A$1:$D$3416,4,0)</f>
        <v>590</v>
      </c>
      <c r="E353" s="31">
        <f>VLOOKUP(B353,'[1]Raport_ Stany magazynowe skła'!$A$1:$E$3416,5,0)</f>
        <v>0</v>
      </c>
      <c r="F353" s="30">
        <f>VLOOKUP(B353,'[1]Raport_ Stany magazynowe skła'!$A$1:$F$3416,6,0)</f>
        <v>0</v>
      </c>
      <c r="G353" s="30">
        <f>VLOOKUP(B353,'[1]Raport_ Stany magazynowe skła'!$A$1:$G$3416,7,0)</f>
        <v>0</v>
      </c>
      <c r="H353" s="30">
        <f>VLOOKUP(B353,'[1]Raport_ Stany magazynowe skła'!$A$1:$H$3416,8,0)</f>
        <v>0</v>
      </c>
      <c r="I353" s="30">
        <f>VLOOKUP(B353,'[1]Raport_ Stany magazynowe skła'!$A$1:$I$3416,9,0)</f>
        <v>0</v>
      </c>
      <c r="J353" s="30">
        <f>VLOOKUP(B353,'[1]Raport_ Stany magazynowe skła'!$A$1:$J$3416,10,0)</f>
        <v>0</v>
      </c>
      <c r="K353" s="30">
        <f>VLOOKUP(B353,'[1]Raport_ Stany magazynowe skła'!$A$1:$K$3416,11,0)</f>
        <v>0</v>
      </c>
      <c r="L353" s="30">
        <f>VLOOKUP(B353,'[1]Raport_ Stany magazynowe skła'!$A$1:$L$3416,12,0)</f>
        <v>0</v>
      </c>
      <c r="M353" s="30">
        <f>VLOOKUP(B353,'[1]Raport_ Stany magazynowe skła'!$A$1:$M$3416,13,0)</f>
        <v>0</v>
      </c>
      <c r="N353" s="30">
        <f>VLOOKUP(B353,'[1]Raport_ Stany magazynowe skła'!$A$1:$N$3416,14,0)</f>
        <v>0</v>
      </c>
      <c r="O353" s="30">
        <f>VLOOKUP(B353,'[1]Raport_ Stany magazynowe skła'!$A$1:$O$3416,15,0)</f>
        <v>0</v>
      </c>
      <c r="P353" s="30">
        <f>VLOOKUP(B353,'[1]Raport_ Stany magazynowe skła'!$A$1:$P$3416,16,0)</f>
        <v>0</v>
      </c>
      <c r="Q353" s="30">
        <f>VLOOKUP(B353,'[1]Raport_ Stany magazynowe skła'!$A$1:$Q$3416,17,0)</f>
        <v>0</v>
      </c>
      <c r="R353" s="30">
        <f>VLOOKUP(B353,'[1]Raport_ Stany magazynowe skła'!$A$1:$R$3416,18,0)</f>
        <v>0</v>
      </c>
      <c r="S353" s="30">
        <f>VLOOKUP(B353,'[1]Raport_ Stany magazynowe skła'!$A$1:$S$3416,19,0)</f>
        <v>0</v>
      </c>
      <c r="T353" s="30">
        <f>VLOOKUP(B353,'[1]Raport_ Stany magazynowe skła'!$A$1:$T$3416,20,0)</f>
        <v>0</v>
      </c>
      <c r="U353" s="6">
        <f>VLOOKUP(B353,'[1]Raport_ Stany magazynowe skła'!$A$1:$U$3416,21,0)</f>
        <v>0</v>
      </c>
      <c r="V353" s="6">
        <f>VLOOKUP(B353,'[1]Raport_ Stany magazynowe skła'!$A$1:$V$3416,22,0)</f>
        <v>0</v>
      </c>
      <c r="W353" s="6">
        <f>VLOOKUP(B353,'[1]Raport_ Stany magazynowe skła'!$A$1:$W$3416,23,0)</f>
        <v>0</v>
      </c>
      <c r="X353" s="6">
        <f>VLOOKUP(B353,'[1]Raport_ Stany magazynowe skła'!$A$1:$X$3416,24,0)</f>
        <v>0</v>
      </c>
      <c r="Y353" s="36">
        <f>VLOOKUP(B353,'[1]Raport_ Stany magazynowe skła'!$A$1:$Y$3416,25,0)</f>
        <v>0</v>
      </c>
      <c r="Z353" s="36">
        <f>VLOOKUP(B353,'[1]Raport_ Stany magazynowe skła'!$A$1:$Z$3416,26,0)</f>
        <v>0</v>
      </c>
      <c r="AA353" s="36">
        <f>VLOOKUP(B353,'[1]Raport_ Stany magazynowe skła'!$A$1:$AA$3416,27,0)</f>
        <v>0</v>
      </c>
      <c r="AB353" s="36">
        <f>VLOOKUP(B353,'[1]Raport_ Stany magazynowe skła'!$A$1:$AB$3416,28,0)</f>
        <v>0</v>
      </c>
      <c r="AC353" s="36">
        <f>VLOOKUP(B353,'[1]Raport_ Stany magazynowe skła'!$A$1:$AC$3416,29,0)</f>
        <v>0</v>
      </c>
      <c r="AD353" s="36">
        <f>VLOOKUP(B353,'[1]Raport_ Stany magazynowe skła'!$A$1:$AD$3416,30,0)</f>
        <v>0</v>
      </c>
      <c r="AE353" s="36">
        <f>VLOOKUP(B353,'[1]Raport_ Stany magazynowe skła'!$A$1:$AE$3416,31,0)</f>
        <v>0</v>
      </c>
    </row>
    <row r="354" spans="1:31" ht="14.25" customHeight="1">
      <c r="A354" s="18" t="s">
        <v>288</v>
      </c>
      <c r="B354" s="16" t="s">
        <v>325</v>
      </c>
      <c r="C354" s="16" t="s">
        <v>15</v>
      </c>
      <c r="D354" s="32">
        <f>VLOOKUP(B354,'[1]Raport_ Stany magazynowe skła'!$A$1:$D$3416,4,0)</f>
        <v>937</v>
      </c>
      <c r="E354" s="31">
        <f>VLOOKUP(B354,'[1]Raport_ Stany magazynowe skła'!$A$1:$E$3416,5,0)</f>
        <v>0</v>
      </c>
      <c r="F354" s="30">
        <f>VLOOKUP(B354,'[1]Raport_ Stany magazynowe skła'!$A$1:$F$3416,6,0)</f>
        <v>0</v>
      </c>
      <c r="G354" s="30">
        <f>VLOOKUP(B354,'[1]Raport_ Stany magazynowe skła'!$A$1:$G$3416,7,0)</f>
        <v>0</v>
      </c>
      <c r="H354" s="30">
        <f>VLOOKUP(B354,'[1]Raport_ Stany magazynowe skła'!$A$1:$H$3416,8,0)</f>
        <v>0</v>
      </c>
      <c r="I354" s="30">
        <f>VLOOKUP(B354,'[1]Raport_ Stany magazynowe skła'!$A$1:$I$3416,9,0)</f>
        <v>0</v>
      </c>
      <c r="J354" s="30">
        <f>VLOOKUP(B354,'[1]Raport_ Stany magazynowe skła'!$A$1:$J$3416,10,0)</f>
        <v>0</v>
      </c>
      <c r="K354" s="30">
        <f>VLOOKUP(B354,'[1]Raport_ Stany magazynowe skła'!$A$1:$K$3416,11,0)</f>
        <v>0</v>
      </c>
      <c r="L354" s="30">
        <f>VLOOKUP(B354,'[1]Raport_ Stany magazynowe skła'!$A$1:$L$3416,12,0)</f>
        <v>0</v>
      </c>
      <c r="M354" s="30">
        <f>VLOOKUP(B354,'[1]Raport_ Stany magazynowe skła'!$A$1:$M$3416,13,0)</f>
        <v>0</v>
      </c>
      <c r="N354" s="30">
        <f>VLOOKUP(B354,'[1]Raport_ Stany magazynowe skła'!$A$1:$N$3416,14,0)</f>
        <v>0</v>
      </c>
      <c r="O354" s="30">
        <f>VLOOKUP(B354,'[1]Raport_ Stany magazynowe skła'!$A$1:$O$3416,15,0)</f>
        <v>0</v>
      </c>
      <c r="P354" s="30">
        <f>VLOOKUP(B354,'[1]Raport_ Stany magazynowe skła'!$A$1:$P$3416,16,0)</f>
        <v>0</v>
      </c>
      <c r="Q354" s="30">
        <f>VLOOKUP(B354,'[1]Raport_ Stany magazynowe skła'!$A$1:$Q$3416,17,0)</f>
        <v>0</v>
      </c>
      <c r="R354" s="30">
        <f>VLOOKUP(B354,'[1]Raport_ Stany magazynowe skła'!$A$1:$R$3416,18,0)</f>
        <v>0</v>
      </c>
      <c r="S354" s="30">
        <f>VLOOKUP(B354,'[1]Raport_ Stany magazynowe skła'!$A$1:$S$3416,19,0)</f>
        <v>0</v>
      </c>
      <c r="T354" s="30">
        <f>VLOOKUP(B354,'[1]Raport_ Stany magazynowe skła'!$A$1:$T$3416,20,0)</f>
        <v>0</v>
      </c>
      <c r="U354" s="6">
        <f>VLOOKUP(B354,'[1]Raport_ Stany magazynowe skła'!$A$1:$U$3416,21,0)</f>
        <v>0</v>
      </c>
      <c r="V354" s="6">
        <f>VLOOKUP(B354,'[1]Raport_ Stany magazynowe skła'!$A$1:$V$3416,22,0)</f>
        <v>0</v>
      </c>
      <c r="W354" s="6">
        <f>VLOOKUP(B354,'[1]Raport_ Stany magazynowe skła'!$A$1:$W$3416,23,0)</f>
        <v>0</v>
      </c>
      <c r="X354" s="6">
        <f>VLOOKUP(B354,'[1]Raport_ Stany magazynowe skła'!$A$1:$X$3416,24,0)</f>
        <v>0</v>
      </c>
      <c r="Y354" s="36">
        <f>VLOOKUP(B354,'[1]Raport_ Stany magazynowe skła'!$A$1:$Y$3416,25,0)</f>
        <v>0</v>
      </c>
      <c r="Z354" s="36">
        <f>VLOOKUP(B354,'[1]Raport_ Stany magazynowe skła'!$A$1:$Z$3416,26,0)</f>
        <v>0</v>
      </c>
      <c r="AA354" s="36">
        <f>VLOOKUP(B354,'[1]Raport_ Stany magazynowe skła'!$A$1:$AA$3416,27,0)</f>
        <v>0</v>
      </c>
      <c r="AB354" s="36">
        <f>VLOOKUP(B354,'[1]Raport_ Stany magazynowe skła'!$A$1:$AB$3416,28,0)</f>
        <v>0</v>
      </c>
      <c r="AC354" s="36">
        <f>VLOOKUP(B354,'[1]Raport_ Stany magazynowe skła'!$A$1:$AC$3416,29,0)</f>
        <v>0</v>
      </c>
      <c r="AD354" s="36">
        <f>VLOOKUP(B354,'[1]Raport_ Stany magazynowe skła'!$A$1:$AD$3416,30,0)</f>
        <v>0</v>
      </c>
      <c r="AE354" s="36">
        <f>VLOOKUP(B354,'[1]Raport_ Stany magazynowe skła'!$A$1:$AE$3416,31,0)</f>
        <v>0</v>
      </c>
    </row>
    <row r="355" spans="1:31" ht="14.25" customHeight="1">
      <c r="A355" s="18" t="s">
        <v>288</v>
      </c>
      <c r="B355" s="16" t="s">
        <v>290</v>
      </c>
      <c r="C355" s="16" t="s">
        <v>182</v>
      </c>
      <c r="D355" s="32">
        <f>VLOOKUP(B355,'[1]Raport_ Stany magazynowe skła'!$A$1:$D$3416,4,0)</f>
        <v>708</v>
      </c>
      <c r="E355" s="31">
        <f>VLOOKUP(B355,'[1]Raport_ Stany magazynowe skła'!$A$1:$E$3416,5,0)</f>
        <v>0</v>
      </c>
      <c r="F355" s="30">
        <f>VLOOKUP(B355,'[1]Raport_ Stany magazynowe skła'!$A$1:$F$3416,6,0)</f>
        <v>0</v>
      </c>
      <c r="G355" s="30">
        <f>VLOOKUP(B355,'[1]Raport_ Stany magazynowe skła'!$A$1:$G$3416,7,0)</f>
        <v>0</v>
      </c>
      <c r="H355" s="30">
        <f>VLOOKUP(B355,'[1]Raport_ Stany magazynowe skła'!$A$1:$H$3416,8,0)</f>
        <v>0</v>
      </c>
      <c r="I355" s="30">
        <f>VLOOKUP(B355,'[1]Raport_ Stany magazynowe skła'!$A$1:$I$3416,9,0)</f>
        <v>0</v>
      </c>
      <c r="J355" s="30">
        <f>VLOOKUP(B355,'[1]Raport_ Stany magazynowe skła'!$A$1:$J$3416,10,0)</f>
        <v>0</v>
      </c>
      <c r="K355" s="30">
        <f>VLOOKUP(B355,'[1]Raport_ Stany magazynowe skła'!$A$1:$K$3416,11,0)</f>
        <v>0</v>
      </c>
      <c r="L355" s="30">
        <f>VLOOKUP(B355,'[1]Raport_ Stany magazynowe skła'!$A$1:$L$3416,12,0)</f>
        <v>0</v>
      </c>
      <c r="M355" s="30">
        <f>VLOOKUP(B355,'[1]Raport_ Stany magazynowe skła'!$A$1:$M$3416,13,0)</f>
        <v>0</v>
      </c>
      <c r="N355" s="30">
        <f>VLOOKUP(B355,'[1]Raport_ Stany magazynowe skła'!$A$1:$N$3416,14,0)</f>
        <v>0</v>
      </c>
      <c r="O355" s="30">
        <f>VLOOKUP(B355,'[1]Raport_ Stany magazynowe skła'!$A$1:$O$3416,15,0)</f>
        <v>0</v>
      </c>
      <c r="P355" s="30">
        <f>VLOOKUP(B355,'[1]Raport_ Stany magazynowe skła'!$A$1:$P$3416,16,0)</f>
        <v>0</v>
      </c>
      <c r="Q355" s="30">
        <f>VLOOKUP(B355,'[1]Raport_ Stany magazynowe skła'!$A$1:$Q$3416,17,0)</f>
        <v>0</v>
      </c>
      <c r="R355" s="30">
        <f>VLOOKUP(B355,'[1]Raport_ Stany magazynowe skła'!$A$1:$R$3416,18,0)</f>
        <v>0</v>
      </c>
      <c r="S355" s="30">
        <f>VLOOKUP(B355,'[1]Raport_ Stany magazynowe skła'!$A$1:$S$3416,19,0)</f>
        <v>0</v>
      </c>
      <c r="T355" s="30">
        <f>VLOOKUP(B355,'[1]Raport_ Stany magazynowe skła'!$A$1:$T$3416,20,0)</f>
        <v>0</v>
      </c>
      <c r="U355" s="6">
        <f>VLOOKUP(B355,'[1]Raport_ Stany magazynowe skła'!$A$1:$U$3416,21,0)</f>
        <v>0</v>
      </c>
      <c r="V355" s="6">
        <f>VLOOKUP(B355,'[1]Raport_ Stany magazynowe skła'!$A$1:$V$3416,22,0)</f>
        <v>0</v>
      </c>
      <c r="W355" s="6">
        <f>VLOOKUP(B355,'[1]Raport_ Stany magazynowe skła'!$A$1:$W$3416,23,0)</f>
        <v>0</v>
      </c>
      <c r="X355" s="6">
        <f>VLOOKUP(B355,'[1]Raport_ Stany magazynowe skła'!$A$1:$X$3416,24,0)</f>
        <v>0</v>
      </c>
      <c r="Y355" s="36">
        <f>VLOOKUP(B355,'[1]Raport_ Stany magazynowe skła'!$A$1:$Y$3416,25,0)</f>
        <v>0</v>
      </c>
      <c r="Z355" s="36">
        <f>VLOOKUP(B355,'[1]Raport_ Stany magazynowe skła'!$A$1:$Z$3416,26,0)</f>
        <v>0</v>
      </c>
      <c r="AA355" s="36">
        <f>VLOOKUP(B355,'[1]Raport_ Stany magazynowe skła'!$A$1:$AA$3416,27,0)</f>
        <v>0</v>
      </c>
      <c r="AB355" s="36">
        <f>VLOOKUP(B355,'[1]Raport_ Stany magazynowe skła'!$A$1:$AB$3416,28,0)</f>
        <v>0</v>
      </c>
      <c r="AC355" s="36">
        <f>VLOOKUP(B355,'[1]Raport_ Stany magazynowe skła'!$A$1:$AC$3416,29,0)</f>
        <v>0</v>
      </c>
      <c r="AD355" s="36">
        <f>VLOOKUP(B355,'[1]Raport_ Stany magazynowe skła'!$A$1:$AD$3416,30,0)</f>
        <v>0</v>
      </c>
      <c r="AE355" s="36">
        <f>VLOOKUP(B355,'[1]Raport_ Stany magazynowe skła'!$A$1:$AE$3416,31,0)</f>
        <v>0</v>
      </c>
    </row>
    <row r="356" spans="1:31" ht="14.25" customHeight="1">
      <c r="A356" s="18" t="s">
        <v>288</v>
      </c>
      <c r="B356" s="16" t="s">
        <v>291</v>
      </c>
      <c r="C356" s="16" t="s">
        <v>18</v>
      </c>
      <c r="D356" s="32">
        <f>VLOOKUP(B356,'[1]Raport_ Stany magazynowe skła'!$A$1:$D$3416,4,0)</f>
        <v>952</v>
      </c>
      <c r="E356" s="31">
        <f>VLOOKUP(B356,'[1]Raport_ Stany magazynowe skła'!$A$1:$E$3416,5,0)</f>
        <v>0</v>
      </c>
      <c r="F356" s="30">
        <f>VLOOKUP(B356,'[1]Raport_ Stany magazynowe skła'!$A$1:$F$3416,6,0)</f>
        <v>0</v>
      </c>
      <c r="G356" s="30">
        <f>VLOOKUP(B356,'[1]Raport_ Stany magazynowe skła'!$A$1:$G$3416,7,0)</f>
        <v>0</v>
      </c>
      <c r="H356" s="30">
        <f>VLOOKUP(B356,'[1]Raport_ Stany magazynowe skła'!$A$1:$H$3416,8,0)</f>
        <v>0</v>
      </c>
      <c r="I356" s="30">
        <f>VLOOKUP(B356,'[1]Raport_ Stany magazynowe skła'!$A$1:$I$3416,9,0)</f>
        <v>0</v>
      </c>
      <c r="J356" s="30">
        <f>VLOOKUP(B356,'[1]Raport_ Stany magazynowe skła'!$A$1:$J$3416,10,0)</f>
        <v>0</v>
      </c>
      <c r="K356" s="30">
        <f>VLOOKUP(B356,'[1]Raport_ Stany magazynowe skła'!$A$1:$K$3416,11,0)</f>
        <v>0</v>
      </c>
      <c r="L356" s="30">
        <f>VLOOKUP(B356,'[1]Raport_ Stany magazynowe skła'!$A$1:$L$3416,12,0)</f>
        <v>0</v>
      </c>
      <c r="M356" s="30">
        <f>VLOOKUP(B356,'[1]Raport_ Stany magazynowe skła'!$A$1:$M$3416,13,0)</f>
        <v>0</v>
      </c>
      <c r="N356" s="30">
        <f>VLOOKUP(B356,'[1]Raport_ Stany magazynowe skła'!$A$1:$N$3416,14,0)</f>
        <v>0</v>
      </c>
      <c r="O356" s="30">
        <f>VLOOKUP(B356,'[1]Raport_ Stany magazynowe skła'!$A$1:$O$3416,15,0)</f>
        <v>0</v>
      </c>
      <c r="P356" s="30">
        <f>VLOOKUP(B356,'[1]Raport_ Stany magazynowe skła'!$A$1:$P$3416,16,0)</f>
        <v>0</v>
      </c>
      <c r="Q356" s="30">
        <f>VLOOKUP(B356,'[1]Raport_ Stany magazynowe skła'!$A$1:$Q$3416,17,0)</f>
        <v>0</v>
      </c>
      <c r="R356" s="30">
        <f>VLOOKUP(B356,'[1]Raport_ Stany magazynowe skła'!$A$1:$R$3416,18,0)</f>
        <v>0</v>
      </c>
      <c r="S356" s="30">
        <f>VLOOKUP(B356,'[1]Raport_ Stany magazynowe skła'!$A$1:$S$3416,19,0)</f>
        <v>0</v>
      </c>
      <c r="T356" s="30">
        <f>VLOOKUP(B356,'[1]Raport_ Stany magazynowe skła'!$A$1:$T$3416,20,0)</f>
        <v>0</v>
      </c>
      <c r="U356" s="6">
        <f>VLOOKUP(B356,'[1]Raport_ Stany magazynowe skła'!$A$1:$U$3416,21,0)</f>
        <v>0</v>
      </c>
      <c r="V356" s="6">
        <f>VLOOKUP(B356,'[1]Raport_ Stany magazynowe skła'!$A$1:$V$3416,22,0)</f>
        <v>0</v>
      </c>
      <c r="W356" s="6">
        <f>VLOOKUP(B356,'[1]Raport_ Stany magazynowe skła'!$A$1:$W$3416,23,0)</f>
        <v>0</v>
      </c>
      <c r="X356" s="6">
        <f>VLOOKUP(B356,'[1]Raport_ Stany magazynowe skła'!$A$1:$X$3416,24,0)</f>
        <v>0</v>
      </c>
      <c r="Y356" s="36">
        <f>VLOOKUP(B356,'[1]Raport_ Stany magazynowe skła'!$A$1:$Y$3416,25,0)</f>
        <v>0</v>
      </c>
      <c r="Z356" s="36">
        <f>VLOOKUP(B356,'[1]Raport_ Stany magazynowe skła'!$A$1:$Z$3416,26,0)</f>
        <v>0</v>
      </c>
      <c r="AA356" s="36">
        <f>VLOOKUP(B356,'[1]Raport_ Stany magazynowe skła'!$A$1:$AA$3416,27,0)</f>
        <v>0</v>
      </c>
      <c r="AB356" s="36">
        <f>VLOOKUP(B356,'[1]Raport_ Stany magazynowe skła'!$A$1:$AB$3416,28,0)</f>
        <v>0</v>
      </c>
      <c r="AC356" s="36">
        <f>VLOOKUP(B356,'[1]Raport_ Stany magazynowe skła'!$A$1:$AC$3416,29,0)</f>
        <v>0</v>
      </c>
      <c r="AD356" s="36">
        <f>VLOOKUP(B356,'[1]Raport_ Stany magazynowe skła'!$A$1:$AD$3416,30,0)</f>
        <v>0</v>
      </c>
      <c r="AE356" s="36">
        <f>VLOOKUP(B356,'[1]Raport_ Stany magazynowe skła'!$A$1:$AE$3416,31,0)</f>
        <v>0</v>
      </c>
    </row>
    <row r="357" spans="1:31" ht="14.25" customHeight="1">
      <c r="A357" s="18" t="s">
        <v>288</v>
      </c>
      <c r="B357" s="16" t="s">
        <v>292</v>
      </c>
      <c r="C357" s="16" t="s">
        <v>11</v>
      </c>
      <c r="D357" s="32">
        <f>VLOOKUP(B357,'[1]Raport_ Stany magazynowe skła'!$A$1:$D$3416,4,0)</f>
        <v>896</v>
      </c>
      <c r="E357" s="31">
        <f>VLOOKUP(B357,'[1]Raport_ Stany magazynowe skła'!$A$1:$E$3416,5,0)</f>
        <v>0</v>
      </c>
      <c r="F357" s="30">
        <f>VLOOKUP(B357,'[1]Raport_ Stany magazynowe skła'!$A$1:$F$3416,6,0)</f>
        <v>0</v>
      </c>
      <c r="G357" s="30">
        <f>VLOOKUP(B357,'[1]Raport_ Stany magazynowe skła'!$A$1:$G$3416,7,0)</f>
        <v>0</v>
      </c>
      <c r="H357" s="30">
        <f>VLOOKUP(B357,'[1]Raport_ Stany magazynowe skła'!$A$1:$H$3416,8,0)</f>
        <v>0</v>
      </c>
      <c r="I357" s="30">
        <f>VLOOKUP(B357,'[1]Raport_ Stany magazynowe skła'!$A$1:$I$3416,9,0)</f>
        <v>0</v>
      </c>
      <c r="J357" s="30">
        <f>VLOOKUP(B357,'[1]Raport_ Stany magazynowe skła'!$A$1:$J$3416,10,0)</f>
        <v>0</v>
      </c>
      <c r="K357" s="30">
        <f>VLOOKUP(B357,'[1]Raport_ Stany magazynowe skła'!$A$1:$K$3416,11,0)</f>
        <v>0</v>
      </c>
      <c r="L357" s="30">
        <f>VLOOKUP(B357,'[1]Raport_ Stany magazynowe skła'!$A$1:$L$3416,12,0)</f>
        <v>0</v>
      </c>
      <c r="M357" s="30">
        <f>VLOOKUP(B357,'[1]Raport_ Stany magazynowe skła'!$A$1:$M$3416,13,0)</f>
        <v>0</v>
      </c>
      <c r="N357" s="30">
        <f>VLOOKUP(B357,'[1]Raport_ Stany magazynowe skła'!$A$1:$N$3416,14,0)</f>
        <v>0</v>
      </c>
      <c r="O357" s="30">
        <f>VLOOKUP(B357,'[1]Raport_ Stany magazynowe skła'!$A$1:$O$3416,15,0)</f>
        <v>0</v>
      </c>
      <c r="P357" s="30">
        <f>VLOOKUP(B357,'[1]Raport_ Stany magazynowe skła'!$A$1:$P$3416,16,0)</f>
        <v>0</v>
      </c>
      <c r="Q357" s="30">
        <f>VLOOKUP(B357,'[1]Raport_ Stany magazynowe skła'!$A$1:$Q$3416,17,0)</f>
        <v>0</v>
      </c>
      <c r="R357" s="30">
        <f>VLOOKUP(B357,'[1]Raport_ Stany magazynowe skła'!$A$1:$R$3416,18,0)</f>
        <v>0</v>
      </c>
      <c r="S357" s="30">
        <f>VLOOKUP(B357,'[1]Raport_ Stany magazynowe skła'!$A$1:$S$3416,19,0)</f>
        <v>0</v>
      </c>
      <c r="T357" s="30">
        <f>VLOOKUP(B357,'[1]Raport_ Stany magazynowe skła'!$A$1:$T$3416,20,0)</f>
        <v>0</v>
      </c>
      <c r="U357" s="6">
        <f>VLOOKUP(B357,'[1]Raport_ Stany magazynowe skła'!$A$1:$U$3416,21,0)</f>
        <v>0</v>
      </c>
      <c r="V357" s="6">
        <f>VLOOKUP(B357,'[1]Raport_ Stany magazynowe skła'!$A$1:$V$3416,22,0)</f>
        <v>0</v>
      </c>
      <c r="W357" s="6">
        <f>VLOOKUP(B357,'[1]Raport_ Stany magazynowe skła'!$A$1:$W$3416,23,0)</f>
        <v>0</v>
      </c>
      <c r="X357" s="6">
        <f>VLOOKUP(B357,'[1]Raport_ Stany magazynowe skła'!$A$1:$X$3416,24,0)</f>
        <v>0</v>
      </c>
      <c r="Y357" s="36">
        <f>VLOOKUP(B357,'[1]Raport_ Stany magazynowe skła'!$A$1:$Y$3416,25,0)</f>
        <v>0</v>
      </c>
      <c r="Z357" s="36">
        <f>VLOOKUP(B357,'[1]Raport_ Stany magazynowe skła'!$A$1:$Z$3416,26,0)</f>
        <v>0</v>
      </c>
      <c r="AA357" s="36">
        <f>VLOOKUP(B357,'[1]Raport_ Stany magazynowe skła'!$A$1:$AA$3416,27,0)</f>
        <v>0</v>
      </c>
      <c r="AB357" s="36">
        <f>VLOOKUP(B357,'[1]Raport_ Stany magazynowe skła'!$A$1:$AB$3416,28,0)</f>
        <v>0</v>
      </c>
      <c r="AC357" s="36">
        <f>VLOOKUP(B357,'[1]Raport_ Stany magazynowe skła'!$A$1:$AC$3416,29,0)</f>
        <v>0</v>
      </c>
      <c r="AD357" s="36">
        <f>VLOOKUP(B357,'[1]Raport_ Stany magazynowe skła'!$A$1:$AD$3416,30,0)</f>
        <v>0</v>
      </c>
      <c r="AE357" s="36">
        <f>VLOOKUP(B357,'[1]Raport_ Stany magazynowe skła'!$A$1:$AE$3416,31,0)</f>
        <v>0</v>
      </c>
    </row>
    <row r="358" spans="1:31" ht="14.25" customHeight="1">
      <c r="A358" s="18" t="s">
        <v>288</v>
      </c>
      <c r="B358" s="16" t="s">
        <v>293</v>
      </c>
      <c r="C358" s="16" t="s">
        <v>12</v>
      </c>
      <c r="D358" s="32">
        <f>VLOOKUP(B358,'[1]Raport_ Stany magazynowe skła'!$A$1:$D$3416,4,0)</f>
        <v>304</v>
      </c>
      <c r="E358" s="31">
        <f>VLOOKUP(B358,'[1]Raport_ Stany magazynowe skła'!$A$1:$E$3416,5,0)</f>
        <v>0</v>
      </c>
      <c r="F358" s="30">
        <f>VLOOKUP(B358,'[1]Raport_ Stany magazynowe skła'!$A$1:$F$3416,6,0)</f>
        <v>0</v>
      </c>
      <c r="G358" s="30">
        <f>VLOOKUP(B358,'[1]Raport_ Stany magazynowe skła'!$A$1:$G$3416,7,0)</f>
        <v>0</v>
      </c>
      <c r="H358" s="30">
        <f>VLOOKUP(B358,'[1]Raport_ Stany magazynowe skła'!$A$1:$H$3416,8,0)</f>
        <v>0</v>
      </c>
      <c r="I358" s="30">
        <f>VLOOKUP(B358,'[1]Raport_ Stany magazynowe skła'!$A$1:$I$3416,9,0)</f>
        <v>0</v>
      </c>
      <c r="J358" s="30">
        <f>VLOOKUP(B358,'[1]Raport_ Stany magazynowe skła'!$A$1:$J$3416,10,0)</f>
        <v>0</v>
      </c>
      <c r="K358" s="30">
        <f>VLOOKUP(B358,'[1]Raport_ Stany magazynowe skła'!$A$1:$K$3416,11,0)</f>
        <v>0</v>
      </c>
      <c r="L358" s="30">
        <f>VLOOKUP(B358,'[1]Raport_ Stany magazynowe skła'!$A$1:$L$3416,12,0)</f>
        <v>0</v>
      </c>
      <c r="M358" s="30">
        <f>VLOOKUP(B358,'[1]Raport_ Stany magazynowe skła'!$A$1:$M$3416,13,0)</f>
        <v>0</v>
      </c>
      <c r="N358" s="30">
        <f>VLOOKUP(B358,'[1]Raport_ Stany magazynowe skła'!$A$1:$N$3416,14,0)</f>
        <v>0</v>
      </c>
      <c r="O358" s="30">
        <f>VLOOKUP(B358,'[1]Raport_ Stany magazynowe skła'!$A$1:$O$3416,15,0)</f>
        <v>0</v>
      </c>
      <c r="P358" s="30">
        <f>VLOOKUP(B358,'[1]Raport_ Stany magazynowe skła'!$A$1:$P$3416,16,0)</f>
        <v>0</v>
      </c>
      <c r="Q358" s="30">
        <f>VLOOKUP(B358,'[1]Raport_ Stany magazynowe skła'!$A$1:$Q$3416,17,0)</f>
        <v>0</v>
      </c>
      <c r="R358" s="30">
        <f>VLOOKUP(B358,'[1]Raport_ Stany magazynowe skła'!$A$1:$R$3416,18,0)</f>
        <v>0</v>
      </c>
      <c r="S358" s="30">
        <f>VLOOKUP(B358,'[1]Raport_ Stany magazynowe skła'!$A$1:$S$3416,19,0)</f>
        <v>0</v>
      </c>
      <c r="T358" s="30">
        <f>VLOOKUP(B358,'[1]Raport_ Stany magazynowe skła'!$A$1:$T$3416,20,0)</f>
        <v>0</v>
      </c>
      <c r="U358" s="6">
        <f>VLOOKUP(B358,'[1]Raport_ Stany magazynowe skła'!$A$1:$U$3416,21,0)</f>
        <v>0</v>
      </c>
      <c r="V358" s="6">
        <f>VLOOKUP(B358,'[1]Raport_ Stany magazynowe skła'!$A$1:$V$3416,22,0)</f>
        <v>0</v>
      </c>
      <c r="W358" s="6">
        <f>VLOOKUP(B358,'[1]Raport_ Stany magazynowe skła'!$A$1:$W$3416,23,0)</f>
        <v>0</v>
      </c>
      <c r="X358" s="6">
        <f>VLOOKUP(B358,'[1]Raport_ Stany magazynowe skła'!$A$1:$X$3416,24,0)</f>
        <v>0</v>
      </c>
      <c r="Y358" s="36">
        <f>VLOOKUP(B358,'[1]Raport_ Stany magazynowe skła'!$A$1:$Y$3416,25,0)</f>
        <v>0</v>
      </c>
      <c r="Z358" s="36">
        <f>VLOOKUP(B358,'[1]Raport_ Stany magazynowe skła'!$A$1:$Z$3416,26,0)</f>
        <v>0</v>
      </c>
      <c r="AA358" s="36">
        <f>VLOOKUP(B358,'[1]Raport_ Stany magazynowe skła'!$A$1:$AA$3416,27,0)</f>
        <v>0</v>
      </c>
      <c r="AB358" s="36">
        <f>VLOOKUP(B358,'[1]Raport_ Stany magazynowe skła'!$A$1:$AB$3416,28,0)</f>
        <v>0</v>
      </c>
      <c r="AC358" s="36">
        <f>VLOOKUP(B358,'[1]Raport_ Stany magazynowe skła'!$A$1:$AC$3416,29,0)</f>
        <v>0</v>
      </c>
      <c r="AD358" s="36">
        <f>VLOOKUP(B358,'[1]Raport_ Stany magazynowe skła'!$A$1:$AD$3416,30,0)</f>
        <v>0</v>
      </c>
      <c r="AE358" s="36">
        <f>VLOOKUP(B358,'[1]Raport_ Stany magazynowe skła'!$A$1:$AE$3416,31,0)</f>
        <v>0</v>
      </c>
    </row>
    <row r="359" spans="1:31" ht="14.25" customHeight="1">
      <c r="A359" s="18" t="s">
        <v>288</v>
      </c>
      <c r="B359" s="16" t="s">
        <v>294</v>
      </c>
      <c r="C359" s="16" t="s">
        <v>13</v>
      </c>
      <c r="D359" s="32">
        <f>VLOOKUP(B359,'[1]Raport_ Stany magazynowe skła'!$A$1:$D$3416,4,0)</f>
        <v>345</v>
      </c>
      <c r="E359" s="31">
        <f>VLOOKUP(B359,'[1]Raport_ Stany magazynowe skła'!$A$1:$E$3416,5,0)</f>
        <v>0</v>
      </c>
      <c r="F359" s="30">
        <f>VLOOKUP(B359,'[1]Raport_ Stany magazynowe skła'!$A$1:$F$3416,6,0)</f>
        <v>0</v>
      </c>
      <c r="G359" s="30">
        <f>VLOOKUP(B359,'[1]Raport_ Stany magazynowe skła'!$A$1:$G$3416,7,0)</f>
        <v>0</v>
      </c>
      <c r="H359" s="30">
        <f>VLOOKUP(B359,'[1]Raport_ Stany magazynowe skła'!$A$1:$H$3416,8,0)</f>
        <v>0</v>
      </c>
      <c r="I359" s="30">
        <f>VLOOKUP(B359,'[1]Raport_ Stany magazynowe skła'!$A$1:$I$3416,9,0)</f>
        <v>0</v>
      </c>
      <c r="J359" s="30">
        <f>VLOOKUP(B359,'[1]Raport_ Stany magazynowe skła'!$A$1:$J$3416,10,0)</f>
        <v>0</v>
      </c>
      <c r="K359" s="30">
        <f>VLOOKUP(B359,'[1]Raport_ Stany magazynowe skła'!$A$1:$K$3416,11,0)</f>
        <v>0</v>
      </c>
      <c r="L359" s="30">
        <f>VLOOKUP(B359,'[1]Raport_ Stany magazynowe skła'!$A$1:$L$3416,12,0)</f>
        <v>0</v>
      </c>
      <c r="M359" s="30">
        <f>VLOOKUP(B359,'[1]Raport_ Stany magazynowe skła'!$A$1:$M$3416,13,0)</f>
        <v>0</v>
      </c>
      <c r="N359" s="30">
        <f>VLOOKUP(B359,'[1]Raport_ Stany magazynowe skła'!$A$1:$N$3416,14,0)</f>
        <v>0</v>
      </c>
      <c r="O359" s="30">
        <f>VLOOKUP(B359,'[1]Raport_ Stany magazynowe skła'!$A$1:$O$3416,15,0)</f>
        <v>0</v>
      </c>
      <c r="P359" s="30">
        <f>VLOOKUP(B359,'[1]Raport_ Stany magazynowe skła'!$A$1:$P$3416,16,0)</f>
        <v>0</v>
      </c>
      <c r="Q359" s="30">
        <f>VLOOKUP(B359,'[1]Raport_ Stany magazynowe skła'!$A$1:$Q$3416,17,0)</f>
        <v>0</v>
      </c>
      <c r="R359" s="30">
        <f>VLOOKUP(B359,'[1]Raport_ Stany magazynowe skła'!$A$1:$R$3416,18,0)</f>
        <v>0</v>
      </c>
      <c r="S359" s="30">
        <f>VLOOKUP(B359,'[1]Raport_ Stany magazynowe skła'!$A$1:$S$3416,19,0)</f>
        <v>0</v>
      </c>
      <c r="T359" s="30">
        <f>VLOOKUP(B359,'[1]Raport_ Stany magazynowe skła'!$A$1:$T$3416,20,0)</f>
        <v>0</v>
      </c>
      <c r="U359" s="6">
        <f>VLOOKUP(B359,'[1]Raport_ Stany magazynowe skła'!$A$1:$U$3416,21,0)</f>
        <v>0</v>
      </c>
      <c r="V359" s="6">
        <f>VLOOKUP(B359,'[1]Raport_ Stany magazynowe skła'!$A$1:$V$3416,22,0)</f>
        <v>0</v>
      </c>
      <c r="W359" s="6">
        <f>VLOOKUP(B359,'[1]Raport_ Stany magazynowe skła'!$A$1:$W$3416,23,0)</f>
        <v>0</v>
      </c>
      <c r="X359" s="6">
        <f>VLOOKUP(B359,'[1]Raport_ Stany magazynowe skła'!$A$1:$X$3416,24,0)</f>
        <v>0</v>
      </c>
      <c r="Y359" s="36">
        <f>VLOOKUP(B359,'[1]Raport_ Stany magazynowe skła'!$A$1:$Y$3416,25,0)</f>
        <v>0</v>
      </c>
      <c r="Z359" s="36">
        <f>VLOOKUP(B359,'[1]Raport_ Stany magazynowe skła'!$A$1:$Z$3416,26,0)</f>
        <v>0</v>
      </c>
      <c r="AA359" s="36">
        <f>VLOOKUP(B359,'[1]Raport_ Stany magazynowe skła'!$A$1:$AA$3416,27,0)</f>
        <v>0</v>
      </c>
      <c r="AB359" s="36">
        <f>VLOOKUP(B359,'[1]Raport_ Stany magazynowe skła'!$A$1:$AB$3416,28,0)</f>
        <v>0</v>
      </c>
      <c r="AC359" s="36">
        <f>VLOOKUP(B359,'[1]Raport_ Stany magazynowe skła'!$A$1:$AC$3416,29,0)</f>
        <v>0</v>
      </c>
      <c r="AD359" s="36">
        <f>VLOOKUP(B359,'[1]Raport_ Stany magazynowe skła'!$A$1:$AD$3416,30,0)</f>
        <v>0</v>
      </c>
      <c r="AE359" s="36">
        <f>VLOOKUP(B359,'[1]Raport_ Stany magazynowe skła'!$A$1:$AE$3416,31,0)</f>
        <v>0</v>
      </c>
    </row>
    <row r="360" spans="1:31" ht="14.25" customHeight="1">
      <c r="A360" s="18" t="s">
        <v>288</v>
      </c>
      <c r="B360" s="16" t="s">
        <v>330</v>
      </c>
      <c r="C360" s="16" t="s">
        <v>334</v>
      </c>
      <c r="D360" s="32">
        <f>VLOOKUP(B360,'[1]Raport_ Stany magazynowe skła'!$A$1:$D$3416,4,0)</f>
        <v>246</v>
      </c>
      <c r="E360" s="31">
        <f>VLOOKUP(B360,'[1]Raport_ Stany magazynowe skła'!$A$1:$E$3416,5,0)</f>
        <v>0</v>
      </c>
      <c r="F360" s="30">
        <f>VLOOKUP(B360,'[1]Raport_ Stany magazynowe skła'!$A$1:$F$3416,6,0)</f>
        <v>0</v>
      </c>
      <c r="G360" s="30">
        <f>VLOOKUP(B360,'[1]Raport_ Stany magazynowe skła'!$A$1:$G$3416,7,0)</f>
        <v>0</v>
      </c>
      <c r="H360" s="30">
        <f>VLOOKUP(B360,'[1]Raport_ Stany magazynowe skła'!$A$1:$H$3416,8,0)</f>
        <v>0</v>
      </c>
      <c r="I360" s="30">
        <f>VLOOKUP(B360,'[1]Raport_ Stany magazynowe skła'!$A$1:$I$3416,9,0)</f>
        <v>0</v>
      </c>
      <c r="J360" s="30">
        <f>VLOOKUP(B360,'[1]Raport_ Stany magazynowe skła'!$A$1:$J$3416,10,0)</f>
        <v>0</v>
      </c>
      <c r="K360" s="30">
        <f>VLOOKUP(B360,'[1]Raport_ Stany magazynowe skła'!$A$1:$K$3416,11,0)</f>
        <v>0</v>
      </c>
      <c r="L360" s="30">
        <f>VLOOKUP(B360,'[1]Raport_ Stany magazynowe skła'!$A$1:$L$3416,12,0)</f>
        <v>0</v>
      </c>
      <c r="M360" s="30">
        <f>VLOOKUP(B360,'[1]Raport_ Stany magazynowe skła'!$A$1:$M$3416,13,0)</f>
        <v>0</v>
      </c>
      <c r="N360" s="30">
        <f>VLOOKUP(B360,'[1]Raport_ Stany magazynowe skła'!$A$1:$N$3416,14,0)</f>
        <v>0</v>
      </c>
      <c r="O360" s="30">
        <f>VLOOKUP(B360,'[1]Raport_ Stany magazynowe skła'!$A$1:$O$3416,15,0)</f>
        <v>0</v>
      </c>
      <c r="P360" s="30">
        <f>VLOOKUP(B360,'[1]Raport_ Stany magazynowe skła'!$A$1:$P$3416,16,0)</f>
        <v>0</v>
      </c>
      <c r="Q360" s="30">
        <f>VLOOKUP(B360,'[1]Raport_ Stany magazynowe skła'!$A$1:$Q$3416,17,0)</f>
        <v>0</v>
      </c>
      <c r="R360" s="30">
        <f>VLOOKUP(B360,'[1]Raport_ Stany magazynowe skła'!$A$1:$R$3416,18,0)</f>
        <v>0</v>
      </c>
      <c r="S360" s="30">
        <f>VLOOKUP(B360,'[1]Raport_ Stany magazynowe skła'!$A$1:$S$3416,19,0)</f>
        <v>0</v>
      </c>
      <c r="T360" s="30">
        <f>VLOOKUP(B360,'[1]Raport_ Stany magazynowe skła'!$A$1:$T$3416,20,0)</f>
        <v>0</v>
      </c>
      <c r="U360" s="6">
        <f>VLOOKUP(B360,'[1]Raport_ Stany magazynowe skła'!$A$1:$U$3416,21,0)</f>
        <v>0</v>
      </c>
      <c r="V360" s="6">
        <f>VLOOKUP(B360,'[1]Raport_ Stany magazynowe skła'!$A$1:$V$3416,22,0)</f>
        <v>0</v>
      </c>
      <c r="W360" s="6">
        <f>VLOOKUP(B360,'[1]Raport_ Stany magazynowe skła'!$A$1:$W$3416,23,0)</f>
        <v>0</v>
      </c>
      <c r="X360" s="6">
        <f>VLOOKUP(B360,'[1]Raport_ Stany magazynowe skła'!$A$1:$X$3416,24,0)</f>
        <v>0</v>
      </c>
      <c r="Y360" s="36">
        <f>VLOOKUP(B360,'[1]Raport_ Stany magazynowe skła'!$A$1:$Y$3416,25,0)</f>
        <v>0</v>
      </c>
      <c r="Z360" s="36">
        <f>VLOOKUP(B360,'[1]Raport_ Stany magazynowe skła'!$A$1:$Z$3416,26,0)</f>
        <v>0</v>
      </c>
      <c r="AA360" s="36">
        <f>VLOOKUP(B360,'[1]Raport_ Stany magazynowe skła'!$A$1:$AA$3416,27,0)</f>
        <v>0</v>
      </c>
      <c r="AB360" s="36">
        <f>VLOOKUP(B360,'[1]Raport_ Stany magazynowe skła'!$A$1:$AB$3416,28,0)</f>
        <v>0</v>
      </c>
      <c r="AC360" s="36">
        <f>VLOOKUP(B360,'[1]Raport_ Stany magazynowe skła'!$A$1:$AC$3416,29,0)</f>
        <v>0</v>
      </c>
      <c r="AD360" s="36">
        <f>VLOOKUP(B360,'[1]Raport_ Stany magazynowe skła'!$A$1:$AD$3416,30,0)</f>
        <v>0</v>
      </c>
      <c r="AE360" s="36">
        <f>VLOOKUP(B360,'[1]Raport_ Stany magazynowe skła'!$A$1:$AE$3416,31,0)</f>
        <v>0</v>
      </c>
    </row>
    <row r="361" spans="1:31" ht="14.25" customHeight="1">
      <c r="A361" s="10" t="s">
        <v>367</v>
      </c>
      <c r="B361" s="16" t="s">
        <v>331</v>
      </c>
      <c r="C361" s="16" t="s">
        <v>335</v>
      </c>
      <c r="D361" s="32">
        <f>VLOOKUP(B361,'[1]Raport_ Stany magazynowe skła'!$A$1:$D$3416,4,0)</f>
        <v>181</v>
      </c>
      <c r="E361" s="31">
        <f>VLOOKUP(B361,'[1]Raport_ Stany magazynowe skła'!$A$1:$E$3416,5,0)</f>
        <v>0</v>
      </c>
      <c r="F361" s="30">
        <f>VLOOKUP(B361,'[1]Raport_ Stany magazynowe skła'!$A$1:$F$3416,6,0)</f>
        <v>0</v>
      </c>
      <c r="G361" s="30">
        <f>VLOOKUP(B361,'[1]Raport_ Stany magazynowe skła'!$A$1:$G$3416,7,0)</f>
        <v>0</v>
      </c>
      <c r="H361" s="30">
        <f>VLOOKUP(B361,'[1]Raport_ Stany magazynowe skła'!$A$1:$H$3416,8,0)</f>
        <v>0</v>
      </c>
      <c r="I361" s="30">
        <f>VLOOKUP(B361,'[1]Raport_ Stany magazynowe skła'!$A$1:$I$3416,9,0)</f>
        <v>0</v>
      </c>
      <c r="J361" s="30">
        <f>VLOOKUP(B361,'[1]Raport_ Stany magazynowe skła'!$A$1:$J$3416,10,0)</f>
        <v>0</v>
      </c>
      <c r="K361" s="30">
        <f>VLOOKUP(B361,'[1]Raport_ Stany magazynowe skła'!$A$1:$K$3416,11,0)</f>
        <v>0</v>
      </c>
      <c r="L361" s="30">
        <f>VLOOKUP(B361,'[1]Raport_ Stany magazynowe skła'!$A$1:$L$3416,12,0)</f>
        <v>0</v>
      </c>
      <c r="M361" s="30">
        <f>VLOOKUP(B361,'[1]Raport_ Stany magazynowe skła'!$A$1:$M$3416,13,0)</f>
        <v>0</v>
      </c>
      <c r="N361" s="30">
        <f>VLOOKUP(B361,'[1]Raport_ Stany magazynowe skła'!$A$1:$N$3416,14,0)</f>
        <v>0</v>
      </c>
      <c r="O361" s="30">
        <f>VLOOKUP(B361,'[1]Raport_ Stany magazynowe skła'!$A$1:$O$3416,15,0)</f>
        <v>0</v>
      </c>
      <c r="P361" s="30">
        <f>VLOOKUP(B361,'[1]Raport_ Stany magazynowe skła'!$A$1:$P$3416,16,0)</f>
        <v>0</v>
      </c>
      <c r="Q361" s="30">
        <f>VLOOKUP(B361,'[1]Raport_ Stany magazynowe skła'!$A$1:$Q$3416,17,0)</f>
        <v>0</v>
      </c>
      <c r="R361" s="30">
        <f>VLOOKUP(B361,'[1]Raport_ Stany magazynowe skła'!$A$1:$R$3416,18,0)</f>
        <v>0</v>
      </c>
      <c r="S361" s="30">
        <f>VLOOKUP(B361,'[1]Raport_ Stany magazynowe skła'!$A$1:$S$3416,19,0)</f>
        <v>0</v>
      </c>
      <c r="T361" s="30">
        <f>VLOOKUP(B361,'[1]Raport_ Stany magazynowe skła'!$A$1:$T$3416,20,0)</f>
        <v>0</v>
      </c>
      <c r="U361" s="6">
        <f>VLOOKUP(B361,'[1]Raport_ Stany magazynowe skła'!$A$1:$U$3416,21,0)</f>
        <v>0</v>
      </c>
      <c r="V361" s="6">
        <f>VLOOKUP(B361,'[1]Raport_ Stany magazynowe skła'!$A$1:$V$3416,22,0)</f>
        <v>0</v>
      </c>
      <c r="W361" s="6">
        <f>VLOOKUP(B361,'[1]Raport_ Stany magazynowe skła'!$A$1:$W$3416,23,0)</f>
        <v>0</v>
      </c>
      <c r="X361" s="6">
        <f>VLOOKUP(B361,'[1]Raport_ Stany magazynowe skła'!$A$1:$X$3416,24,0)</f>
        <v>0</v>
      </c>
      <c r="Y361" s="36">
        <f>VLOOKUP(B361,'[1]Raport_ Stany magazynowe skła'!$A$1:$Y$3416,25,0)</f>
        <v>0</v>
      </c>
      <c r="Z361" s="36">
        <f>VLOOKUP(B361,'[1]Raport_ Stany magazynowe skła'!$A$1:$Z$3416,26,0)</f>
        <v>0</v>
      </c>
      <c r="AA361" s="36">
        <f>VLOOKUP(B361,'[1]Raport_ Stany magazynowe skła'!$A$1:$AA$3416,27,0)</f>
        <v>0</v>
      </c>
      <c r="AB361" s="36">
        <f>VLOOKUP(B361,'[1]Raport_ Stany magazynowe skła'!$A$1:$AB$3416,28,0)</f>
        <v>0</v>
      </c>
      <c r="AC361" s="36">
        <f>VLOOKUP(B361,'[1]Raport_ Stany magazynowe skła'!$A$1:$AC$3416,29,0)</f>
        <v>0</v>
      </c>
      <c r="AD361" s="36">
        <f>VLOOKUP(B361,'[1]Raport_ Stany magazynowe skła'!$A$1:$AD$3416,30,0)</f>
        <v>0</v>
      </c>
      <c r="AE361" s="36">
        <f>VLOOKUP(B361,'[1]Raport_ Stany magazynowe skła'!$A$1:$AE$3416,31,0)</f>
        <v>0</v>
      </c>
    </row>
    <row r="362" spans="1:31" ht="14.25" customHeight="1">
      <c r="A362" s="10" t="s">
        <v>367</v>
      </c>
      <c r="B362" s="16" t="s">
        <v>332</v>
      </c>
      <c r="C362" s="16" t="s">
        <v>336</v>
      </c>
      <c r="D362" s="32">
        <f>VLOOKUP(B362,'[1]Raport_ Stany magazynowe skła'!$A$1:$D$3416,4,0)</f>
        <v>171</v>
      </c>
      <c r="E362" s="31">
        <f>VLOOKUP(B362,'[1]Raport_ Stany magazynowe skła'!$A$1:$E$3416,5,0)</f>
        <v>0</v>
      </c>
      <c r="F362" s="30">
        <f>VLOOKUP(B362,'[1]Raport_ Stany magazynowe skła'!$A$1:$F$3416,6,0)</f>
        <v>0</v>
      </c>
      <c r="G362" s="30">
        <f>VLOOKUP(B362,'[1]Raport_ Stany magazynowe skła'!$A$1:$G$3416,7,0)</f>
        <v>0</v>
      </c>
      <c r="H362" s="30">
        <f>VLOOKUP(B362,'[1]Raport_ Stany magazynowe skła'!$A$1:$H$3416,8,0)</f>
        <v>0</v>
      </c>
      <c r="I362" s="30">
        <f>VLOOKUP(B362,'[1]Raport_ Stany magazynowe skła'!$A$1:$I$3416,9,0)</f>
        <v>0</v>
      </c>
      <c r="J362" s="30">
        <f>VLOOKUP(B362,'[1]Raport_ Stany magazynowe skła'!$A$1:$J$3416,10,0)</f>
        <v>0</v>
      </c>
      <c r="K362" s="30">
        <f>VLOOKUP(B362,'[1]Raport_ Stany magazynowe skła'!$A$1:$K$3416,11,0)</f>
        <v>0</v>
      </c>
      <c r="L362" s="30">
        <f>VLOOKUP(B362,'[1]Raport_ Stany magazynowe skła'!$A$1:$L$3416,12,0)</f>
        <v>0</v>
      </c>
      <c r="M362" s="30">
        <f>VLOOKUP(B362,'[1]Raport_ Stany magazynowe skła'!$A$1:$M$3416,13,0)</f>
        <v>0</v>
      </c>
      <c r="N362" s="30">
        <f>VLOOKUP(B362,'[1]Raport_ Stany magazynowe skła'!$A$1:$N$3416,14,0)</f>
        <v>0</v>
      </c>
      <c r="O362" s="30">
        <f>VLOOKUP(B362,'[1]Raport_ Stany magazynowe skła'!$A$1:$O$3416,15,0)</f>
        <v>0</v>
      </c>
      <c r="P362" s="30">
        <f>VLOOKUP(B362,'[1]Raport_ Stany magazynowe skła'!$A$1:$P$3416,16,0)</f>
        <v>0</v>
      </c>
      <c r="Q362" s="30">
        <f>VLOOKUP(B362,'[1]Raport_ Stany magazynowe skła'!$A$1:$Q$3416,17,0)</f>
        <v>0</v>
      </c>
      <c r="R362" s="30">
        <f>VLOOKUP(B362,'[1]Raport_ Stany magazynowe skła'!$A$1:$R$3416,18,0)</f>
        <v>0</v>
      </c>
      <c r="S362" s="30">
        <f>VLOOKUP(B362,'[1]Raport_ Stany magazynowe skła'!$A$1:$S$3416,19,0)</f>
        <v>0</v>
      </c>
      <c r="T362" s="30">
        <f>VLOOKUP(B362,'[1]Raport_ Stany magazynowe skła'!$A$1:$T$3416,20,0)</f>
        <v>0</v>
      </c>
      <c r="U362" s="6">
        <f>VLOOKUP(B362,'[1]Raport_ Stany magazynowe skła'!$A$1:$U$3416,21,0)</f>
        <v>0</v>
      </c>
      <c r="V362" s="6">
        <f>VLOOKUP(B362,'[1]Raport_ Stany magazynowe skła'!$A$1:$V$3416,22,0)</f>
        <v>0</v>
      </c>
      <c r="W362" s="6">
        <f>VLOOKUP(B362,'[1]Raport_ Stany magazynowe skła'!$A$1:$W$3416,23,0)</f>
        <v>0</v>
      </c>
      <c r="X362" s="6">
        <f>VLOOKUP(B362,'[1]Raport_ Stany magazynowe skła'!$A$1:$X$3416,24,0)</f>
        <v>0</v>
      </c>
      <c r="Y362" s="36">
        <f>VLOOKUP(B362,'[1]Raport_ Stany magazynowe skła'!$A$1:$Y$3416,25,0)</f>
        <v>0</v>
      </c>
      <c r="Z362" s="36">
        <f>VLOOKUP(B362,'[1]Raport_ Stany magazynowe skła'!$A$1:$Z$3416,26,0)</f>
        <v>0</v>
      </c>
      <c r="AA362" s="36">
        <f>VLOOKUP(B362,'[1]Raport_ Stany magazynowe skła'!$A$1:$AA$3416,27,0)</f>
        <v>0</v>
      </c>
      <c r="AB362" s="36">
        <f>VLOOKUP(B362,'[1]Raport_ Stany magazynowe skła'!$A$1:$AB$3416,28,0)</f>
        <v>0</v>
      </c>
      <c r="AC362" s="36">
        <f>VLOOKUP(B362,'[1]Raport_ Stany magazynowe skła'!$A$1:$AC$3416,29,0)</f>
        <v>0</v>
      </c>
      <c r="AD362" s="36">
        <f>VLOOKUP(B362,'[1]Raport_ Stany magazynowe skła'!$A$1:$AD$3416,30,0)</f>
        <v>0</v>
      </c>
      <c r="AE362" s="36">
        <f>VLOOKUP(B362,'[1]Raport_ Stany magazynowe skła'!$A$1:$AE$3416,31,0)</f>
        <v>0</v>
      </c>
    </row>
    <row r="363" spans="1:31" ht="14.25" customHeight="1">
      <c r="A363" s="10" t="s">
        <v>367</v>
      </c>
      <c r="B363" s="16" t="s">
        <v>333</v>
      </c>
      <c r="C363" s="16" t="s">
        <v>337</v>
      </c>
      <c r="D363" s="32">
        <f>VLOOKUP(B363,'[1]Raport_ Stany magazynowe skła'!$A$1:$D$3416,4,0)</f>
        <v>26</v>
      </c>
      <c r="E363" s="31">
        <f>VLOOKUP(B363,'[1]Raport_ Stany magazynowe skła'!$A$1:$E$3416,5,0)</f>
        <v>0</v>
      </c>
      <c r="F363" s="30">
        <f>VLOOKUP(B363,'[1]Raport_ Stany magazynowe skła'!$A$1:$F$3416,6,0)</f>
        <v>0</v>
      </c>
      <c r="G363" s="30">
        <f>VLOOKUP(B363,'[1]Raport_ Stany magazynowe skła'!$A$1:$G$3416,7,0)</f>
        <v>0</v>
      </c>
      <c r="H363" s="30">
        <f>VLOOKUP(B363,'[1]Raport_ Stany magazynowe skła'!$A$1:$H$3416,8,0)</f>
        <v>0</v>
      </c>
      <c r="I363" s="30">
        <f>VLOOKUP(B363,'[1]Raport_ Stany magazynowe skła'!$A$1:$I$3416,9,0)</f>
        <v>0</v>
      </c>
      <c r="J363" s="30">
        <f>VLOOKUP(B363,'[1]Raport_ Stany magazynowe skła'!$A$1:$J$3416,10,0)</f>
        <v>0</v>
      </c>
      <c r="K363" s="30">
        <f>VLOOKUP(B363,'[1]Raport_ Stany magazynowe skła'!$A$1:$K$3416,11,0)</f>
        <v>0</v>
      </c>
      <c r="L363" s="30">
        <f>VLOOKUP(B363,'[1]Raport_ Stany magazynowe skła'!$A$1:$L$3416,12,0)</f>
        <v>0</v>
      </c>
      <c r="M363" s="30">
        <f>VLOOKUP(B363,'[1]Raport_ Stany magazynowe skła'!$A$1:$M$3416,13,0)</f>
        <v>0</v>
      </c>
      <c r="N363" s="30">
        <f>VLOOKUP(B363,'[1]Raport_ Stany magazynowe skła'!$A$1:$N$3416,14,0)</f>
        <v>0</v>
      </c>
      <c r="O363" s="30">
        <f>VLOOKUP(B363,'[1]Raport_ Stany magazynowe skła'!$A$1:$O$3416,15,0)</f>
        <v>0</v>
      </c>
      <c r="P363" s="30">
        <f>VLOOKUP(B363,'[1]Raport_ Stany magazynowe skła'!$A$1:$P$3416,16,0)</f>
        <v>0</v>
      </c>
      <c r="Q363" s="30">
        <f>VLOOKUP(B363,'[1]Raport_ Stany magazynowe skła'!$A$1:$Q$3416,17,0)</f>
        <v>0</v>
      </c>
      <c r="R363" s="30">
        <f>VLOOKUP(B363,'[1]Raport_ Stany magazynowe skła'!$A$1:$R$3416,18,0)</f>
        <v>0</v>
      </c>
      <c r="S363" s="30">
        <f>VLOOKUP(B363,'[1]Raport_ Stany magazynowe skła'!$A$1:$S$3416,19,0)</f>
        <v>0</v>
      </c>
      <c r="T363" s="30">
        <f>VLOOKUP(B363,'[1]Raport_ Stany magazynowe skła'!$A$1:$T$3416,20,0)</f>
        <v>0</v>
      </c>
      <c r="U363" s="6">
        <f>VLOOKUP(B363,'[1]Raport_ Stany magazynowe skła'!$A$1:$U$3416,21,0)</f>
        <v>0</v>
      </c>
      <c r="V363" s="6">
        <f>VLOOKUP(B363,'[1]Raport_ Stany magazynowe skła'!$A$1:$V$3416,22,0)</f>
        <v>0</v>
      </c>
      <c r="W363" s="6">
        <f>VLOOKUP(B363,'[1]Raport_ Stany magazynowe skła'!$A$1:$W$3416,23,0)</f>
        <v>0</v>
      </c>
      <c r="X363" s="6">
        <f>VLOOKUP(B363,'[1]Raport_ Stany magazynowe skła'!$A$1:$X$3416,24,0)</f>
        <v>0</v>
      </c>
      <c r="Y363" s="36">
        <f>VLOOKUP(B363,'[1]Raport_ Stany magazynowe skła'!$A$1:$Y$3416,25,0)</f>
        <v>0</v>
      </c>
      <c r="Z363" s="36">
        <f>VLOOKUP(B363,'[1]Raport_ Stany magazynowe skła'!$A$1:$Z$3416,26,0)</f>
        <v>0</v>
      </c>
      <c r="AA363" s="36">
        <f>VLOOKUP(B363,'[1]Raport_ Stany magazynowe skła'!$A$1:$AA$3416,27,0)</f>
        <v>0</v>
      </c>
      <c r="AB363" s="36">
        <f>VLOOKUP(B363,'[1]Raport_ Stany magazynowe skła'!$A$1:$AB$3416,28,0)</f>
        <v>0</v>
      </c>
      <c r="AC363" s="36">
        <f>VLOOKUP(B363,'[1]Raport_ Stany magazynowe skła'!$A$1:$AC$3416,29,0)</f>
        <v>0</v>
      </c>
      <c r="AD363" s="36">
        <f>VLOOKUP(B363,'[1]Raport_ Stany magazynowe skła'!$A$1:$AD$3416,30,0)</f>
        <v>0</v>
      </c>
      <c r="AE363" s="36">
        <f>VLOOKUP(B363,'[1]Raport_ Stany magazynowe skła'!$A$1:$AE$3416,31,0)</f>
        <v>0</v>
      </c>
    </row>
    <row r="364" spans="1:31" s="4" customFormat="1" ht="14.25" customHeight="1">
      <c r="A364" s="10" t="s">
        <v>367</v>
      </c>
      <c r="B364" s="6" t="s">
        <v>41</v>
      </c>
      <c r="C364" s="6" t="s">
        <v>19</v>
      </c>
      <c r="D364" s="32">
        <f>VLOOKUP(B364,'[1]Raport_ Stany magazynowe skła'!$A$1:$D$3416,4,0)</f>
        <v>597</v>
      </c>
      <c r="E364" s="31">
        <f>VLOOKUP(B364,'[1]Raport_ Stany magazynowe skła'!$A$1:$E$3416,5,0)</f>
        <v>0</v>
      </c>
      <c r="F364" s="30">
        <f>VLOOKUP(B364,'[1]Raport_ Stany magazynowe skła'!$A$1:$F$3416,6,0)</f>
        <v>0</v>
      </c>
      <c r="G364" s="30">
        <f>VLOOKUP(B364,'[1]Raport_ Stany magazynowe skła'!$A$1:$G$3416,7,0)</f>
        <v>0</v>
      </c>
      <c r="H364" s="30">
        <f>VLOOKUP(B364,'[1]Raport_ Stany magazynowe skła'!$A$1:$H$3416,8,0)</f>
        <v>0</v>
      </c>
      <c r="I364" s="30">
        <f>VLOOKUP(B364,'[1]Raport_ Stany magazynowe skła'!$A$1:$I$3416,9,0)</f>
        <v>0</v>
      </c>
      <c r="J364" s="30">
        <f>VLOOKUP(B364,'[1]Raport_ Stany magazynowe skła'!$A$1:$J$3416,10,0)</f>
        <v>0</v>
      </c>
      <c r="K364" s="30">
        <f>VLOOKUP(B364,'[1]Raport_ Stany magazynowe skła'!$A$1:$K$3416,11,0)</f>
        <v>0</v>
      </c>
      <c r="L364" s="30">
        <f>VLOOKUP(B364,'[1]Raport_ Stany magazynowe skła'!$A$1:$L$3416,12,0)</f>
        <v>0</v>
      </c>
      <c r="M364" s="30">
        <f>VLOOKUP(B364,'[1]Raport_ Stany magazynowe skła'!$A$1:$M$3416,13,0)</f>
        <v>0</v>
      </c>
      <c r="N364" s="30">
        <f>VLOOKUP(B364,'[1]Raport_ Stany magazynowe skła'!$A$1:$N$3416,14,0)</f>
        <v>0</v>
      </c>
      <c r="O364" s="30">
        <f>VLOOKUP(B364,'[1]Raport_ Stany magazynowe skła'!$A$1:$O$3416,15,0)</f>
        <v>0</v>
      </c>
      <c r="P364" s="30">
        <f>VLOOKUP(B364,'[1]Raport_ Stany magazynowe skła'!$A$1:$P$3416,16,0)</f>
        <v>0</v>
      </c>
      <c r="Q364" s="30">
        <f>VLOOKUP(B364,'[1]Raport_ Stany magazynowe skła'!$A$1:$Q$3416,17,0)</f>
        <v>0</v>
      </c>
      <c r="R364" s="30">
        <f>VLOOKUP(B364,'[1]Raport_ Stany magazynowe skła'!$A$1:$R$3416,18,0)</f>
        <v>0</v>
      </c>
      <c r="S364" s="30">
        <f>VLOOKUP(B364,'[1]Raport_ Stany magazynowe skła'!$A$1:$S$3416,19,0)</f>
        <v>0</v>
      </c>
      <c r="T364" s="30">
        <f>VLOOKUP(B364,'[1]Raport_ Stany magazynowe skła'!$A$1:$T$3416,20,0)</f>
        <v>0</v>
      </c>
      <c r="U364" s="6">
        <f>VLOOKUP(B364,'[1]Raport_ Stany magazynowe skła'!$A$1:$U$3416,21,0)</f>
        <v>0</v>
      </c>
      <c r="V364" s="6">
        <f>VLOOKUP(B364,'[1]Raport_ Stany magazynowe skła'!$A$1:$V$3416,22,0)</f>
        <v>0</v>
      </c>
      <c r="W364" s="6">
        <f>VLOOKUP(B364,'[1]Raport_ Stany magazynowe skła'!$A$1:$W$3416,23,0)</f>
        <v>0</v>
      </c>
      <c r="X364" s="6">
        <f>VLOOKUP(B364,'[1]Raport_ Stany magazynowe skła'!$A$1:$X$3416,24,0)</f>
        <v>0</v>
      </c>
      <c r="Y364" s="36">
        <f>VLOOKUP(B364,'[1]Raport_ Stany magazynowe skła'!$A$1:$Y$3416,25,0)</f>
        <v>0</v>
      </c>
      <c r="Z364" s="36">
        <f>VLOOKUP(B364,'[1]Raport_ Stany magazynowe skła'!$A$1:$Z$3416,26,0)</f>
        <v>0</v>
      </c>
      <c r="AA364" s="36">
        <f>VLOOKUP(B364,'[1]Raport_ Stany magazynowe skła'!$A$1:$AA$3416,27,0)</f>
        <v>0</v>
      </c>
      <c r="AB364" s="36">
        <f>VLOOKUP(B364,'[1]Raport_ Stany magazynowe skła'!$A$1:$AB$3416,28,0)</f>
        <v>0</v>
      </c>
      <c r="AC364" s="36">
        <f>VLOOKUP(B364,'[1]Raport_ Stany magazynowe skła'!$A$1:$AC$3416,29,0)</f>
        <v>0</v>
      </c>
      <c r="AD364" s="36">
        <f>VLOOKUP(B364,'[1]Raport_ Stany magazynowe skła'!$A$1:$AD$3416,30,0)</f>
        <v>0</v>
      </c>
      <c r="AE364" s="36">
        <f>VLOOKUP(B364,'[1]Raport_ Stany magazynowe skła'!$A$1:$AE$3416,31,0)</f>
        <v>0</v>
      </c>
    </row>
    <row r="365" spans="1:31" s="4" customFormat="1" ht="14.25" customHeight="1">
      <c r="A365" s="7" t="s">
        <v>174</v>
      </c>
      <c r="B365" s="6" t="s">
        <v>42</v>
      </c>
      <c r="C365" s="6" t="s">
        <v>18</v>
      </c>
      <c r="D365" s="32">
        <f>VLOOKUP(B365,'[1]Raport_ Stany magazynowe skła'!$A$1:$D$3416,4,0)</f>
        <v>423</v>
      </c>
      <c r="E365" s="31">
        <f>VLOOKUP(B365,'[1]Raport_ Stany magazynowe skła'!$A$1:$E$3416,5,0)</f>
        <v>0</v>
      </c>
      <c r="F365" s="30">
        <f>VLOOKUP(B365,'[1]Raport_ Stany magazynowe skła'!$A$1:$F$3416,6,0)</f>
        <v>0</v>
      </c>
      <c r="G365" s="30">
        <f>VLOOKUP(B365,'[1]Raport_ Stany magazynowe skła'!$A$1:$G$3416,7,0)</f>
        <v>0</v>
      </c>
      <c r="H365" s="30">
        <f>VLOOKUP(B365,'[1]Raport_ Stany magazynowe skła'!$A$1:$H$3416,8,0)</f>
        <v>0</v>
      </c>
      <c r="I365" s="30">
        <f>VLOOKUP(B365,'[1]Raport_ Stany magazynowe skła'!$A$1:$I$3416,9,0)</f>
        <v>0</v>
      </c>
      <c r="J365" s="30">
        <f>VLOOKUP(B365,'[1]Raport_ Stany magazynowe skła'!$A$1:$J$3416,10,0)</f>
        <v>0</v>
      </c>
      <c r="K365" s="30">
        <f>VLOOKUP(B365,'[1]Raport_ Stany magazynowe skła'!$A$1:$K$3416,11,0)</f>
        <v>0</v>
      </c>
      <c r="L365" s="30">
        <f>VLOOKUP(B365,'[1]Raport_ Stany magazynowe skła'!$A$1:$L$3416,12,0)</f>
        <v>0</v>
      </c>
      <c r="M365" s="30">
        <f>VLOOKUP(B365,'[1]Raport_ Stany magazynowe skła'!$A$1:$M$3416,13,0)</f>
        <v>0</v>
      </c>
      <c r="N365" s="30">
        <f>VLOOKUP(B365,'[1]Raport_ Stany magazynowe skła'!$A$1:$N$3416,14,0)</f>
        <v>0</v>
      </c>
      <c r="O365" s="30">
        <f>VLOOKUP(B365,'[1]Raport_ Stany magazynowe skła'!$A$1:$O$3416,15,0)</f>
        <v>0</v>
      </c>
      <c r="P365" s="30">
        <f>VLOOKUP(B365,'[1]Raport_ Stany magazynowe skła'!$A$1:$P$3416,16,0)</f>
        <v>0</v>
      </c>
      <c r="Q365" s="30">
        <f>VLOOKUP(B365,'[1]Raport_ Stany magazynowe skła'!$A$1:$Q$3416,17,0)</f>
        <v>0</v>
      </c>
      <c r="R365" s="30">
        <f>VLOOKUP(B365,'[1]Raport_ Stany magazynowe skła'!$A$1:$R$3416,18,0)</f>
        <v>0</v>
      </c>
      <c r="S365" s="30">
        <f>VLOOKUP(B365,'[1]Raport_ Stany magazynowe skła'!$A$1:$S$3416,19,0)</f>
        <v>0</v>
      </c>
      <c r="T365" s="30">
        <f>VLOOKUP(B365,'[1]Raport_ Stany magazynowe skła'!$A$1:$T$3416,20,0)</f>
        <v>0</v>
      </c>
      <c r="U365" s="6">
        <f>VLOOKUP(B365,'[1]Raport_ Stany magazynowe skła'!$A$1:$U$3416,21,0)</f>
        <v>0</v>
      </c>
      <c r="V365" s="6">
        <f>VLOOKUP(B365,'[1]Raport_ Stany magazynowe skła'!$A$1:$V$3416,22,0)</f>
        <v>0</v>
      </c>
      <c r="W365" s="6">
        <f>VLOOKUP(B365,'[1]Raport_ Stany magazynowe skła'!$A$1:$W$3416,23,0)</f>
        <v>0</v>
      </c>
      <c r="X365" s="6">
        <f>VLOOKUP(B365,'[1]Raport_ Stany magazynowe skła'!$A$1:$X$3416,24,0)</f>
        <v>0</v>
      </c>
      <c r="Y365" s="36">
        <f>VLOOKUP(B365,'[1]Raport_ Stany magazynowe skła'!$A$1:$Y$3416,25,0)</f>
        <v>0</v>
      </c>
      <c r="Z365" s="36">
        <f>VLOOKUP(B365,'[1]Raport_ Stany magazynowe skła'!$A$1:$Z$3416,26,0)</f>
        <v>0</v>
      </c>
      <c r="AA365" s="36">
        <f>VLOOKUP(B365,'[1]Raport_ Stany magazynowe skła'!$A$1:$AA$3416,27,0)</f>
        <v>0</v>
      </c>
      <c r="AB365" s="36">
        <f>VLOOKUP(B365,'[1]Raport_ Stany magazynowe skła'!$A$1:$AB$3416,28,0)</f>
        <v>0</v>
      </c>
      <c r="AC365" s="36">
        <f>VLOOKUP(B365,'[1]Raport_ Stany magazynowe skła'!$A$1:$AC$3416,29,0)</f>
        <v>0</v>
      </c>
      <c r="AD365" s="36">
        <f>VLOOKUP(B365,'[1]Raport_ Stany magazynowe skła'!$A$1:$AD$3416,30,0)</f>
        <v>0</v>
      </c>
      <c r="AE365" s="36">
        <f>VLOOKUP(B365,'[1]Raport_ Stany magazynowe skła'!$A$1:$AE$3416,31,0)</f>
        <v>0</v>
      </c>
    </row>
    <row r="366" spans="1:31" s="4" customFormat="1" ht="14.25" customHeight="1">
      <c r="A366" s="7" t="s">
        <v>174</v>
      </c>
      <c r="B366" s="6" t="s">
        <v>180</v>
      </c>
      <c r="C366" s="6" t="s">
        <v>16</v>
      </c>
      <c r="D366" s="32">
        <f>VLOOKUP(B366,'[1]Raport_ Stany magazynowe skła'!$A$1:$D$3416,4,0)</f>
        <v>13</v>
      </c>
      <c r="E366" s="31">
        <f>VLOOKUP(B366,'[1]Raport_ Stany magazynowe skła'!$A$1:$E$3416,5,0)</f>
        <v>0</v>
      </c>
      <c r="F366" s="30">
        <f>VLOOKUP(B366,'[1]Raport_ Stany magazynowe skła'!$A$1:$F$3416,6,0)</f>
        <v>0</v>
      </c>
      <c r="G366" s="30">
        <f>VLOOKUP(B366,'[1]Raport_ Stany magazynowe skła'!$A$1:$G$3416,7,0)</f>
        <v>0</v>
      </c>
      <c r="H366" s="30">
        <f>VLOOKUP(B366,'[1]Raport_ Stany magazynowe skła'!$A$1:$H$3416,8,0)</f>
        <v>0</v>
      </c>
      <c r="I366" s="30">
        <f>VLOOKUP(B366,'[1]Raport_ Stany magazynowe skła'!$A$1:$I$3416,9,0)</f>
        <v>0</v>
      </c>
      <c r="J366" s="30">
        <f>VLOOKUP(B366,'[1]Raport_ Stany magazynowe skła'!$A$1:$J$3416,10,0)</f>
        <v>0</v>
      </c>
      <c r="K366" s="30">
        <f>VLOOKUP(B366,'[1]Raport_ Stany magazynowe skła'!$A$1:$K$3416,11,0)</f>
        <v>0</v>
      </c>
      <c r="L366" s="30">
        <f>VLOOKUP(B366,'[1]Raport_ Stany magazynowe skła'!$A$1:$L$3416,12,0)</f>
        <v>0</v>
      </c>
      <c r="M366" s="30">
        <f>VLOOKUP(B366,'[1]Raport_ Stany magazynowe skła'!$A$1:$M$3416,13,0)</f>
        <v>0</v>
      </c>
      <c r="N366" s="30">
        <f>VLOOKUP(B366,'[1]Raport_ Stany magazynowe skła'!$A$1:$N$3416,14,0)</f>
        <v>0</v>
      </c>
      <c r="O366" s="30">
        <f>VLOOKUP(B366,'[1]Raport_ Stany magazynowe skła'!$A$1:$O$3416,15,0)</f>
        <v>0</v>
      </c>
      <c r="P366" s="30">
        <f>VLOOKUP(B366,'[1]Raport_ Stany magazynowe skła'!$A$1:$P$3416,16,0)</f>
        <v>0</v>
      </c>
      <c r="Q366" s="30">
        <f>VLOOKUP(B366,'[1]Raport_ Stany magazynowe skła'!$A$1:$Q$3416,17,0)</f>
        <v>0</v>
      </c>
      <c r="R366" s="30">
        <f>VLOOKUP(B366,'[1]Raport_ Stany magazynowe skła'!$A$1:$R$3416,18,0)</f>
        <v>0</v>
      </c>
      <c r="S366" s="30">
        <f>VLOOKUP(B366,'[1]Raport_ Stany magazynowe skła'!$A$1:$S$3416,19,0)</f>
        <v>0</v>
      </c>
      <c r="T366" s="30">
        <f>VLOOKUP(B366,'[1]Raport_ Stany magazynowe skła'!$A$1:$T$3416,20,0)</f>
        <v>0</v>
      </c>
      <c r="U366" s="6">
        <f>VLOOKUP(B366,'[1]Raport_ Stany magazynowe skła'!$A$1:$U$3416,21,0)</f>
        <v>0</v>
      </c>
      <c r="V366" s="6">
        <f>VLOOKUP(B366,'[1]Raport_ Stany magazynowe skła'!$A$1:$V$3416,22,0)</f>
        <v>0</v>
      </c>
      <c r="W366" s="6">
        <f>VLOOKUP(B366,'[1]Raport_ Stany magazynowe skła'!$A$1:$W$3416,23,0)</f>
        <v>0</v>
      </c>
      <c r="X366" s="6">
        <f>VLOOKUP(B366,'[1]Raport_ Stany magazynowe skła'!$A$1:$X$3416,24,0)</f>
        <v>0</v>
      </c>
      <c r="Y366" s="36">
        <f>VLOOKUP(B366,'[1]Raport_ Stany magazynowe skła'!$A$1:$Y$3416,25,0)</f>
        <v>0</v>
      </c>
      <c r="Z366" s="36">
        <f>VLOOKUP(B366,'[1]Raport_ Stany magazynowe skła'!$A$1:$Z$3416,26,0)</f>
        <v>0</v>
      </c>
      <c r="AA366" s="36">
        <f>VLOOKUP(B366,'[1]Raport_ Stany magazynowe skła'!$A$1:$AA$3416,27,0)</f>
        <v>0</v>
      </c>
      <c r="AB366" s="36">
        <f>VLOOKUP(B366,'[1]Raport_ Stany magazynowe skła'!$A$1:$AB$3416,28,0)</f>
        <v>0</v>
      </c>
      <c r="AC366" s="36">
        <f>VLOOKUP(B366,'[1]Raport_ Stany magazynowe skła'!$A$1:$AC$3416,29,0)</f>
        <v>0</v>
      </c>
      <c r="AD366" s="36">
        <f>VLOOKUP(B366,'[1]Raport_ Stany magazynowe skła'!$A$1:$AD$3416,30,0)</f>
        <v>0</v>
      </c>
      <c r="AE366" s="36">
        <f>VLOOKUP(B366,'[1]Raport_ Stany magazynowe skła'!$A$1:$AE$3416,31,0)</f>
        <v>0</v>
      </c>
    </row>
    <row r="367" spans="1:31" s="4" customFormat="1" ht="14.25" customHeight="1">
      <c r="A367" s="7" t="s">
        <v>174</v>
      </c>
      <c r="B367" s="6" t="s">
        <v>43</v>
      </c>
      <c r="C367" s="6" t="s">
        <v>15</v>
      </c>
      <c r="D367" s="32">
        <f>VLOOKUP(B367,'[1]Raport_ Stany magazynowe skła'!$A$1:$D$3416,4,0)</f>
        <v>713</v>
      </c>
      <c r="E367" s="31">
        <f>VLOOKUP(B367,'[1]Raport_ Stany magazynowe skła'!$A$1:$E$3416,5,0)</f>
        <v>0</v>
      </c>
      <c r="F367" s="30">
        <f>VLOOKUP(B367,'[1]Raport_ Stany magazynowe skła'!$A$1:$F$3416,6,0)</f>
        <v>0</v>
      </c>
      <c r="G367" s="30">
        <f>VLOOKUP(B367,'[1]Raport_ Stany magazynowe skła'!$A$1:$G$3416,7,0)</f>
        <v>0</v>
      </c>
      <c r="H367" s="30">
        <f>VLOOKUP(B367,'[1]Raport_ Stany magazynowe skła'!$A$1:$H$3416,8,0)</f>
        <v>0</v>
      </c>
      <c r="I367" s="30">
        <f>VLOOKUP(B367,'[1]Raport_ Stany magazynowe skła'!$A$1:$I$3416,9,0)</f>
        <v>0</v>
      </c>
      <c r="J367" s="30">
        <f>VLOOKUP(B367,'[1]Raport_ Stany magazynowe skła'!$A$1:$J$3416,10,0)</f>
        <v>0</v>
      </c>
      <c r="K367" s="30">
        <f>VLOOKUP(B367,'[1]Raport_ Stany magazynowe skła'!$A$1:$K$3416,11,0)</f>
        <v>0</v>
      </c>
      <c r="L367" s="30">
        <f>VLOOKUP(B367,'[1]Raport_ Stany magazynowe skła'!$A$1:$L$3416,12,0)</f>
        <v>0</v>
      </c>
      <c r="M367" s="30">
        <f>VLOOKUP(B367,'[1]Raport_ Stany magazynowe skła'!$A$1:$M$3416,13,0)</f>
        <v>0</v>
      </c>
      <c r="N367" s="30">
        <f>VLOOKUP(B367,'[1]Raport_ Stany magazynowe skła'!$A$1:$N$3416,14,0)</f>
        <v>0</v>
      </c>
      <c r="O367" s="30">
        <f>VLOOKUP(B367,'[1]Raport_ Stany magazynowe skła'!$A$1:$O$3416,15,0)</f>
        <v>0</v>
      </c>
      <c r="P367" s="30">
        <f>VLOOKUP(B367,'[1]Raport_ Stany magazynowe skła'!$A$1:$P$3416,16,0)</f>
        <v>0</v>
      </c>
      <c r="Q367" s="30">
        <f>VLOOKUP(B367,'[1]Raport_ Stany magazynowe skła'!$A$1:$Q$3416,17,0)</f>
        <v>0</v>
      </c>
      <c r="R367" s="30">
        <f>VLOOKUP(B367,'[1]Raport_ Stany magazynowe skła'!$A$1:$R$3416,18,0)</f>
        <v>0</v>
      </c>
      <c r="S367" s="30">
        <f>VLOOKUP(B367,'[1]Raport_ Stany magazynowe skła'!$A$1:$S$3416,19,0)</f>
        <v>0</v>
      </c>
      <c r="T367" s="30">
        <f>VLOOKUP(B367,'[1]Raport_ Stany magazynowe skła'!$A$1:$T$3416,20,0)</f>
        <v>0</v>
      </c>
      <c r="U367" s="6">
        <f>VLOOKUP(B367,'[1]Raport_ Stany magazynowe skła'!$A$1:$U$3416,21,0)</f>
        <v>0</v>
      </c>
      <c r="V367" s="6">
        <f>VLOOKUP(B367,'[1]Raport_ Stany magazynowe skła'!$A$1:$V$3416,22,0)</f>
        <v>0</v>
      </c>
      <c r="W367" s="6">
        <f>VLOOKUP(B367,'[1]Raport_ Stany magazynowe skła'!$A$1:$W$3416,23,0)</f>
        <v>0</v>
      </c>
      <c r="X367" s="6">
        <f>VLOOKUP(B367,'[1]Raport_ Stany magazynowe skła'!$A$1:$X$3416,24,0)</f>
        <v>0</v>
      </c>
      <c r="Y367" s="36">
        <f>VLOOKUP(B367,'[1]Raport_ Stany magazynowe skła'!$A$1:$Y$3416,25,0)</f>
        <v>0</v>
      </c>
      <c r="Z367" s="36">
        <f>VLOOKUP(B367,'[1]Raport_ Stany magazynowe skła'!$A$1:$Z$3416,26,0)</f>
        <v>0</v>
      </c>
      <c r="AA367" s="36">
        <f>VLOOKUP(B367,'[1]Raport_ Stany magazynowe skła'!$A$1:$AA$3416,27,0)</f>
        <v>0</v>
      </c>
      <c r="AB367" s="36">
        <f>VLOOKUP(B367,'[1]Raport_ Stany magazynowe skła'!$A$1:$AB$3416,28,0)</f>
        <v>0</v>
      </c>
      <c r="AC367" s="36">
        <f>VLOOKUP(B367,'[1]Raport_ Stany magazynowe skła'!$A$1:$AC$3416,29,0)</f>
        <v>0</v>
      </c>
      <c r="AD367" s="36">
        <f>VLOOKUP(B367,'[1]Raport_ Stany magazynowe skła'!$A$1:$AD$3416,30,0)</f>
        <v>0</v>
      </c>
      <c r="AE367" s="36">
        <f>VLOOKUP(B367,'[1]Raport_ Stany magazynowe skła'!$A$1:$AE$3416,31,0)</f>
        <v>0</v>
      </c>
    </row>
    <row r="368" spans="1:31" s="4" customFormat="1" ht="14.25" customHeight="1">
      <c r="A368" s="7" t="s">
        <v>174</v>
      </c>
      <c r="B368" s="6" t="s">
        <v>557</v>
      </c>
      <c r="C368" s="6" t="s">
        <v>19</v>
      </c>
      <c r="D368" s="32">
        <f>VLOOKUP(B368,'[1]Raport_ Stany magazynowe skła'!$A$1:$D$3416,4,0)</f>
        <v>9879</v>
      </c>
      <c r="E368" s="31">
        <f>VLOOKUP(B368,'[1]Raport_ Stany magazynowe skła'!$A$1:$E$3416,5,0)</f>
        <v>0</v>
      </c>
      <c r="F368" s="30">
        <f>VLOOKUP(B368,'[1]Raport_ Stany magazynowe skła'!$A$1:$F$3416,6,0)</f>
        <v>0</v>
      </c>
      <c r="G368" s="30">
        <f>VLOOKUP(B368,'[1]Raport_ Stany magazynowe skła'!$A$1:$G$3416,7,0)</f>
        <v>0</v>
      </c>
      <c r="H368" s="30">
        <f>VLOOKUP(B368,'[1]Raport_ Stany magazynowe skła'!$A$1:$H$3416,8,0)</f>
        <v>0</v>
      </c>
      <c r="I368" s="30">
        <f>VLOOKUP(B368,'[1]Raport_ Stany magazynowe skła'!$A$1:$I$3416,9,0)</f>
        <v>0</v>
      </c>
      <c r="J368" s="30">
        <f>VLOOKUP(B368,'[1]Raport_ Stany magazynowe skła'!$A$1:$J$3416,10,0)</f>
        <v>0</v>
      </c>
      <c r="K368" s="30">
        <f>VLOOKUP(B368,'[1]Raport_ Stany magazynowe skła'!$A$1:$K$3416,11,0)</f>
        <v>0</v>
      </c>
      <c r="L368" s="30">
        <f>VLOOKUP(B368,'[1]Raport_ Stany magazynowe skła'!$A$1:$L$3416,12,0)</f>
        <v>0</v>
      </c>
      <c r="M368" s="30">
        <f>VLOOKUP(B368,'[1]Raport_ Stany magazynowe skła'!$A$1:$M$3416,13,0)</f>
        <v>0</v>
      </c>
      <c r="N368" s="30">
        <f>VLOOKUP(B368,'[1]Raport_ Stany magazynowe skła'!$A$1:$N$3416,14,0)</f>
        <v>0</v>
      </c>
      <c r="O368" s="30">
        <f>VLOOKUP(B368,'[1]Raport_ Stany magazynowe skła'!$A$1:$O$3416,15,0)</f>
        <v>0</v>
      </c>
      <c r="P368" s="30">
        <f>VLOOKUP(B368,'[1]Raport_ Stany magazynowe skła'!$A$1:$P$3416,16,0)</f>
        <v>0</v>
      </c>
      <c r="Q368" s="30">
        <f>VLOOKUP(B368,'[1]Raport_ Stany magazynowe skła'!$A$1:$Q$3416,17,0)</f>
        <v>0</v>
      </c>
      <c r="R368" s="30">
        <f>VLOOKUP(B368,'[1]Raport_ Stany magazynowe skła'!$A$1:$R$3416,18,0)</f>
        <v>0</v>
      </c>
      <c r="S368" s="30">
        <f>VLOOKUP(B368,'[1]Raport_ Stany magazynowe skła'!$A$1:$S$3416,19,0)</f>
        <v>0</v>
      </c>
      <c r="T368" s="30">
        <f>VLOOKUP(B368,'[1]Raport_ Stany magazynowe skła'!$A$1:$T$3416,20,0)</f>
        <v>0</v>
      </c>
      <c r="U368" s="6">
        <f>VLOOKUP(B368,'[1]Raport_ Stany magazynowe skła'!$A$1:$U$3416,21,0)</f>
        <v>0</v>
      </c>
      <c r="V368" s="6">
        <f>VLOOKUP(B368,'[1]Raport_ Stany magazynowe skła'!$A$1:$V$3416,22,0)</f>
        <v>0</v>
      </c>
      <c r="W368" s="6">
        <f>VLOOKUP(B368,'[1]Raport_ Stany magazynowe skła'!$A$1:$W$3416,23,0)</f>
        <v>0</v>
      </c>
      <c r="X368" s="6">
        <f>VLOOKUP(B368,'[1]Raport_ Stany magazynowe skła'!$A$1:$X$3416,24,0)</f>
        <v>0</v>
      </c>
      <c r="Y368" s="36">
        <f>VLOOKUP(B368,'[1]Raport_ Stany magazynowe skła'!$A$1:$Y$3416,25,0)</f>
        <v>0</v>
      </c>
      <c r="Z368" s="36">
        <f>VLOOKUP(B368,'[1]Raport_ Stany magazynowe skła'!$A$1:$Z$3416,26,0)</f>
        <v>0</v>
      </c>
      <c r="AA368" s="36">
        <f>VLOOKUP(B368,'[1]Raport_ Stany magazynowe skła'!$A$1:$AA$3416,27,0)</f>
        <v>0</v>
      </c>
      <c r="AB368" s="36">
        <f>VLOOKUP(B368,'[1]Raport_ Stany magazynowe skła'!$A$1:$AB$3416,28,0)</f>
        <v>0</v>
      </c>
      <c r="AC368" s="36">
        <f>VLOOKUP(B368,'[1]Raport_ Stany magazynowe skła'!$A$1:$AC$3416,29,0)</f>
        <v>0</v>
      </c>
      <c r="AD368" s="36">
        <f>VLOOKUP(B368,'[1]Raport_ Stany magazynowe skła'!$A$1:$AD$3416,30,0)</f>
        <v>0</v>
      </c>
      <c r="AE368" s="36">
        <f>VLOOKUP(B368,'[1]Raport_ Stany magazynowe skła'!$A$1:$AE$3416,31,0)</f>
        <v>0</v>
      </c>
    </row>
    <row r="369" spans="1:31" s="4" customFormat="1" ht="14.25" customHeight="1">
      <c r="A369" s="7" t="s">
        <v>556</v>
      </c>
      <c r="B369" s="6" t="s">
        <v>483</v>
      </c>
      <c r="C369" s="16" t="s">
        <v>19</v>
      </c>
      <c r="D369" s="32">
        <f>VLOOKUP(B369,'[1]Raport_ Stany magazynowe skła'!$A$1:$D$3416,4,0)</f>
        <v>22962</v>
      </c>
      <c r="E369" s="31">
        <f>VLOOKUP(B369,'[1]Raport_ Stany magazynowe skła'!$A$1:$E$3416,5,0)</f>
        <v>0</v>
      </c>
      <c r="F369" s="30">
        <f>VLOOKUP(B369,'[1]Raport_ Stany magazynowe skła'!$A$1:$F$3416,6,0)</f>
        <v>0</v>
      </c>
      <c r="G369" s="30">
        <f>VLOOKUP(B369,'[1]Raport_ Stany magazynowe skła'!$A$1:$G$3416,7,0)</f>
        <v>0</v>
      </c>
      <c r="H369" s="30">
        <f>VLOOKUP(B369,'[1]Raport_ Stany magazynowe skła'!$A$1:$H$3416,8,0)</f>
        <v>0</v>
      </c>
      <c r="I369" s="30">
        <f>VLOOKUP(B369,'[1]Raport_ Stany magazynowe skła'!$A$1:$I$3416,9,0)</f>
        <v>0</v>
      </c>
      <c r="J369" s="30">
        <f>VLOOKUP(B369,'[1]Raport_ Stany magazynowe skła'!$A$1:$J$3416,10,0)</f>
        <v>0</v>
      </c>
      <c r="K369" s="30">
        <f>VLOOKUP(B369,'[1]Raport_ Stany magazynowe skła'!$A$1:$K$3416,11,0)</f>
        <v>0</v>
      </c>
      <c r="L369" s="30">
        <f>VLOOKUP(B369,'[1]Raport_ Stany magazynowe skła'!$A$1:$L$3416,12,0)</f>
        <v>0</v>
      </c>
      <c r="M369" s="30">
        <f>VLOOKUP(B369,'[1]Raport_ Stany magazynowe skła'!$A$1:$M$3416,13,0)</f>
        <v>0</v>
      </c>
      <c r="N369" s="30">
        <f>VLOOKUP(B369,'[1]Raport_ Stany magazynowe skła'!$A$1:$N$3416,14,0)</f>
        <v>0</v>
      </c>
      <c r="O369" s="30">
        <f>VLOOKUP(B369,'[1]Raport_ Stany magazynowe skła'!$A$1:$O$3416,15,0)</f>
        <v>0</v>
      </c>
      <c r="P369" s="30">
        <f>VLOOKUP(B369,'[1]Raport_ Stany magazynowe skła'!$A$1:$P$3416,16,0)</f>
        <v>0</v>
      </c>
      <c r="Q369" s="30">
        <f>VLOOKUP(B369,'[1]Raport_ Stany magazynowe skła'!$A$1:$Q$3416,17,0)</f>
        <v>0</v>
      </c>
      <c r="R369" s="30">
        <f>VLOOKUP(B369,'[1]Raport_ Stany magazynowe skła'!$A$1:$R$3416,18,0)</f>
        <v>0</v>
      </c>
      <c r="S369" s="30">
        <f>VLOOKUP(B369,'[1]Raport_ Stany magazynowe skła'!$A$1:$S$3416,19,0)</f>
        <v>0</v>
      </c>
      <c r="T369" s="30">
        <f>VLOOKUP(B369,'[1]Raport_ Stany magazynowe skła'!$A$1:$T$3416,20,0)</f>
        <v>0</v>
      </c>
      <c r="U369" s="6">
        <f>VLOOKUP(B369,'[1]Raport_ Stany magazynowe skła'!$A$1:$U$3416,21,0)</f>
        <v>0</v>
      </c>
      <c r="V369" s="6">
        <f>VLOOKUP(B369,'[1]Raport_ Stany magazynowe skła'!$A$1:$V$3416,22,0)</f>
        <v>0</v>
      </c>
      <c r="W369" s="6">
        <f>VLOOKUP(B369,'[1]Raport_ Stany magazynowe skła'!$A$1:$W$3416,23,0)</f>
        <v>0</v>
      </c>
      <c r="X369" s="6">
        <f>VLOOKUP(B369,'[1]Raport_ Stany magazynowe skła'!$A$1:$X$3416,24,0)</f>
        <v>0</v>
      </c>
      <c r="Y369" s="36">
        <f>VLOOKUP(B369,'[1]Raport_ Stany magazynowe skła'!$A$1:$Y$3416,25,0)</f>
        <v>0</v>
      </c>
      <c r="Z369" s="36">
        <f>VLOOKUP(B369,'[1]Raport_ Stany magazynowe skła'!$A$1:$Z$3416,26,0)</f>
        <v>0</v>
      </c>
      <c r="AA369" s="36">
        <f>VLOOKUP(B369,'[1]Raport_ Stany magazynowe skła'!$A$1:$AA$3416,27,0)</f>
        <v>0</v>
      </c>
      <c r="AB369" s="36">
        <f>VLOOKUP(B369,'[1]Raport_ Stany magazynowe skła'!$A$1:$AB$3416,28,0)</f>
        <v>0</v>
      </c>
      <c r="AC369" s="36">
        <f>VLOOKUP(B369,'[1]Raport_ Stany magazynowe skła'!$A$1:$AC$3416,29,0)</f>
        <v>0</v>
      </c>
      <c r="AD369" s="36">
        <f>VLOOKUP(B369,'[1]Raport_ Stany magazynowe skła'!$A$1:$AD$3416,30,0)</f>
        <v>0</v>
      </c>
      <c r="AE369" s="36">
        <f>VLOOKUP(B369,'[1]Raport_ Stany magazynowe skła'!$A$1:$AE$3416,31,0)</f>
        <v>0</v>
      </c>
    </row>
    <row r="370" spans="1:31" s="4" customFormat="1" ht="14.25" customHeight="1">
      <c r="A370" s="7" t="s">
        <v>485</v>
      </c>
      <c r="B370" s="6" t="s">
        <v>484</v>
      </c>
      <c r="C370" s="16" t="s">
        <v>19</v>
      </c>
      <c r="D370" s="32">
        <f>VLOOKUP(B370,'[1]Raport_ Stany magazynowe skła'!$A$1:$D$3416,4,0)</f>
        <v>23580</v>
      </c>
      <c r="E370" s="31">
        <f>VLOOKUP(B370,'[1]Raport_ Stany magazynowe skła'!$A$1:$E$3416,5,0)</f>
        <v>0</v>
      </c>
      <c r="F370" s="30">
        <f>VLOOKUP(B370,'[1]Raport_ Stany magazynowe skła'!$A$1:$F$3416,6,0)</f>
        <v>0</v>
      </c>
      <c r="G370" s="30">
        <f>VLOOKUP(B370,'[1]Raport_ Stany magazynowe skła'!$A$1:$G$3416,7,0)</f>
        <v>0</v>
      </c>
      <c r="H370" s="30">
        <f>VLOOKUP(B370,'[1]Raport_ Stany magazynowe skła'!$A$1:$H$3416,8,0)</f>
        <v>0</v>
      </c>
      <c r="I370" s="30">
        <f>VLOOKUP(B370,'[1]Raport_ Stany magazynowe skła'!$A$1:$I$3416,9,0)</f>
        <v>0</v>
      </c>
      <c r="J370" s="30">
        <f>VLOOKUP(B370,'[1]Raport_ Stany magazynowe skła'!$A$1:$J$3416,10,0)</f>
        <v>0</v>
      </c>
      <c r="K370" s="30">
        <f>VLOOKUP(B370,'[1]Raport_ Stany magazynowe skła'!$A$1:$K$3416,11,0)</f>
        <v>0</v>
      </c>
      <c r="L370" s="30">
        <f>VLOOKUP(B370,'[1]Raport_ Stany magazynowe skła'!$A$1:$L$3416,12,0)</f>
        <v>0</v>
      </c>
      <c r="M370" s="30">
        <f>VLOOKUP(B370,'[1]Raport_ Stany magazynowe skła'!$A$1:$M$3416,13,0)</f>
        <v>0</v>
      </c>
      <c r="N370" s="30">
        <f>VLOOKUP(B370,'[1]Raport_ Stany magazynowe skła'!$A$1:$N$3416,14,0)</f>
        <v>0</v>
      </c>
      <c r="O370" s="30">
        <f>VLOOKUP(B370,'[1]Raport_ Stany magazynowe skła'!$A$1:$O$3416,15,0)</f>
        <v>0</v>
      </c>
      <c r="P370" s="30">
        <f>VLOOKUP(B370,'[1]Raport_ Stany magazynowe skła'!$A$1:$P$3416,16,0)</f>
        <v>0</v>
      </c>
      <c r="Q370" s="30">
        <f>VLOOKUP(B370,'[1]Raport_ Stany magazynowe skła'!$A$1:$Q$3416,17,0)</f>
        <v>0</v>
      </c>
      <c r="R370" s="30">
        <f>VLOOKUP(B370,'[1]Raport_ Stany magazynowe skła'!$A$1:$R$3416,18,0)</f>
        <v>0</v>
      </c>
      <c r="S370" s="30">
        <f>VLOOKUP(B370,'[1]Raport_ Stany magazynowe skła'!$A$1:$S$3416,19,0)</f>
        <v>0</v>
      </c>
      <c r="T370" s="30">
        <f>VLOOKUP(B370,'[1]Raport_ Stany magazynowe skła'!$A$1:$T$3416,20,0)</f>
        <v>0</v>
      </c>
      <c r="U370" s="6">
        <f>VLOOKUP(B370,'[1]Raport_ Stany magazynowe skła'!$A$1:$U$3416,21,0)</f>
        <v>0</v>
      </c>
      <c r="V370" s="6">
        <f>VLOOKUP(B370,'[1]Raport_ Stany magazynowe skła'!$A$1:$V$3416,22,0)</f>
        <v>0</v>
      </c>
      <c r="W370" s="6">
        <f>VLOOKUP(B370,'[1]Raport_ Stany magazynowe skła'!$A$1:$W$3416,23,0)</f>
        <v>0</v>
      </c>
      <c r="X370" s="6">
        <f>VLOOKUP(B370,'[1]Raport_ Stany magazynowe skła'!$A$1:$X$3416,24,0)</f>
        <v>0</v>
      </c>
      <c r="Y370" s="36">
        <f>VLOOKUP(B370,'[1]Raport_ Stany magazynowe skła'!$A$1:$Y$3416,25,0)</f>
        <v>0</v>
      </c>
      <c r="Z370" s="36">
        <f>VLOOKUP(B370,'[1]Raport_ Stany magazynowe skła'!$A$1:$Z$3416,26,0)</f>
        <v>0</v>
      </c>
      <c r="AA370" s="36">
        <f>VLOOKUP(B370,'[1]Raport_ Stany magazynowe skła'!$A$1:$AA$3416,27,0)</f>
        <v>0</v>
      </c>
      <c r="AB370" s="36">
        <f>VLOOKUP(B370,'[1]Raport_ Stany magazynowe skła'!$A$1:$AB$3416,28,0)</f>
        <v>0</v>
      </c>
      <c r="AC370" s="36">
        <f>VLOOKUP(B370,'[1]Raport_ Stany magazynowe skła'!$A$1:$AC$3416,29,0)</f>
        <v>0</v>
      </c>
      <c r="AD370" s="36">
        <f>VLOOKUP(B370,'[1]Raport_ Stany magazynowe skła'!$A$1:$AD$3416,30,0)</f>
        <v>0</v>
      </c>
      <c r="AE370" s="36">
        <f>VLOOKUP(B370,'[1]Raport_ Stany magazynowe skła'!$A$1:$AE$3416,31,0)</f>
        <v>0</v>
      </c>
    </row>
    <row r="371" spans="1:31" ht="14.25" customHeight="1">
      <c r="A371" s="7" t="s">
        <v>486</v>
      </c>
      <c r="B371" s="16" t="s">
        <v>345</v>
      </c>
      <c r="C371" s="16" t="s">
        <v>13</v>
      </c>
      <c r="D371" s="32">
        <f>VLOOKUP(B371,'[1]Raport_ Stany magazynowe skła'!$A$1:$D$3416,4,0)</f>
        <v>39</v>
      </c>
      <c r="E371" s="31">
        <f>VLOOKUP(B371,'[1]Raport_ Stany magazynowe skła'!$A$1:$E$3416,5,0)</f>
        <v>0</v>
      </c>
      <c r="F371" s="30">
        <f>VLOOKUP(B371,'[1]Raport_ Stany magazynowe skła'!$A$1:$F$3416,6,0)</f>
        <v>0</v>
      </c>
      <c r="G371" s="30">
        <f>VLOOKUP(B371,'[1]Raport_ Stany magazynowe skła'!$A$1:$G$3416,7,0)</f>
        <v>0</v>
      </c>
      <c r="H371" s="30">
        <f>VLOOKUP(B371,'[1]Raport_ Stany magazynowe skła'!$A$1:$H$3416,8,0)</f>
        <v>0</v>
      </c>
      <c r="I371" s="30">
        <f>VLOOKUP(B371,'[1]Raport_ Stany magazynowe skła'!$A$1:$I$3416,9,0)</f>
        <v>0</v>
      </c>
      <c r="J371" s="30">
        <f>VLOOKUP(B371,'[1]Raport_ Stany magazynowe skła'!$A$1:$J$3416,10,0)</f>
        <v>0</v>
      </c>
      <c r="K371" s="30">
        <f>VLOOKUP(B371,'[1]Raport_ Stany magazynowe skła'!$A$1:$K$3416,11,0)</f>
        <v>0</v>
      </c>
      <c r="L371" s="30">
        <f>VLOOKUP(B371,'[1]Raport_ Stany magazynowe skła'!$A$1:$L$3416,12,0)</f>
        <v>0</v>
      </c>
      <c r="M371" s="30">
        <f>VLOOKUP(B371,'[1]Raport_ Stany magazynowe skła'!$A$1:$M$3416,13,0)</f>
        <v>0</v>
      </c>
      <c r="N371" s="30">
        <f>VLOOKUP(B371,'[1]Raport_ Stany magazynowe skła'!$A$1:$N$3416,14,0)</f>
        <v>0</v>
      </c>
      <c r="O371" s="30">
        <f>VLOOKUP(B371,'[1]Raport_ Stany magazynowe skła'!$A$1:$O$3416,15,0)</f>
        <v>0</v>
      </c>
      <c r="P371" s="30">
        <f>VLOOKUP(B371,'[1]Raport_ Stany magazynowe skła'!$A$1:$P$3416,16,0)</f>
        <v>0</v>
      </c>
      <c r="Q371" s="30">
        <f>VLOOKUP(B371,'[1]Raport_ Stany magazynowe skła'!$A$1:$Q$3416,17,0)</f>
        <v>0</v>
      </c>
      <c r="R371" s="30">
        <f>VLOOKUP(B371,'[1]Raport_ Stany magazynowe skła'!$A$1:$R$3416,18,0)</f>
        <v>0</v>
      </c>
      <c r="S371" s="30">
        <f>VLOOKUP(B371,'[1]Raport_ Stany magazynowe skła'!$A$1:$S$3416,19,0)</f>
        <v>0</v>
      </c>
      <c r="T371" s="30">
        <f>VLOOKUP(B371,'[1]Raport_ Stany magazynowe skła'!$A$1:$T$3416,20,0)</f>
        <v>0</v>
      </c>
      <c r="U371" s="6">
        <f>VLOOKUP(B371,'[1]Raport_ Stany magazynowe skła'!$A$1:$U$3416,21,0)</f>
        <v>0</v>
      </c>
      <c r="V371" s="6">
        <f>VLOOKUP(B371,'[1]Raport_ Stany magazynowe skła'!$A$1:$V$3416,22,0)</f>
        <v>0</v>
      </c>
      <c r="W371" s="6">
        <f>VLOOKUP(B371,'[1]Raport_ Stany magazynowe skła'!$A$1:$W$3416,23,0)</f>
        <v>0</v>
      </c>
      <c r="X371" s="6">
        <f>VLOOKUP(B371,'[1]Raport_ Stany magazynowe skła'!$A$1:$X$3416,24,0)</f>
        <v>0</v>
      </c>
      <c r="Y371" s="36">
        <f>VLOOKUP(B371,'[1]Raport_ Stany magazynowe skła'!$A$1:$Y$3416,25,0)</f>
        <v>0</v>
      </c>
      <c r="Z371" s="36">
        <f>VLOOKUP(B371,'[1]Raport_ Stany magazynowe skła'!$A$1:$Z$3416,26,0)</f>
        <v>0</v>
      </c>
      <c r="AA371" s="36">
        <f>VLOOKUP(B371,'[1]Raport_ Stany magazynowe skła'!$A$1:$AA$3416,27,0)</f>
        <v>0</v>
      </c>
      <c r="AB371" s="36">
        <f>VLOOKUP(B371,'[1]Raport_ Stany magazynowe skła'!$A$1:$AB$3416,28,0)</f>
        <v>0</v>
      </c>
      <c r="AC371" s="36">
        <f>VLOOKUP(B371,'[1]Raport_ Stany magazynowe skła'!$A$1:$AC$3416,29,0)</f>
        <v>0</v>
      </c>
      <c r="AD371" s="36">
        <f>VLOOKUP(B371,'[1]Raport_ Stany magazynowe skła'!$A$1:$AD$3416,30,0)</f>
        <v>0</v>
      </c>
      <c r="AE371" s="36">
        <f>VLOOKUP(B371,'[1]Raport_ Stany magazynowe skła'!$A$1:$AE$3416,31,0)</f>
        <v>0</v>
      </c>
    </row>
    <row r="372" spans="1:31" ht="14.25" customHeight="1">
      <c r="A372" s="10" t="s">
        <v>363</v>
      </c>
      <c r="B372" s="13" t="s">
        <v>101</v>
      </c>
      <c r="C372" s="13" t="s">
        <v>13</v>
      </c>
      <c r="D372" s="32">
        <f>VLOOKUP(B372,'[1]Raport_ Stany magazynowe skła'!$A$1:$D$3416,4,0)</f>
        <v>36</v>
      </c>
      <c r="E372" s="31">
        <f>VLOOKUP(B372,'[1]Raport_ Stany magazynowe skła'!$A$1:$E$3416,5,0)</f>
        <v>0</v>
      </c>
      <c r="F372" s="30">
        <f>VLOOKUP(B372,'[1]Raport_ Stany magazynowe skła'!$A$1:$F$3416,6,0)</f>
        <v>0</v>
      </c>
      <c r="G372" s="30">
        <f>VLOOKUP(B372,'[1]Raport_ Stany magazynowe skła'!$A$1:$G$3416,7,0)</f>
        <v>0</v>
      </c>
      <c r="H372" s="30">
        <f>VLOOKUP(B372,'[1]Raport_ Stany magazynowe skła'!$A$1:$H$3416,8,0)</f>
        <v>0</v>
      </c>
      <c r="I372" s="30">
        <f>VLOOKUP(B372,'[1]Raport_ Stany magazynowe skła'!$A$1:$I$3416,9,0)</f>
        <v>0</v>
      </c>
      <c r="J372" s="30">
        <f>VLOOKUP(B372,'[1]Raport_ Stany magazynowe skła'!$A$1:$J$3416,10,0)</f>
        <v>0</v>
      </c>
      <c r="K372" s="30">
        <f>VLOOKUP(B372,'[1]Raport_ Stany magazynowe skła'!$A$1:$K$3416,11,0)</f>
        <v>0</v>
      </c>
      <c r="L372" s="30">
        <f>VLOOKUP(B372,'[1]Raport_ Stany magazynowe skła'!$A$1:$L$3416,12,0)</f>
        <v>0</v>
      </c>
      <c r="M372" s="30">
        <f>VLOOKUP(B372,'[1]Raport_ Stany magazynowe skła'!$A$1:$M$3416,13,0)</f>
        <v>0</v>
      </c>
      <c r="N372" s="30">
        <f>VLOOKUP(B372,'[1]Raport_ Stany magazynowe skła'!$A$1:$N$3416,14,0)</f>
        <v>0</v>
      </c>
      <c r="O372" s="30">
        <f>VLOOKUP(B372,'[1]Raport_ Stany magazynowe skła'!$A$1:$O$3416,15,0)</f>
        <v>0</v>
      </c>
      <c r="P372" s="30">
        <f>VLOOKUP(B372,'[1]Raport_ Stany magazynowe skła'!$A$1:$P$3416,16,0)</f>
        <v>0</v>
      </c>
      <c r="Q372" s="30">
        <f>VLOOKUP(B372,'[1]Raport_ Stany magazynowe skła'!$A$1:$Q$3416,17,0)</f>
        <v>0</v>
      </c>
      <c r="R372" s="30">
        <f>VLOOKUP(B372,'[1]Raport_ Stany magazynowe skła'!$A$1:$R$3416,18,0)</f>
        <v>0</v>
      </c>
      <c r="S372" s="30">
        <f>VLOOKUP(B372,'[1]Raport_ Stany magazynowe skła'!$A$1:$S$3416,19,0)</f>
        <v>0</v>
      </c>
      <c r="T372" s="30">
        <f>VLOOKUP(B372,'[1]Raport_ Stany magazynowe skła'!$A$1:$T$3416,20,0)</f>
        <v>0</v>
      </c>
      <c r="U372" s="6">
        <f>VLOOKUP(B372,'[1]Raport_ Stany magazynowe skła'!$A$1:$U$3416,21,0)</f>
        <v>0</v>
      </c>
      <c r="V372" s="6">
        <f>VLOOKUP(B372,'[1]Raport_ Stany magazynowe skła'!$A$1:$V$3416,22,0)</f>
        <v>0</v>
      </c>
      <c r="W372" s="6">
        <f>VLOOKUP(B372,'[1]Raport_ Stany magazynowe skła'!$A$1:$W$3416,23,0)</f>
        <v>0</v>
      </c>
      <c r="X372" s="6">
        <f>VLOOKUP(B372,'[1]Raport_ Stany magazynowe skła'!$A$1:$X$3416,24,0)</f>
        <v>0</v>
      </c>
      <c r="Y372" s="36">
        <f>VLOOKUP(B372,'[1]Raport_ Stany magazynowe skła'!$A$1:$Y$3416,25,0)</f>
        <v>0</v>
      </c>
      <c r="Z372" s="36">
        <f>VLOOKUP(B372,'[1]Raport_ Stany magazynowe skła'!$A$1:$Z$3416,26,0)</f>
        <v>0</v>
      </c>
      <c r="AA372" s="36">
        <f>VLOOKUP(B372,'[1]Raport_ Stany magazynowe skła'!$A$1:$AA$3416,27,0)</f>
        <v>0</v>
      </c>
      <c r="AB372" s="36">
        <f>VLOOKUP(B372,'[1]Raport_ Stany magazynowe skła'!$A$1:$AB$3416,28,0)</f>
        <v>0</v>
      </c>
      <c r="AC372" s="36">
        <f>VLOOKUP(B372,'[1]Raport_ Stany magazynowe skła'!$A$1:$AC$3416,29,0)</f>
        <v>0</v>
      </c>
      <c r="AD372" s="36">
        <f>VLOOKUP(B372,'[1]Raport_ Stany magazynowe skła'!$A$1:$AD$3416,30,0)</f>
        <v>0</v>
      </c>
      <c r="AE372" s="36">
        <f>VLOOKUP(B372,'[1]Raport_ Stany magazynowe skła'!$A$1:$AE$3416,31,0)</f>
        <v>0</v>
      </c>
    </row>
    <row r="373" spans="1:31" ht="14.25" customHeight="1">
      <c r="A373" s="10" t="s">
        <v>141</v>
      </c>
      <c r="B373" s="13" t="s">
        <v>102</v>
      </c>
      <c r="C373" s="13" t="s">
        <v>13</v>
      </c>
      <c r="D373" s="32">
        <f>VLOOKUP(B373,'[1]Raport_ Stany magazynowe skła'!$A$1:$D$3416,4,0)</f>
        <v>42</v>
      </c>
      <c r="E373" s="31">
        <f>VLOOKUP(B373,'[1]Raport_ Stany magazynowe skła'!$A$1:$E$3416,5,0)</f>
        <v>0</v>
      </c>
      <c r="F373" s="30">
        <f>VLOOKUP(B373,'[1]Raport_ Stany magazynowe skła'!$A$1:$F$3416,6,0)</f>
        <v>0</v>
      </c>
      <c r="G373" s="30">
        <f>VLOOKUP(B373,'[1]Raport_ Stany magazynowe skła'!$A$1:$G$3416,7,0)</f>
        <v>0</v>
      </c>
      <c r="H373" s="30">
        <f>VLOOKUP(B373,'[1]Raport_ Stany magazynowe skła'!$A$1:$H$3416,8,0)</f>
        <v>0</v>
      </c>
      <c r="I373" s="30">
        <f>VLOOKUP(B373,'[1]Raport_ Stany magazynowe skła'!$A$1:$I$3416,9,0)</f>
        <v>0</v>
      </c>
      <c r="J373" s="30">
        <f>VLOOKUP(B373,'[1]Raport_ Stany magazynowe skła'!$A$1:$J$3416,10,0)</f>
        <v>0</v>
      </c>
      <c r="K373" s="30">
        <f>VLOOKUP(B373,'[1]Raport_ Stany magazynowe skła'!$A$1:$K$3416,11,0)</f>
        <v>0</v>
      </c>
      <c r="L373" s="30">
        <f>VLOOKUP(B373,'[1]Raport_ Stany magazynowe skła'!$A$1:$L$3416,12,0)</f>
        <v>0</v>
      </c>
      <c r="M373" s="30">
        <f>VLOOKUP(B373,'[1]Raport_ Stany magazynowe skła'!$A$1:$M$3416,13,0)</f>
        <v>0</v>
      </c>
      <c r="N373" s="30">
        <f>VLOOKUP(B373,'[1]Raport_ Stany magazynowe skła'!$A$1:$N$3416,14,0)</f>
        <v>0</v>
      </c>
      <c r="O373" s="30">
        <f>VLOOKUP(B373,'[1]Raport_ Stany magazynowe skła'!$A$1:$O$3416,15,0)</f>
        <v>0</v>
      </c>
      <c r="P373" s="30">
        <f>VLOOKUP(B373,'[1]Raport_ Stany magazynowe skła'!$A$1:$P$3416,16,0)</f>
        <v>0</v>
      </c>
      <c r="Q373" s="30">
        <f>VLOOKUP(B373,'[1]Raport_ Stany magazynowe skła'!$A$1:$Q$3416,17,0)</f>
        <v>0</v>
      </c>
      <c r="R373" s="30">
        <f>VLOOKUP(B373,'[1]Raport_ Stany magazynowe skła'!$A$1:$R$3416,18,0)</f>
        <v>0</v>
      </c>
      <c r="S373" s="30">
        <f>VLOOKUP(B373,'[1]Raport_ Stany magazynowe skła'!$A$1:$S$3416,19,0)</f>
        <v>0</v>
      </c>
      <c r="T373" s="30">
        <f>VLOOKUP(B373,'[1]Raport_ Stany magazynowe skła'!$A$1:$T$3416,20,0)</f>
        <v>0</v>
      </c>
      <c r="U373" s="6">
        <f>VLOOKUP(B373,'[1]Raport_ Stany magazynowe skła'!$A$1:$U$3416,21,0)</f>
        <v>0</v>
      </c>
      <c r="V373" s="6">
        <f>VLOOKUP(B373,'[1]Raport_ Stany magazynowe skła'!$A$1:$V$3416,22,0)</f>
        <v>0</v>
      </c>
      <c r="W373" s="6">
        <f>VLOOKUP(B373,'[1]Raport_ Stany magazynowe skła'!$A$1:$W$3416,23,0)</f>
        <v>0</v>
      </c>
      <c r="X373" s="6">
        <f>VLOOKUP(B373,'[1]Raport_ Stany magazynowe skła'!$A$1:$X$3416,24,0)</f>
        <v>0</v>
      </c>
      <c r="Y373" s="36">
        <f>VLOOKUP(B373,'[1]Raport_ Stany magazynowe skła'!$A$1:$Y$3416,25,0)</f>
        <v>0</v>
      </c>
      <c r="Z373" s="36">
        <f>VLOOKUP(B373,'[1]Raport_ Stany magazynowe skła'!$A$1:$Z$3416,26,0)</f>
        <v>0</v>
      </c>
      <c r="AA373" s="36">
        <f>VLOOKUP(B373,'[1]Raport_ Stany magazynowe skła'!$A$1:$AA$3416,27,0)</f>
        <v>0</v>
      </c>
      <c r="AB373" s="36">
        <f>VLOOKUP(B373,'[1]Raport_ Stany magazynowe skła'!$A$1:$AB$3416,28,0)</f>
        <v>0</v>
      </c>
      <c r="AC373" s="36">
        <f>VLOOKUP(B373,'[1]Raport_ Stany magazynowe skła'!$A$1:$AC$3416,29,0)</f>
        <v>0</v>
      </c>
      <c r="AD373" s="36">
        <f>VLOOKUP(B373,'[1]Raport_ Stany magazynowe skła'!$A$1:$AD$3416,30,0)</f>
        <v>0</v>
      </c>
      <c r="AE373" s="36">
        <f>VLOOKUP(B373,'[1]Raport_ Stany magazynowe skła'!$A$1:$AE$3416,31,0)</f>
        <v>0</v>
      </c>
    </row>
    <row r="374" spans="1:31" ht="14.25" customHeight="1">
      <c r="A374" s="10" t="s">
        <v>142</v>
      </c>
      <c r="B374" s="13" t="s">
        <v>103</v>
      </c>
      <c r="C374" s="13" t="s">
        <v>13</v>
      </c>
      <c r="D374" s="32">
        <f>VLOOKUP(B374,'[1]Raport_ Stany magazynowe skła'!$A$1:$D$3416,4,0)</f>
        <v>26</v>
      </c>
      <c r="E374" s="31">
        <f>VLOOKUP(B374,'[1]Raport_ Stany magazynowe skła'!$A$1:$E$3416,5,0)</f>
        <v>0</v>
      </c>
      <c r="F374" s="30">
        <f>VLOOKUP(B374,'[1]Raport_ Stany magazynowe skła'!$A$1:$F$3416,6,0)</f>
        <v>0</v>
      </c>
      <c r="G374" s="30">
        <f>VLOOKUP(B374,'[1]Raport_ Stany magazynowe skła'!$A$1:$G$3416,7,0)</f>
        <v>0</v>
      </c>
      <c r="H374" s="30">
        <f>VLOOKUP(B374,'[1]Raport_ Stany magazynowe skła'!$A$1:$H$3416,8,0)</f>
        <v>0</v>
      </c>
      <c r="I374" s="30">
        <f>VLOOKUP(B374,'[1]Raport_ Stany magazynowe skła'!$A$1:$I$3416,9,0)</f>
        <v>0</v>
      </c>
      <c r="J374" s="30">
        <f>VLOOKUP(B374,'[1]Raport_ Stany magazynowe skła'!$A$1:$J$3416,10,0)</f>
        <v>0</v>
      </c>
      <c r="K374" s="30">
        <f>VLOOKUP(B374,'[1]Raport_ Stany magazynowe skła'!$A$1:$K$3416,11,0)</f>
        <v>0</v>
      </c>
      <c r="L374" s="30">
        <f>VLOOKUP(B374,'[1]Raport_ Stany magazynowe skła'!$A$1:$L$3416,12,0)</f>
        <v>0</v>
      </c>
      <c r="M374" s="30">
        <f>VLOOKUP(B374,'[1]Raport_ Stany magazynowe skła'!$A$1:$M$3416,13,0)</f>
        <v>0</v>
      </c>
      <c r="N374" s="30">
        <f>VLOOKUP(B374,'[1]Raport_ Stany magazynowe skła'!$A$1:$N$3416,14,0)</f>
        <v>0</v>
      </c>
      <c r="O374" s="30">
        <f>VLOOKUP(B374,'[1]Raport_ Stany magazynowe skła'!$A$1:$O$3416,15,0)</f>
        <v>0</v>
      </c>
      <c r="P374" s="30">
        <f>VLOOKUP(B374,'[1]Raport_ Stany magazynowe skła'!$A$1:$P$3416,16,0)</f>
        <v>0</v>
      </c>
      <c r="Q374" s="30">
        <f>VLOOKUP(B374,'[1]Raport_ Stany magazynowe skła'!$A$1:$Q$3416,17,0)</f>
        <v>0</v>
      </c>
      <c r="R374" s="30">
        <f>VLOOKUP(B374,'[1]Raport_ Stany magazynowe skła'!$A$1:$R$3416,18,0)</f>
        <v>0</v>
      </c>
      <c r="S374" s="30">
        <f>VLOOKUP(B374,'[1]Raport_ Stany magazynowe skła'!$A$1:$S$3416,19,0)</f>
        <v>0</v>
      </c>
      <c r="T374" s="30">
        <f>VLOOKUP(B374,'[1]Raport_ Stany magazynowe skła'!$A$1:$T$3416,20,0)</f>
        <v>0</v>
      </c>
      <c r="U374" s="6">
        <f>VLOOKUP(B374,'[1]Raport_ Stany magazynowe skła'!$A$1:$U$3416,21,0)</f>
        <v>0</v>
      </c>
      <c r="V374" s="6">
        <f>VLOOKUP(B374,'[1]Raport_ Stany magazynowe skła'!$A$1:$V$3416,22,0)</f>
        <v>0</v>
      </c>
      <c r="W374" s="6">
        <f>VLOOKUP(B374,'[1]Raport_ Stany magazynowe skła'!$A$1:$W$3416,23,0)</f>
        <v>0</v>
      </c>
      <c r="X374" s="6">
        <f>VLOOKUP(B374,'[1]Raport_ Stany magazynowe skła'!$A$1:$X$3416,24,0)</f>
        <v>0</v>
      </c>
      <c r="Y374" s="36">
        <f>VLOOKUP(B374,'[1]Raport_ Stany magazynowe skła'!$A$1:$Y$3416,25,0)</f>
        <v>0</v>
      </c>
      <c r="Z374" s="36">
        <f>VLOOKUP(B374,'[1]Raport_ Stany magazynowe skła'!$A$1:$Z$3416,26,0)</f>
        <v>0</v>
      </c>
      <c r="AA374" s="36">
        <f>VLOOKUP(B374,'[1]Raport_ Stany magazynowe skła'!$A$1:$AA$3416,27,0)</f>
        <v>0</v>
      </c>
      <c r="AB374" s="36">
        <f>VLOOKUP(B374,'[1]Raport_ Stany magazynowe skła'!$A$1:$AB$3416,28,0)</f>
        <v>0</v>
      </c>
      <c r="AC374" s="36">
        <f>VLOOKUP(B374,'[1]Raport_ Stany magazynowe skła'!$A$1:$AC$3416,29,0)</f>
        <v>0</v>
      </c>
      <c r="AD374" s="36">
        <f>VLOOKUP(B374,'[1]Raport_ Stany magazynowe skła'!$A$1:$AD$3416,30,0)</f>
        <v>0</v>
      </c>
      <c r="AE374" s="36">
        <f>VLOOKUP(B374,'[1]Raport_ Stany magazynowe skła'!$A$1:$AE$3416,31,0)</f>
        <v>0</v>
      </c>
    </row>
    <row r="375" spans="1:31" ht="14.25" customHeight="1">
      <c r="A375" s="10" t="s">
        <v>143</v>
      </c>
      <c r="B375" s="13" t="s">
        <v>104</v>
      </c>
      <c r="C375" s="13" t="s">
        <v>13</v>
      </c>
      <c r="D375" s="32">
        <f>VLOOKUP(B375,'[1]Raport_ Stany magazynowe skła'!$A$1:$D$3416,4,0)</f>
        <v>23</v>
      </c>
      <c r="E375" s="31">
        <f>VLOOKUP(B375,'[1]Raport_ Stany magazynowe skła'!$A$1:$E$3416,5,0)</f>
        <v>0</v>
      </c>
      <c r="F375" s="30">
        <f>VLOOKUP(B375,'[1]Raport_ Stany magazynowe skła'!$A$1:$F$3416,6,0)</f>
        <v>0</v>
      </c>
      <c r="G375" s="30">
        <f>VLOOKUP(B375,'[1]Raport_ Stany magazynowe skła'!$A$1:$G$3416,7,0)</f>
        <v>0</v>
      </c>
      <c r="H375" s="30">
        <f>VLOOKUP(B375,'[1]Raport_ Stany magazynowe skła'!$A$1:$H$3416,8,0)</f>
        <v>0</v>
      </c>
      <c r="I375" s="30">
        <f>VLOOKUP(B375,'[1]Raport_ Stany magazynowe skła'!$A$1:$I$3416,9,0)</f>
        <v>0</v>
      </c>
      <c r="J375" s="30">
        <f>VLOOKUP(B375,'[1]Raport_ Stany magazynowe skła'!$A$1:$J$3416,10,0)</f>
        <v>0</v>
      </c>
      <c r="K375" s="30">
        <f>VLOOKUP(B375,'[1]Raport_ Stany magazynowe skła'!$A$1:$K$3416,11,0)</f>
        <v>0</v>
      </c>
      <c r="L375" s="30">
        <f>VLOOKUP(B375,'[1]Raport_ Stany magazynowe skła'!$A$1:$L$3416,12,0)</f>
        <v>0</v>
      </c>
      <c r="M375" s="30">
        <f>VLOOKUP(B375,'[1]Raport_ Stany magazynowe skła'!$A$1:$M$3416,13,0)</f>
        <v>0</v>
      </c>
      <c r="N375" s="30">
        <f>VLOOKUP(B375,'[1]Raport_ Stany magazynowe skła'!$A$1:$N$3416,14,0)</f>
        <v>0</v>
      </c>
      <c r="O375" s="30">
        <f>VLOOKUP(B375,'[1]Raport_ Stany magazynowe skła'!$A$1:$O$3416,15,0)</f>
        <v>0</v>
      </c>
      <c r="P375" s="30">
        <f>VLOOKUP(B375,'[1]Raport_ Stany magazynowe skła'!$A$1:$P$3416,16,0)</f>
        <v>0</v>
      </c>
      <c r="Q375" s="30">
        <f>VLOOKUP(B375,'[1]Raport_ Stany magazynowe skła'!$A$1:$Q$3416,17,0)</f>
        <v>0</v>
      </c>
      <c r="R375" s="30">
        <f>VLOOKUP(B375,'[1]Raport_ Stany magazynowe skła'!$A$1:$R$3416,18,0)</f>
        <v>0</v>
      </c>
      <c r="S375" s="30">
        <f>VLOOKUP(B375,'[1]Raport_ Stany magazynowe skła'!$A$1:$S$3416,19,0)</f>
        <v>0</v>
      </c>
      <c r="T375" s="30">
        <f>VLOOKUP(B375,'[1]Raport_ Stany magazynowe skła'!$A$1:$T$3416,20,0)</f>
        <v>0</v>
      </c>
      <c r="U375" s="6">
        <f>VLOOKUP(B375,'[1]Raport_ Stany magazynowe skła'!$A$1:$U$3416,21,0)</f>
        <v>0</v>
      </c>
      <c r="V375" s="6">
        <f>VLOOKUP(B375,'[1]Raport_ Stany magazynowe skła'!$A$1:$V$3416,22,0)</f>
        <v>0</v>
      </c>
      <c r="W375" s="6">
        <f>VLOOKUP(B375,'[1]Raport_ Stany magazynowe skła'!$A$1:$W$3416,23,0)</f>
        <v>0</v>
      </c>
      <c r="X375" s="6">
        <f>VLOOKUP(B375,'[1]Raport_ Stany magazynowe skła'!$A$1:$X$3416,24,0)</f>
        <v>0</v>
      </c>
      <c r="Y375" s="36">
        <f>VLOOKUP(B375,'[1]Raport_ Stany magazynowe skła'!$A$1:$Y$3416,25,0)</f>
        <v>0</v>
      </c>
      <c r="Z375" s="36">
        <f>VLOOKUP(B375,'[1]Raport_ Stany magazynowe skła'!$A$1:$Z$3416,26,0)</f>
        <v>0</v>
      </c>
      <c r="AA375" s="36">
        <f>VLOOKUP(B375,'[1]Raport_ Stany magazynowe skła'!$A$1:$AA$3416,27,0)</f>
        <v>0</v>
      </c>
      <c r="AB375" s="36">
        <f>VLOOKUP(B375,'[1]Raport_ Stany magazynowe skła'!$A$1:$AB$3416,28,0)</f>
        <v>0</v>
      </c>
      <c r="AC375" s="36">
        <f>VLOOKUP(B375,'[1]Raport_ Stany magazynowe skła'!$A$1:$AC$3416,29,0)</f>
        <v>0</v>
      </c>
      <c r="AD375" s="36">
        <f>VLOOKUP(B375,'[1]Raport_ Stany magazynowe skła'!$A$1:$AD$3416,30,0)</f>
        <v>0</v>
      </c>
      <c r="AE375" s="36">
        <f>VLOOKUP(B375,'[1]Raport_ Stany magazynowe skła'!$A$1:$AE$3416,31,0)</f>
        <v>0</v>
      </c>
    </row>
    <row r="376" spans="1:31" ht="14.25" customHeight="1">
      <c r="A376" s="10" t="s">
        <v>144</v>
      </c>
      <c r="B376" s="13" t="s">
        <v>105</v>
      </c>
      <c r="C376" s="13" t="s">
        <v>13</v>
      </c>
      <c r="D376" s="32">
        <f>VLOOKUP(B376,'[1]Raport_ Stany magazynowe skła'!$A$1:$D$3416,4,0)</f>
        <v>0</v>
      </c>
      <c r="E376" s="31">
        <f>VLOOKUP(B376,'[1]Raport_ Stany magazynowe skła'!$A$1:$E$3416,5,0)</f>
        <v>0</v>
      </c>
      <c r="F376" s="30">
        <f>VLOOKUP(B376,'[1]Raport_ Stany magazynowe skła'!$A$1:$F$3416,6,0)</f>
        <v>0</v>
      </c>
      <c r="G376" s="30">
        <f>VLOOKUP(B376,'[1]Raport_ Stany magazynowe skła'!$A$1:$G$3416,7,0)</f>
        <v>0</v>
      </c>
      <c r="H376" s="30">
        <f>VLOOKUP(B376,'[1]Raport_ Stany magazynowe skła'!$A$1:$H$3416,8,0)</f>
        <v>0</v>
      </c>
      <c r="I376" s="30">
        <f>VLOOKUP(B376,'[1]Raport_ Stany magazynowe skła'!$A$1:$I$3416,9,0)</f>
        <v>0</v>
      </c>
      <c r="J376" s="30">
        <f>VLOOKUP(B376,'[1]Raport_ Stany magazynowe skła'!$A$1:$J$3416,10,0)</f>
        <v>0</v>
      </c>
      <c r="K376" s="30">
        <f>VLOOKUP(B376,'[1]Raport_ Stany magazynowe skła'!$A$1:$K$3416,11,0)</f>
        <v>0</v>
      </c>
      <c r="L376" s="30">
        <f>VLOOKUP(B376,'[1]Raport_ Stany magazynowe skła'!$A$1:$L$3416,12,0)</f>
        <v>0</v>
      </c>
      <c r="M376" s="30">
        <f>VLOOKUP(B376,'[1]Raport_ Stany magazynowe skła'!$A$1:$M$3416,13,0)</f>
        <v>0</v>
      </c>
      <c r="N376" s="30">
        <f>VLOOKUP(B376,'[1]Raport_ Stany magazynowe skła'!$A$1:$N$3416,14,0)</f>
        <v>0</v>
      </c>
      <c r="O376" s="30">
        <f>VLOOKUP(B376,'[1]Raport_ Stany magazynowe skła'!$A$1:$O$3416,15,0)</f>
        <v>0</v>
      </c>
      <c r="P376" s="30">
        <f>VLOOKUP(B376,'[1]Raport_ Stany magazynowe skła'!$A$1:$P$3416,16,0)</f>
        <v>0</v>
      </c>
      <c r="Q376" s="30">
        <f>VLOOKUP(B376,'[1]Raport_ Stany magazynowe skła'!$A$1:$Q$3416,17,0)</f>
        <v>0</v>
      </c>
      <c r="R376" s="30">
        <f>VLOOKUP(B376,'[1]Raport_ Stany magazynowe skła'!$A$1:$R$3416,18,0)</f>
        <v>0</v>
      </c>
      <c r="S376" s="30">
        <f>VLOOKUP(B376,'[1]Raport_ Stany magazynowe skła'!$A$1:$S$3416,19,0)</f>
        <v>0</v>
      </c>
      <c r="T376" s="30">
        <f>VLOOKUP(B376,'[1]Raport_ Stany magazynowe skła'!$A$1:$T$3416,20,0)</f>
        <v>0</v>
      </c>
      <c r="U376" s="6">
        <f>VLOOKUP(B376,'[1]Raport_ Stany magazynowe skła'!$A$1:$U$3416,21,0)</f>
        <v>0</v>
      </c>
      <c r="V376" s="6">
        <f>VLOOKUP(B376,'[1]Raport_ Stany magazynowe skła'!$A$1:$V$3416,22,0)</f>
        <v>0</v>
      </c>
      <c r="W376" s="6">
        <f>VLOOKUP(B376,'[1]Raport_ Stany magazynowe skła'!$A$1:$W$3416,23,0)</f>
        <v>0</v>
      </c>
      <c r="X376" s="6">
        <f>VLOOKUP(B376,'[1]Raport_ Stany magazynowe skła'!$A$1:$X$3416,24,0)</f>
        <v>0</v>
      </c>
      <c r="Y376" s="36">
        <f>VLOOKUP(B376,'[1]Raport_ Stany magazynowe skła'!$A$1:$Y$3416,25,0)</f>
        <v>0</v>
      </c>
      <c r="Z376" s="36">
        <f>VLOOKUP(B376,'[1]Raport_ Stany magazynowe skła'!$A$1:$Z$3416,26,0)</f>
        <v>0</v>
      </c>
      <c r="AA376" s="36">
        <f>VLOOKUP(B376,'[1]Raport_ Stany magazynowe skła'!$A$1:$AA$3416,27,0)</f>
        <v>0</v>
      </c>
      <c r="AB376" s="36">
        <f>VLOOKUP(B376,'[1]Raport_ Stany magazynowe skła'!$A$1:$AB$3416,28,0)</f>
        <v>0</v>
      </c>
      <c r="AC376" s="36">
        <f>VLOOKUP(B376,'[1]Raport_ Stany magazynowe skła'!$A$1:$AC$3416,29,0)</f>
        <v>0</v>
      </c>
      <c r="AD376" s="36">
        <f>VLOOKUP(B376,'[1]Raport_ Stany magazynowe skła'!$A$1:$AD$3416,30,0)</f>
        <v>0</v>
      </c>
      <c r="AE376" s="36">
        <f>VLOOKUP(B376,'[1]Raport_ Stany magazynowe skła'!$A$1:$AE$3416,31,0)</f>
        <v>0</v>
      </c>
    </row>
    <row r="377" spans="1:31" ht="14.25" customHeight="1">
      <c r="A377" s="10" t="s">
        <v>145</v>
      </c>
      <c r="B377" s="16" t="s">
        <v>344</v>
      </c>
      <c r="C377" s="16" t="s">
        <v>18</v>
      </c>
      <c r="D377" s="32">
        <f>VLOOKUP(B377,'[1]Raport_ Stany magazynowe skła'!$A$1:$D$3416,4,0)</f>
        <v>133</v>
      </c>
      <c r="E377" s="31">
        <f>VLOOKUP(B377,'[1]Raport_ Stany magazynowe skła'!$A$1:$E$3416,5,0)</f>
        <v>0</v>
      </c>
      <c r="F377" s="30">
        <f>VLOOKUP(B377,'[1]Raport_ Stany magazynowe skła'!$A$1:$F$3416,6,0)</f>
        <v>0</v>
      </c>
      <c r="G377" s="30">
        <f>VLOOKUP(B377,'[1]Raport_ Stany magazynowe skła'!$A$1:$G$3416,7,0)</f>
        <v>0</v>
      </c>
      <c r="H377" s="30">
        <f>VLOOKUP(B377,'[1]Raport_ Stany magazynowe skła'!$A$1:$H$3416,8,0)</f>
        <v>0</v>
      </c>
      <c r="I377" s="30">
        <f>VLOOKUP(B377,'[1]Raport_ Stany magazynowe skła'!$A$1:$I$3416,9,0)</f>
        <v>0</v>
      </c>
      <c r="J377" s="30">
        <f>VLOOKUP(B377,'[1]Raport_ Stany magazynowe skła'!$A$1:$J$3416,10,0)</f>
        <v>0</v>
      </c>
      <c r="K377" s="30">
        <f>VLOOKUP(B377,'[1]Raport_ Stany magazynowe skła'!$A$1:$K$3416,11,0)</f>
        <v>0</v>
      </c>
      <c r="L377" s="30">
        <f>VLOOKUP(B377,'[1]Raport_ Stany magazynowe skła'!$A$1:$L$3416,12,0)</f>
        <v>0</v>
      </c>
      <c r="M377" s="30">
        <f>VLOOKUP(B377,'[1]Raport_ Stany magazynowe skła'!$A$1:$M$3416,13,0)</f>
        <v>0</v>
      </c>
      <c r="N377" s="30">
        <f>VLOOKUP(B377,'[1]Raport_ Stany magazynowe skła'!$A$1:$N$3416,14,0)</f>
        <v>0</v>
      </c>
      <c r="O377" s="30">
        <f>VLOOKUP(B377,'[1]Raport_ Stany magazynowe skła'!$A$1:$O$3416,15,0)</f>
        <v>0</v>
      </c>
      <c r="P377" s="30">
        <f>VLOOKUP(B377,'[1]Raport_ Stany magazynowe skła'!$A$1:$P$3416,16,0)</f>
        <v>0</v>
      </c>
      <c r="Q377" s="30">
        <f>VLOOKUP(B377,'[1]Raport_ Stany magazynowe skła'!$A$1:$Q$3416,17,0)</f>
        <v>0</v>
      </c>
      <c r="R377" s="30">
        <f>VLOOKUP(B377,'[1]Raport_ Stany magazynowe skła'!$A$1:$R$3416,18,0)</f>
        <v>0</v>
      </c>
      <c r="S377" s="30">
        <f>VLOOKUP(B377,'[1]Raport_ Stany magazynowe skła'!$A$1:$S$3416,19,0)</f>
        <v>0</v>
      </c>
      <c r="T377" s="30">
        <f>VLOOKUP(B377,'[1]Raport_ Stany magazynowe skła'!$A$1:$T$3416,20,0)</f>
        <v>0</v>
      </c>
      <c r="U377" s="6">
        <f>VLOOKUP(B377,'[1]Raport_ Stany magazynowe skła'!$A$1:$U$3416,21,0)</f>
        <v>0</v>
      </c>
      <c r="V377" s="6">
        <f>VLOOKUP(B377,'[1]Raport_ Stany magazynowe skła'!$A$1:$V$3416,22,0)</f>
        <v>0</v>
      </c>
      <c r="W377" s="6">
        <f>VLOOKUP(B377,'[1]Raport_ Stany magazynowe skła'!$A$1:$W$3416,23,0)</f>
        <v>0</v>
      </c>
      <c r="X377" s="6">
        <f>VLOOKUP(B377,'[1]Raport_ Stany magazynowe skła'!$A$1:$X$3416,24,0)</f>
        <v>0</v>
      </c>
      <c r="Y377" s="36">
        <f>VLOOKUP(B377,'[1]Raport_ Stany magazynowe skła'!$A$1:$Y$3416,25,0)</f>
        <v>0</v>
      </c>
      <c r="Z377" s="36">
        <f>VLOOKUP(B377,'[1]Raport_ Stany magazynowe skła'!$A$1:$Z$3416,26,0)</f>
        <v>0</v>
      </c>
      <c r="AA377" s="36">
        <f>VLOOKUP(B377,'[1]Raport_ Stany magazynowe skła'!$A$1:$AA$3416,27,0)</f>
        <v>0</v>
      </c>
      <c r="AB377" s="36">
        <f>VLOOKUP(B377,'[1]Raport_ Stany magazynowe skła'!$A$1:$AB$3416,28,0)</f>
        <v>0</v>
      </c>
      <c r="AC377" s="36">
        <f>VLOOKUP(B377,'[1]Raport_ Stany magazynowe skła'!$A$1:$AC$3416,29,0)</f>
        <v>0</v>
      </c>
      <c r="AD377" s="36">
        <f>VLOOKUP(B377,'[1]Raport_ Stany magazynowe skła'!$A$1:$AD$3416,30,0)</f>
        <v>0</v>
      </c>
      <c r="AE377" s="36">
        <f>VLOOKUP(B377,'[1]Raport_ Stany magazynowe skła'!$A$1:$AE$3416,31,0)</f>
        <v>0</v>
      </c>
    </row>
    <row r="378" spans="1:31" ht="14.25" customHeight="1">
      <c r="A378" s="10" t="s">
        <v>363</v>
      </c>
      <c r="B378" s="13" t="s">
        <v>111</v>
      </c>
      <c r="C378" s="13" t="s">
        <v>18</v>
      </c>
      <c r="D378" s="32">
        <f>VLOOKUP(B378,'[1]Raport_ Stany magazynowe skła'!$A$1:$D$3416,4,0)</f>
        <v>192</v>
      </c>
      <c r="E378" s="31">
        <f>VLOOKUP(B378,'[1]Raport_ Stany magazynowe skła'!$A$1:$E$3416,5,0)</f>
        <v>0</v>
      </c>
      <c r="F378" s="30">
        <f>VLOOKUP(B378,'[1]Raport_ Stany magazynowe skła'!$A$1:$F$3416,6,0)</f>
        <v>0</v>
      </c>
      <c r="G378" s="30">
        <f>VLOOKUP(B378,'[1]Raport_ Stany magazynowe skła'!$A$1:$G$3416,7,0)</f>
        <v>0</v>
      </c>
      <c r="H378" s="30">
        <f>VLOOKUP(B378,'[1]Raport_ Stany magazynowe skła'!$A$1:$H$3416,8,0)</f>
        <v>0</v>
      </c>
      <c r="I378" s="30">
        <f>VLOOKUP(B378,'[1]Raport_ Stany magazynowe skła'!$A$1:$I$3416,9,0)</f>
        <v>0</v>
      </c>
      <c r="J378" s="30">
        <f>VLOOKUP(B378,'[1]Raport_ Stany magazynowe skła'!$A$1:$J$3416,10,0)</f>
        <v>0</v>
      </c>
      <c r="K378" s="30">
        <f>VLOOKUP(B378,'[1]Raport_ Stany magazynowe skła'!$A$1:$K$3416,11,0)</f>
        <v>0</v>
      </c>
      <c r="L378" s="30">
        <f>VLOOKUP(B378,'[1]Raport_ Stany magazynowe skła'!$A$1:$L$3416,12,0)</f>
        <v>0</v>
      </c>
      <c r="M378" s="30">
        <f>VLOOKUP(B378,'[1]Raport_ Stany magazynowe skła'!$A$1:$M$3416,13,0)</f>
        <v>0</v>
      </c>
      <c r="N378" s="30">
        <f>VLOOKUP(B378,'[1]Raport_ Stany magazynowe skła'!$A$1:$N$3416,14,0)</f>
        <v>0</v>
      </c>
      <c r="O378" s="30">
        <f>VLOOKUP(B378,'[1]Raport_ Stany magazynowe skła'!$A$1:$O$3416,15,0)</f>
        <v>0</v>
      </c>
      <c r="P378" s="30">
        <f>VLOOKUP(B378,'[1]Raport_ Stany magazynowe skła'!$A$1:$P$3416,16,0)</f>
        <v>0</v>
      </c>
      <c r="Q378" s="30">
        <f>VLOOKUP(B378,'[1]Raport_ Stany magazynowe skła'!$A$1:$Q$3416,17,0)</f>
        <v>0</v>
      </c>
      <c r="R378" s="30">
        <f>VLOOKUP(B378,'[1]Raport_ Stany magazynowe skła'!$A$1:$R$3416,18,0)</f>
        <v>0</v>
      </c>
      <c r="S378" s="30">
        <f>VLOOKUP(B378,'[1]Raport_ Stany magazynowe skła'!$A$1:$S$3416,19,0)</f>
        <v>0</v>
      </c>
      <c r="T378" s="30">
        <f>VLOOKUP(B378,'[1]Raport_ Stany magazynowe skła'!$A$1:$T$3416,20,0)</f>
        <v>0</v>
      </c>
      <c r="U378" s="6">
        <f>VLOOKUP(B378,'[1]Raport_ Stany magazynowe skła'!$A$1:$U$3416,21,0)</f>
        <v>0</v>
      </c>
      <c r="V378" s="6">
        <f>VLOOKUP(B378,'[1]Raport_ Stany magazynowe skła'!$A$1:$V$3416,22,0)</f>
        <v>0</v>
      </c>
      <c r="W378" s="6">
        <f>VLOOKUP(B378,'[1]Raport_ Stany magazynowe skła'!$A$1:$W$3416,23,0)</f>
        <v>0</v>
      </c>
      <c r="X378" s="6">
        <f>VLOOKUP(B378,'[1]Raport_ Stany magazynowe skła'!$A$1:$X$3416,24,0)</f>
        <v>0</v>
      </c>
      <c r="Y378" s="36">
        <f>VLOOKUP(B378,'[1]Raport_ Stany magazynowe skła'!$A$1:$Y$3416,25,0)</f>
        <v>0</v>
      </c>
      <c r="Z378" s="36">
        <f>VLOOKUP(B378,'[1]Raport_ Stany magazynowe skła'!$A$1:$Z$3416,26,0)</f>
        <v>0</v>
      </c>
      <c r="AA378" s="36">
        <f>VLOOKUP(B378,'[1]Raport_ Stany magazynowe skła'!$A$1:$AA$3416,27,0)</f>
        <v>0</v>
      </c>
      <c r="AB378" s="36">
        <f>VLOOKUP(B378,'[1]Raport_ Stany magazynowe skła'!$A$1:$AB$3416,28,0)</f>
        <v>0</v>
      </c>
      <c r="AC378" s="36">
        <f>VLOOKUP(B378,'[1]Raport_ Stany magazynowe skła'!$A$1:$AC$3416,29,0)</f>
        <v>0</v>
      </c>
      <c r="AD378" s="36">
        <f>VLOOKUP(B378,'[1]Raport_ Stany magazynowe skła'!$A$1:$AD$3416,30,0)</f>
        <v>0</v>
      </c>
      <c r="AE378" s="36">
        <f>VLOOKUP(B378,'[1]Raport_ Stany magazynowe skła'!$A$1:$AE$3416,31,0)</f>
        <v>0</v>
      </c>
    </row>
    <row r="379" spans="1:31" ht="14.25" customHeight="1">
      <c r="A379" s="10" t="s">
        <v>141</v>
      </c>
      <c r="B379" s="13" t="s">
        <v>112</v>
      </c>
      <c r="C379" s="13" t="s">
        <v>18</v>
      </c>
      <c r="D379" s="32">
        <f>VLOOKUP(B379,'[1]Raport_ Stany magazynowe skła'!$A$1:$D$3416,4,0)</f>
        <v>19</v>
      </c>
      <c r="E379" s="31">
        <f>VLOOKUP(B379,'[1]Raport_ Stany magazynowe skła'!$A$1:$E$3416,5,0)</f>
        <v>400</v>
      </c>
      <c r="F379" s="30">
        <f>VLOOKUP(B379,'[1]Raport_ Stany magazynowe skła'!$A$1:$F$3416,6,0)</f>
        <v>0</v>
      </c>
      <c r="G379" s="30">
        <f>VLOOKUP(B379,'[1]Raport_ Stany magazynowe skła'!$A$1:$G$3416,7,0)</f>
        <v>0</v>
      </c>
      <c r="H379" s="30">
        <f>VLOOKUP(B379,'[1]Raport_ Stany magazynowe skła'!$A$1:$H$3416,8,0)</f>
        <v>0</v>
      </c>
      <c r="I379" s="30">
        <f>VLOOKUP(B379,'[1]Raport_ Stany magazynowe skła'!$A$1:$I$3416,9,0)</f>
        <v>0</v>
      </c>
      <c r="J379" s="30">
        <f>VLOOKUP(B379,'[1]Raport_ Stany magazynowe skła'!$A$1:$J$3416,10,0)</f>
        <v>0</v>
      </c>
      <c r="K379" s="30">
        <f>VLOOKUP(B379,'[1]Raport_ Stany magazynowe skła'!$A$1:$K$3416,11,0)</f>
        <v>0</v>
      </c>
      <c r="L379" s="30">
        <f>VLOOKUP(B379,'[1]Raport_ Stany magazynowe skła'!$A$1:$L$3416,12,0)</f>
        <v>0</v>
      </c>
      <c r="M379" s="30">
        <f>VLOOKUP(B379,'[1]Raport_ Stany magazynowe skła'!$A$1:$M$3416,13,0)</f>
        <v>0</v>
      </c>
      <c r="N379" s="30">
        <f>VLOOKUP(B379,'[1]Raport_ Stany magazynowe skła'!$A$1:$N$3416,14,0)</f>
        <v>0</v>
      </c>
      <c r="O379" s="30">
        <f>VLOOKUP(B379,'[1]Raport_ Stany magazynowe skła'!$A$1:$O$3416,15,0)</f>
        <v>0</v>
      </c>
      <c r="P379" s="30">
        <f>VLOOKUP(B379,'[1]Raport_ Stany magazynowe skła'!$A$1:$P$3416,16,0)</f>
        <v>0</v>
      </c>
      <c r="Q379" s="30">
        <f>VLOOKUP(B379,'[1]Raport_ Stany magazynowe skła'!$A$1:$Q$3416,17,0)</f>
        <v>0</v>
      </c>
      <c r="R379" s="30">
        <f>VLOOKUP(B379,'[1]Raport_ Stany magazynowe skła'!$A$1:$R$3416,18,0)</f>
        <v>400</v>
      </c>
      <c r="S379" s="30">
        <f>VLOOKUP(B379,'[1]Raport_ Stany magazynowe skła'!$A$1:$S$3416,19,0)</f>
        <v>0</v>
      </c>
      <c r="T379" s="30">
        <f>VLOOKUP(B379,'[1]Raport_ Stany magazynowe skła'!$A$1:$T$3416,20,0)</f>
        <v>0</v>
      </c>
      <c r="U379" s="6">
        <f>VLOOKUP(B379,'[1]Raport_ Stany magazynowe skła'!$A$1:$U$3416,21,0)</f>
        <v>0</v>
      </c>
      <c r="V379" s="6">
        <f>VLOOKUP(B379,'[1]Raport_ Stany magazynowe skła'!$A$1:$V$3416,22,0)</f>
        <v>0</v>
      </c>
      <c r="W379" s="6">
        <f>VLOOKUP(B379,'[1]Raport_ Stany magazynowe skła'!$A$1:$W$3416,23,0)</f>
        <v>0</v>
      </c>
      <c r="X379" s="6">
        <f>VLOOKUP(B379,'[1]Raport_ Stany magazynowe skła'!$A$1:$X$3416,24,0)</f>
        <v>0</v>
      </c>
      <c r="Y379" s="36">
        <f>VLOOKUP(B379,'[1]Raport_ Stany magazynowe skła'!$A$1:$Y$3416,25,0)</f>
        <v>0</v>
      </c>
      <c r="Z379" s="36">
        <f>VLOOKUP(B379,'[1]Raport_ Stany magazynowe skła'!$A$1:$Z$3416,26,0)</f>
        <v>0</v>
      </c>
      <c r="AA379" s="36">
        <f>VLOOKUP(B379,'[1]Raport_ Stany magazynowe skła'!$A$1:$AA$3416,27,0)</f>
        <v>0</v>
      </c>
      <c r="AB379" s="36">
        <f>VLOOKUP(B379,'[1]Raport_ Stany magazynowe skła'!$A$1:$AB$3416,28,0)</f>
        <v>0</v>
      </c>
      <c r="AC379" s="36">
        <f>VLOOKUP(B379,'[1]Raport_ Stany magazynowe skła'!$A$1:$AC$3416,29,0)</f>
        <v>0</v>
      </c>
      <c r="AD379" s="36">
        <f>VLOOKUP(B379,'[1]Raport_ Stany magazynowe skła'!$A$1:$AD$3416,30,0)</f>
        <v>0</v>
      </c>
      <c r="AE379" s="36">
        <f>VLOOKUP(B379,'[1]Raport_ Stany magazynowe skła'!$A$1:$AE$3416,31,0)</f>
        <v>0</v>
      </c>
    </row>
    <row r="380" spans="1:31" ht="14.25" customHeight="1">
      <c r="A380" s="10" t="s">
        <v>142</v>
      </c>
      <c r="B380" s="13" t="s">
        <v>113</v>
      </c>
      <c r="C380" s="13" t="s">
        <v>18</v>
      </c>
      <c r="D380" s="32">
        <f>VLOOKUP(B380,'[1]Raport_ Stany magazynowe skła'!$A$1:$D$3416,4,0)</f>
        <v>0</v>
      </c>
      <c r="E380" s="31">
        <f>VLOOKUP(B380,'[1]Raport_ Stany magazynowe skła'!$A$1:$E$3416,5,0)</f>
        <v>400</v>
      </c>
      <c r="F380" s="30">
        <f>VLOOKUP(B380,'[1]Raport_ Stany magazynowe skła'!$A$1:$F$3416,6,0)</f>
        <v>0</v>
      </c>
      <c r="G380" s="30">
        <f>VLOOKUP(B380,'[1]Raport_ Stany magazynowe skła'!$A$1:$G$3416,7,0)</f>
        <v>0</v>
      </c>
      <c r="H380" s="30">
        <f>VLOOKUP(B380,'[1]Raport_ Stany magazynowe skła'!$A$1:$H$3416,8,0)</f>
        <v>0</v>
      </c>
      <c r="I380" s="30">
        <f>VLOOKUP(B380,'[1]Raport_ Stany magazynowe skła'!$A$1:$I$3416,9,0)</f>
        <v>0</v>
      </c>
      <c r="J380" s="30">
        <f>VLOOKUP(B380,'[1]Raport_ Stany magazynowe skła'!$A$1:$J$3416,10,0)</f>
        <v>0</v>
      </c>
      <c r="K380" s="30">
        <f>VLOOKUP(B380,'[1]Raport_ Stany magazynowe skła'!$A$1:$K$3416,11,0)</f>
        <v>0</v>
      </c>
      <c r="L380" s="30">
        <f>VLOOKUP(B380,'[1]Raport_ Stany magazynowe skła'!$A$1:$L$3416,12,0)</f>
        <v>0</v>
      </c>
      <c r="M380" s="30">
        <f>VLOOKUP(B380,'[1]Raport_ Stany magazynowe skła'!$A$1:$M$3416,13,0)</f>
        <v>0</v>
      </c>
      <c r="N380" s="30">
        <f>VLOOKUP(B380,'[1]Raport_ Stany magazynowe skła'!$A$1:$N$3416,14,0)</f>
        <v>0</v>
      </c>
      <c r="O380" s="30">
        <f>VLOOKUP(B380,'[1]Raport_ Stany magazynowe skła'!$A$1:$O$3416,15,0)</f>
        <v>0</v>
      </c>
      <c r="P380" s="30">
        <f>VLOOKUP(B380,'[1]Raport_ Stany magazynowe skła'!$A$1:$P$3416,16,0)</f>
        <v>0</v>
      </c>
      <c r="Q380" s="30">
        <f>VLOOKUP(B380,'[1]Raport_ Stany magazynowe skła'!$A$1:$Q$3416,17,0)</f>
        <v>0</v>
      </c>
      <c r="R380" s="30">
        <f>VLOOKUP(B380,'[1]Raport_ Stany magazynowe skła'!$A$1:$R$3416,18,0)</f>
        <v>400</v>
      </c>
      <c r="S380" s="30">
        <f>VLOOKUP(B380,'[1]Raport_ Stany magazynowe skła'!$A$1:$S$3416,19,0)</f>
        <v>0</v>
      </c>
      <c r="T380" s="30">
        <f>VLOOKUP(B380,'[1]Raport_ Stany magazynowe skła'!$A$1:$T$3416,20,0)</f>
        <v>0</v>
      </c>
      <c r="U380" s="6">
        <f>VLOOKUP(B380,'[1]Raport_ Stany magazynowe skła'!$A$1:$U$3416,21,0)</f>
        <v>0</v>
      </c>
      <c r="V380" s="6">
        <f>VLOOKUP(B380,'[1]Raport_ Stany magazynowe skła'!$A$1:$V$3416,22,0)</f>
        <v>0</v>
      </c>
      <c r="W380" s="6">
        <f>VLOOKUP(B380,'[1]Raport_ Stany magazynowe skła'!$A$1:$W$3416,23,0)</f>
        <v>0</v>
      </c>
      <c r="X380" s="6">
        <f>VLOOKUP(B380,'[1]Raport_ Stany magazynowe skła'!$A$1:$X$3416,24,0)</f>
        <v>0</v>
      </c>
      <c r="Y380" s="36">
        <f>VLOOKUP(B380,'[1]Raport_ Stany magazynowe skła'!$A$1:$Y$3416,25,0)</f>
        <v>0</v>
      </c>
      <c r="Z380" s="36">
        <f>VLOOKUP(B380,'[1]Raport_ Stany magazynowe skła'!$A$1:$Z$3416,26,0)</f>
        <v>0</v>
      </c>
      <c r="AA380" s="36">
        <f>VLOOKUP(B380,'[1]Raport_ Stany magazynowe skła'!$A$1:$AA$3416,27,0)</f>
        <v>0</v>
      </c>
      <c r="AB380" s="36">
        <f>VLOOKUP(B380,'[1]Raport_ Stany magazynowe skła'!$A$1:$AB$3416,28,0)</f>
        <v>0</v>
      </c>
      <c r="AC380" s="36">
        <f>VLOOKUP(B380,'[1]Raport_ Stany magazynowe skła'!$A$1:$AC$3416,29,0)</f>
        <v>0</v>
      </c>
      <c r="AD380" s="36">
        <f>VLOOKUP(B380,'[1]Raport_ Stany magazynowe skła'!$A$1:$AD$3416,30,0)</f>
        <v>0</v>
      </c>
      <c r="AE380" s="36">
        <f>VLOOKUP(B380,'[1]Raport_ Stany magazynowe skła'!$A$1:$AE$3416,31,0)</f>
        <v>0</v>
      </c>
    </row>
    <row r="381" spans="1:31" ht="14.25" customHeight="1">
      <c r="A381" s="10" t="s">
        <v>143</v>
      </c>
      <c r="B381" s="13" t="s">
        <v>114</v>
      </c>
      <c r="C381" s="13" t="s">
        <v>18</v>
      </c>
      <c r="D381" s="32">
        <f>VLOOKUP(B381,'[1]Raport_ Stany magazynowe skła'!$A$1:$D$3416,4,0)</f>
        <v>0</v>
      </c>
      <c r="E381" s="31">
        <f>VLOOKUP(B381,'[1]Raport_ Stany magazynowe skła'!$A$1:$E$3416,5,0)</f>
        <v>150</v>
      </c>
      <c r="F381" s="30">
        <f>VLOOKUP(B381,'[1]Raport_ Stany magazynowe skła'!$A$1:$F$3416,6,0)</f>
        <v>0</v>
      </c>
      <c r="G381" s="30">
        <f>VLOOKUP(B381,'[1]Raport_ Stany magazynowe skła'!$A$1:$G$3416,7,0)</f>
        <v>0</v>
      </c>
      <c r="H381" s="30">
        <f>VLOOKUP(B381,'[1]Raport_ Stany magazynowe skła'!$A$1:$H$3416,8,0)</f>
        <v>0</v>
      </c>
      <c r="I381" s="30">
        <f>VLOOKUP(B381,'[1]Raport_ Stany magazynowe skła'!$A$1:$I$3416,9,0)</f>
        <v>0</v>
      </c>
      <c r="J381" s="30">
        <f>VLOOKUP(B381,'[1]Raport_ Stany magazynowe skła'!$A$1:$J$3416,10,0)</f>
        <v>0</v>
      </c>
      <c r="K381" s="30">
        <f>VLOOKUP(B381,'[1]Raport_ Stany magazynowe skła'!$A$1:$K$3416,11,0)</f>
        <v>0</v>
      </c>
      <c r="L381" s="30">
        <f>VLOOKUP(B381,'[1]Raport_ Stany magazynowe skła'!$A$1:$L$3416,12,0)</f>
        <v>0</v>
      </c>
      <c r="M381" s="30">
        <f>VLOOKUP(B381,'[1]Raport_ Stany magazynowe skła'!$A$1:$M$3416,13,0)</f>
        <v>0</v>
      </c>
      <c r="N381" s="30">
        <f>VLOOKUP(B381,'[1]Raport_ Stany magazynowe skła'!$A$1:$N$3416,14,0)</f>
        <v>0</v>
      </c>
      <c r="O381" s="30">
        <f>VLOOKUP(B381,'[1]Raport_ Stany magazynowe skła'!$A$1:$O$3416,15,0)</f>
        <v>0</v>
      </c>
      <c r="P381" s="30">
        <f>VLOOKUP(B381,'[1]Raport_ Stany magazynowe skła'!$A$1:$P$3416,16,0)</f>
        <v>0</v>
      </c>
      <c r="Q381" s="30">
        <f>VLOOKUP(B381,'[1]Raport_ Stany magazynowe skła'!$A$1:$Q$3416,17,0)</f>
        <v>0</v>
      </c>
      <c r="R381" s="30">
        <f>VLOOKUP(B381,'[1]Raport_ Stany magazynowe skła'!$A$1:$R$3416,18,0)</f>
        <v>150</v>
      </c>
      <c r="S381" s="30">
        <f>VLOOKUP(B381,'[1]Raport_ Stany magazynowe skła'!$A$1:$S$3416,19,0)</f>
        <v>0</v>
      </c>
      <c r="T381" s="30">
        <f>VLOOKUP(B381,'[1]Raport_ Stany magazynowe skła'!$A$1:$T$3416,20,0)</f>
        <v>0</v>
      </c>
      <c r="U381" s="6">
        <f>VLOOKUP(B381,'[1]Raport_ Stany magazynowe skła'!$A$1:$U$3416,21,0)</f>
        <v>0</v>
      </c>
      <c r="V381" s="6">
        <f>VLOOKUP(B381,'[1]Raport_ Stany magazynowe skła'!$A$1:$V$3416,22,0)</f>
        <v>0</v>
      </c>
      <c r="W381" s="6">
        <f>VLOOKUP(B381,'[1]Raport_ Stany magazynowe skła'!$A$1:$W$3416,23,0)</f>
        <v>0</v>
      </c>
      <c r="X381" s="6">
        <f>VLOOKUP(B381,'[1]Raport_ Stany magazynowe skła'!$A$1:$X$3416,24,0)</f>
        <v>0</v>
      </c>
      <c r="Y381" s="36">
        <f>VLOOKUP(B381,'[1]Raport_ Stany magazynowe skła'!$A$1:$Y$3416,25,0)</f>
        <v>0</v>
      </c>
      <c r="Z381" s="36">
        <f>VLOOKUP(B381,'[1]Raport_ Stany magazynowe skła'!$A$1:$Z$3416,26,0)</f>
        <v>0</v>
      </c>
      <c r="AA381" s="36">
        <f>VLOOKUP(B381,'[1]Raport_ Stany magazynowe skła'!$A$1:$AA$3416,27,0)</f>
        <v>0</v>
      </c>
      <c r="AB381" s="36">
        <f>VLOOKUP(B381,'[1]Raport_ Stany magazynowe skła'!$A$1:$AB$3416,28,0)</f>
        <v>0</v>
      </c>
      <c r="AC381" s="36">
        <f>VLOOKUP(B381,'[1]Raport_ Stany magazynowe skła'!$A$1:$AC$3416,29,0)</f>
        <v>0</v>
      </c>
      <c r="AD381" s="36">
        <f>VLOOKUP(B381,'[1]Raport_ Stany magazynowe skła'!$A$1:$AD$3416,30,0)</f>
        <v>0</v>
      </c>
      <c r="AE381" s="36">
        <f>VLOOKUP(B381,'[1]Raport_ Stany magazynowe skła'!$A$1:$AE$3416,31,0)</f>
        <v>0</v>
      </c>
    </row>
    <row r="382" spans="1:31" ht="14.25" customHeight="1">
      <c r="A382" s="10" t="s">
        <v>144</v>
      </c>
      <c r="B382" s="13" t="s">
        <v>115</v>
      </c>
      <c r="C382" s="13" t="s">
        <v>18</v>
      </c>
      <c r="D382" s="32">
        <f>VLOOKUP(B382,'[1]Raport_ Stany magazynowe skła'!$A$1:$D$3416,4,0)</f>
        <v>0</v>
      </c>
      <c r="E382" s="31">
        <f>VLOOKUP(B382,'[1]Raport_ Stany magazynowe skła'!$A$1:$E$3416,5,0)</f>
        <v>50</v>
      </c>
      <c r="F382" s="30">
        <f>VLOOKUP(B382,'[1]Raport_ Stany magazynowe skła'!$A$1:$F$3416,6,0)</f>
        <v>0</v>
      </c>
      <c r="G382" s="30">
        <f>VLOOKUP(B382,'[1]Raport_ Stany magazynowe skła'!$A$1:$G$3416,7,0)</f>
        <v>0</v>
      </c>
      <c r="H382" s="30">
        <f>VLOOKUP(B382,'[1]Raport_ Stany magazynowe skła'!$A$1:$H$3416,8,0)</f>
        <v>0</v>
      </c>
      <c r="I382" s="30">
        <f>VLOOKUP(B382,'[1]Raport_ Stany magazynowe skła'!$A$1:$I$3416,9,0)</f>
        <v>0</v>
      </c>
      <c r="J382" s="30">
        <f>VLOOKUP(B382,'[1]Raport_ Stany magazynowe skła'!$A$1:$J$3416,10,0)</f>
        <v>0</v>
      </c>
      <c r="K382" s="30">
        <f>VLOOKUP(B382,'[1]Raport_ Stany magazynowe skła'!$A$1:$K$3416,11,0)</f>
        <v>0</v>
      </c>
      <c r="L382" s="30">
        <f>VLOOKUP(B382,'[1]Raport_ Stany magazynowe skła'!$A$1:$L$3416,12,0)</f>
        <v>0</v>
      </c>
      <c r="M382" s="30">
        <f>VLOOKUP(B382,'[1]Raport_ Stany magazynowe skła'!$A$1:$M$3416,13,0)</f>
        <v>0</v>
      </c>
      <c r="N382" s="30">
        <f>VLOOKUP(B382,'[1]Raport_ Stany magazynowe skła'!$A$1:$N$3416,14,0)</f>
        <v>0</v>
      </c>
      <c r="O382" s="30">
        <f>VLOOKUP(B382,'[1]Raport_ Stany magazynowe skła'!$A$1:$O$3416,15,0)</f>
        <v>0</v>
      </c>
      <c r="P382" s="30">
        <f>VLOOKUP(B382,'[1]Raport_ Stany magazynowe skła'!$A$1:$P$3416,16,0)</f>
        <v>0</v>
      </c>
      <c r="Q382" s="30">
        <f>VLOOKUP(B382,'[1]Raport_ Stany magazynowe skła'!$A$1:$Q$3416,17,0)</f>
        <v>0</v>
      </c>
      <c r="R382" s="30">
        <f>VLOOKUP(B382,'[1]Raport_ Stany magazynowe skła'!$A$1:$R$3416,18,0)</f>
        <v>50</v>
      </c>
      <c r="S382" s="30">
        <f>VLOOKUP(B382,'[1]Raport_ Stany magazynowe skła'!$A$1:$S$3416,19,0)</f>
        <v>0</v>
      </c>
      <c r="T382" s="30">
        <f>VLOOKUP(B382,'[1]Raport_ Stany magazynowe skła'!$A$1:$T$3416,20,0)</f>
        <v>0</v>
      </c>
      <c r="U382" s="6">
        <f>VLOOKUP(B382,'[1]Raport_ Stany magazynowe skła'!$A$1:$U$3416,21,0)</f>
        <v>0</v>
      </c>
      <c r="V382" s="6">
        <f>VLOOKUP(B382,'[1]Raport_ Stany magazynowe skła'!$A$1:$V$3416,22,0)</f>
        <v>0</v>
      </c>
      <c r="W382" s="6">
        <f>VLOOKUP(B382,'[1]Raport_ Stany magazynowe skła'!$A$1:$W$3416,23,0)</f>
        <v>0</v>
      </c>
      <c r="X382" s="6">
        <f>VLOOKUP(B382,'[1]Raport_ Stany magazynowe skła'!$A$1:$X$3416,24,0)</f>
        <v>0</v>
      </c>
      <c r="Y382" s="36">
        <f>VLOOKUP(B382,'[1]Raport_ Stany magazynowe skła'!$A$1:$Y$3416,25,0)</f>
        <v>0</v>
      </c>
      <c r="Z382" s="36">
        <f>VLOOKUP(B382,'[1]Raport_ Stany magazynowe skła'!$A$1:$Z$3416,26,0)</f>
        <v>0</v>
      </c>
      <c r="AA382" s="36">
        <f>VLOOKUP(B382,'[1]Raport_ Stany magazynowe skła'!$A$1:$AA$3416,27,0)</f>
        <v>0</v>
      </c>
      <c r="AB382" s="36">
        <f>VLOOKUP(B382,'[1]Raport_ Stany magazynowe skła'!$A$1:$AB$3416,28,0)</f>
        <v>0</v>
      </c>
      <c r="AC382" s="36">
        <f>VLOOKUP(B382,'[1]Raport_ Stany magazynowe skła'!$A$1:$AC$3416,29,0)</f>
        <v>0</v>
      </c>
      <c r="AD382" s="36">
        <f>VLOOKUP(B382,'[1]Raport_ Stany magazynowe skła'!$A$1:$AD$3416,30,0)</f>
        <v>0</v>
      </c>
      <c r="AE382" s="36">
        <f>VLOOKUP(B382,'[1]Raport_ Stany magazynowe skła'!$A$1:$AE$3416,31,0)</f>
        <v>0</v>
      </c>
    </row>
    <row r="383" spans="1:31" ht="14.25" customHeight="1">
      <c r="A383" s="10" t="s">
        <v>145</v>
      </c>
      <c r="B383" s="16" t="s">
        <v>355</v>
      </c>
      <c r="C383" s="5" t="s">
        <v>12</v>
      </c>
      <c r="D383" s="32">
        <f>VLOOKUP(B383,'[1]Raport_ Stany magazynowe skła'!$A$1:$D$3416,4,0)</f>
        <v>36</v>
      </c>
      <c r="E383" s="31">
        <f>VLOOKUP(B383,'[1]Raport_ Stany magazynowe skła'!$A$1:$E$3416,5,0)</f>
        <v>0</v>
      </c>
      <c r="F383" s="30">
        <f>VLOOKUP(B383,'[1]Raport_ Stany magazynowe skła'!$A$1:$F$3416,6,0)</f>
        <v>0</v>
      </c>
      <c r="G383" s="30">
        <f>VLOOKUP(B383,'[1]Raport_ Stany magazynowe skła'!$A$1:$G$3416,7,0)</f>
        <v>0</v>
      </c>
      <c r="H383" s="30">
        <f>VLOOKUP(B383,'[1]Raport_ Stany magazynowe skła'!$A$1:$H$3416,8,0)</f>
        <v>0</v>
      </c>
      <c r="I383" s="30">
        <f>VLOOKUP(B383,'[1]Raport_ Stany magazynowe skła'!$A$1:$I$3416,9,0)</f>
        <v>0</v>
      </c>
      <c r="J383" s="30">
        <f>VLOOKUP(B383,'[1]Raport_ Stany magazynowe skła'!$A$1:$J$3416,10,0)</f>
        <v>0</v>
      </c>
      <c r="K383" s="30">
        <f>VLOOKUP(B383,'[1]Raport_ Stany magazynowe skła'!$A$1:$K$3416,11,0)</f>
        <v>0</v>
      </c>
      <c r="L383" s="30">
        <f>VLOOKUP(B383,'[1]Raport_ Stany magazynowe skła'!$A$1:$L$3416,12,0)</f>
        <v>0</v>
      </c>
      <c r="M383" s="30">
        <f>VLOOKUP(B383,'[1]Raport_ Stany magazynowe skła'!$A$1:$M$3416,13,0)</f>
        <v>0</v>
      </c>
      <c r="N383" s="30">
        <f>VLOOKUP(B383,'[1]Raport_ Stany magazynowe skła'!$A$1:$N$3416,14,0)</f>
        <v>0</v>
      </c>
      <c r="O383" s="30">
        <f>VLOOKUP(B383,'[1]Raport_ Stany magazynowe skła'!$A$1:$O$3416,15,0)</f>
        <v>0</v>
      </c>
      <c r="P383" s="30">
        <f>VLOOKUP(B383,'[1]Raport_ Stany magazynowe skła'!$A$1:$P$3416,16,0)</f>
        <v>0</v>
      </c>
      <c r="Q383" s="30">
        <f>VLOOKUP(B383,'[1]Raport_ Stany magazynowe skła'!$A$1:$Q$3416,17,0)</f>
        <v>0</v>
      </c>
      <c r="R383" s="30">
        <f>VLOOKUP(B383,'[1]Raport_ Stany magazynowe skła'!$A$1:$R$3416,18,0)</f>
        <v>0</v>
      </c>
      <c r="S383" s="30">
        <f>VLOOKUP(B383,'[1]Raport_ Stany magazynowe skła'!$A$1:$S$3416,19,0)</f>
        <v>0</v>
      </c>
      <c r="T383" s="30">
        <f>VLOOKUP(B383,'[1]Raport_ Stany magazynowe skła'!$A$1:$T$3416,20,0)</f>
        <v>0</v>
      </c>
      <c r="U383" s="6">
        <f>VLOOKUP(B383,'[1]Raport_ Stany magazynowe skła'!$A$1:$U$3416,21,0)</f>
        <v>0</v>
      </c>
      <c r="V383" s="6">
        <f>VLOOKUP(B383,'[1]Raport_ Stany magazynowe skła'!$A$1:$V$3416,22,0)</f>
        <v>0</v>
      </c>
      <c r="W383" s="6">
        <f>VLOOKUP(B383,'[1]Raport_ Stany magazynowe skła'!$A$1:$W$3416,23,0)</f>
        <v>0</v>
      </c>
      <c r="X383" s="6">
        <f>VLOOKUP(B383,'[1]Raport_ Stany magazynowe skła'!$A$1:$X$3416,24,0)</f>
        <v>0</v>
      </c>
      <c r="Y383" s="36">
        <f>VLOOKUP(B383,'[1]Raport_ Stany magazynowe skła'!$A$1:$Y$3416,25,0)</f>
        <v>0</v>
      </c>
      <c r="Z383" s="36">
        <f>VLOOKUP(B383,'[1]Raport_ Stany magazynowe skła'!$A$1:$Z$3416,26,0)</f>
        <v>0</v>
      </c>
      <c r="AA383" s="36">
        <f>VLOOKUP(B383,'[1]Raport_ Stany magazynowe skła'!$A$1:$AA$3416,27,0)</f>
        <v>0</v>
      </c>
      <c r="AB383" s="36">
        <f>VLOOKUP(B383,'[1]Raport_ Stany magazynowe skła'!$A$1:$AB$3416,28,0)</f>
        <v>0</v>
      </c>
      <c r="AC383" s="36">
        <f>VLOOKUP(B383,'[1]Raport_ Stany magazynowe skła'!$A$1:$AC$3416,29,0)</f>
        <v>0</v>
      </c>
      <c r="AD383" s="36">
        <f>VLOOKUP(B383,'[1]Raport_ Stany magazynowe skła'!$A$1:$AD$3416,30,0)</f>
        <v>0</v>
      </c>
      <c r="AE383" s="36">
        <f>VLOOKUP(B383,'[1]Raport_ Stany magazynowe skła'!$A$1:$AE$3416,31,0)</f>
        <v>0</v>
      </c>
    </row>
    <row r="384" spans="1:31" ht="14.25" customHeight="1">
      <c r="A384" s="10" t="s">
        <v>363</v>
      </c>
      <c r="B384" s="13" t="s">
        <v>121</v>
      </c>
      <c r="C384" s="13" t="s">
        <v>12</v>
      </c>
      <c r="D384" s="32">
        <f>VLOOKUP(B384,'[1]Raport_ Stany magazynowe skła'!$A$1:$D$3416,4,0)</f>
        <v>26</v>
      </c>
      <c r="E384" s="31">
        <f>VLOOKUP(B384,'[1]Raport_ Stany magazynowe skła'!$A$1:$E$3416,5,0)</f>
        <v>0</v>
      </c>
      <c r="F384" s="30">
        <f>VLOOKUP(B384,'[1]Raport_ Stany magazynowe skła'!$A$1:$F$3416,6,0)</f>
        <v>0</v>
      </c>
      <c r="G384" s="30">
        <f>VLOOKUP(B384,'[1]Raport_ Stany magazynowe skła'!$A$1:$G$3416,7,0)</f>
        <v>0</v>
      </c>
      <c r="H384" s="30">
        <f>VLOOKUP(B384,'[1]Raport_ Stany magazynowe skła'!$A$1:$H$3416,8,0)</f>
        <v>0</v>
      </c>
      <c r="I384" s="30">
        <f>VLOOKUP(B384,'[1]Raport_ Stany magazynowe skła'!$A$1:$I$3416,9,0)</f>
        <v>0</v>
      </c>
      <c r="J384" s="30">
        <f>VLOOKUP(B384,'[1]Raport_ Stany magazynowe skła'!$A$1:$J$3416,10,0)</f>
        <v>0</v>
      </c>
      <c r="K384" s="30">
        <f>VLOOKUP(B384,'[1]Raport_ Stany magazynowe skła'!$A$1:$K$3416,11,0)</f>
        <v>0</v>
      </c>
      <c r="L384" s="30">
        <f>VLOOKUP(B384,'[1]Raport_ Stany magazynowe skła'!$A$1:$L$3416,12,0)</f>
        <v>0</v>
      </c>
      <c r="M384" s="30">
        <f>VLOOKUP(B384,'[1]Raport_ Stany magazynowe skła'!$A$1:$M$3416,13,0)</f>
        <v>0</v>
      </c>
      <c r="N384" s="30">
        <f>VLOOKUP(B384,'[1]Raport_ Stany magazynowe skła'!$A$1:$N$3416,14,0)</f>
        <v>0</v>
      </c>
      <c r="O384" s="30">
        <f>VLOOKUP(B384,'[1]Raport_ Stany magazynowe skła'!$A$1:$O$3416,15,0)</f>
        <v>0</v>
      </c>
      <c r="P384" s="30">
        <f>VLOOKUP(B384,'[1]Raport_ Stany magazynowe skła'!$A$1:$P$3416,16,0)</f>
        <v>0</v>
      </c>
      <c r="Q384" s="30">
        <f>VLOOKUP(B384,'[1]Raport_ Stany magazynowe skła'!$A$1:$Q$3416,17,0)</f>
        <v>0</v>
      </c>
      <c r="R384" s="30">
        <f>VLOOKUP(B384,'[1]Raport_ Stany magazynowe skła'!$A$1:$R$3416,18,0)</f>
        <v>0</v>
      </c>
      <c r="S384" s="30">
        <f>VLOOKUP(B384,'[1]Raport_ Stany magazynowe skła'!$A$1:$S$3416,19,0)</f>
        <v>0</v>
      </c>
      <c r="T384" s="30">
        <f>VLOOKUP(B384,'[1]Raport_ Stany magazynowe skła'!$A$1:$T$3416,20,0)</f>
        <v>0</v>
      </c>
      <c r="U384" s="6">
        <f>VLOOKUP(B384,'[1]Raport_ Stany magazynowe skła'!$A$1:$U$3416,21,0)</f>
        <v>0</v>
      </c>
      <c r="V384" s="6">
        <f>VLOOKUP(B384,'[1]Raport_ Stany magazynowe skła'!$A$1:$V$3416,22,0)</f>
        <v>0</v>
      </c>
      <c r="W384" s="6">
        <f>VLOOKUP(B384,'[1]Raport_ Stany magazynowe skła'!$A$1:$W$3416,23,0)</f>
        <v>0</v>
      </c>
      <c r="X384" s="6">
        <f>VLOOKUP(B384,'[1]Raport_ Stany magazynowe skła'!$A$1:$X$3416,24,0)</f>
        <v>0</v>
      </c>
      <c r="Y384" s="36">
        <f>VLOOKUP(B384,'[1]Raport_ Stany magazynowe skła'!$A$1:$Y$3416,25,0)</f>
        <v>0</v>
      </c>
      <c r="Z384" s="36">
        <f>VLOOKUP(B384,'[1]Raport_ Stany magazynowe skła'!$A$1:$Z$3416,26,0)</f>
        <v>0</v>
      </c>
      <c r="AA384" s="36">
        <f>VLOOKUP(B384,'[1]Raport_ Stany magazynowe skła'!$A$1:$AA$3416,27,0)</f>
        <v>0</v>
      </c>
      <c r="AB384" s="36">
        <f>VLOOKUP(B384,'[1]Raport_ Stany magazynowe skła'!$A$1:$AB$3416,28,0)</f>
        <v>0</v>
      </c>
      <c r="AC384" s="36">
        <f>VLOOKUP(B384,'[1]Raport_ Stany magazynowe skła'!$A$1:$AC$3416,29,0)</f>
        <v>0</v>
      </c>
      <c r="AD384" s="36">
        <f>VLOOKUP(B384,'[1]Raport_ Stany magazynowe skła'!$A$1:$AD$3416,30,0)</f>
        <v>0</v>
      </c>
      <c r="AE384" s="36">
        <f>VLOOKUP(B384,'[1]Raport_ Stany magazynowe skła'!$A$1:$AE$3416,31,0)</f>
        <v>0</v>
      </c>
    </row>
    <row r="385" spans="1:31" ht="14.25" customHeight="1">
      <c r="A385" s="10" t="s">
        <v>141</v>
      </c>
      <c r="B385" s="13" t="s">
        <v>122</v>
      </c>
      <c r="C385" s="13" t="s">
        <v>12</v>
      </c>
      <c r="D385" s="32">
        <f>VLOOKUP(B385,'[1]Raport_ Stany magazynowe skła'!$A$1:$D$3416,4,0)</f>
        <v>10</v>
      </c>
      <c r="E385" s="31">
        <f>VLOOKUP(B385,'[1]Raport_ Stany magazynowe skła'!$A$1:$E$3416,5,0)</f>
        <v>0</v>
      </c>
      <c r="F385" s="30">
        <f>VLOOKUP(B385,'[1]Raport_ Stany magazynowe skła'!$A$1:$F$3416,6,0)</f>
        <v>0</v>
      </c>
      <c r="G385" s="30">
        <f>VLOOKUP(B385,'[1]Raport_ Stany magazynowe skła'!$A$1:$G$3416,7,0)</f>
        <v>0</v>
      </c>
      <c r="H385" s="30">
        <f>VLOOKUP(B385,'[1]Raport_ Stany magazynowe skła'!$A$1:$H$3416,8,0)</f>
        <v>0</v>
      </c>
      <c r="I385" s="30">
        <f>VLOOKUP(B385,'[1]Raport_ Stany magazynowe skła'!$A$1:$I$3416,9,0)</f>
        <v>0</v>
      </c>
      <c r="J385" s="30">
        <f>VLOOKUP(B385,'[1]Raport_ Stany magazynowe skła'!$A$1:$J$3416,10,0)</f>
        <v>0</v>
      </c>
      <c r="K385" s="30">
        <f>VLOOKUP(B385,'[1]Raport_ Stany magazynowe skła'!$A$1:$K$3416,11,0)</f>
        <v>0</v>
      </c>
      <c r="L385" s="30">
        <f>VLOOKUP(B385,'[1]Raport_ Stany magazynowe skła'!$A$1:$L$3416,12,0)</f>
        <v>0</v>
      </c>
      <c r="M385" s="30">
        <f>VLOOKUP(B385,'[1]Raport_ Stany magazynowe skła'!$A$1:$M$3416,13,0)</f>
        <v>0</v>
      </c>
      <c r="N385" s="30">
        <f>VLOOKUP(B385,'[1]Raport_ Stany magazynowe skła'!$A$1:$N$3416,14,0)</f>
        <v>0</v>
      </c>
      <c r="O385" s="30">
        <f>VLOOKUP(B385,'[1]Raport_ Stany magazynowe skła'!$A$1:$O$3416,15,0)</f>
        <v>0</v>
      </c>
      <c r="P385" s="30">
        <f>VLOOKUP(B385,'[1]Raport_ Stany magazynowe skła'!$A$1:$P$3416,16,0)</f>
        <v>0</v>
      </c>
      <c r="Q385" s="30">
        <f>VLOOKUP(B385,'[1]Raport_ Stany magazynowe skła'!$A$1:$Q$3416,17,0)</f>
        <v>0</v>
      </c>
      <c r="R385" s="30">
        <f>VLOOKUP(B385,'[1]Raport_ Stany magazynowe skła'!$A$1:$R$3416,18,0)</f>
        <v>0</v>
      </c>
      <c r="S385" s="30">
        <f>VLOOKUP(B385,'[1]Raport_ Stany magazynowe skła'!$A$1:$S$3416,19,0)</f>
        <v>0</v>
      </c>
      <c r="T385" s="30">
        <f>VLOOKUP(B385,'[1]Raport_ Stany magazynowe skła'!$A$1:$T$3416,20,0)</f>
        <v>0</v>
      </c>
      <c r="U385" s="6">
        <f>VLOOKUP(B385,'[1]Raport_ Stany magazynowe skła'!$A$1:$U$3416,21,0)</f>
        <v>0</v>
      </c>
      <c r="V385" s="6">
        <f>VLOOKUP(B385,'[1]Raport_ Stany magazynowe skła'!$A$1:$V$3416,22,0)</f>
        <v>0</v>
      </c>
      <c r="W385" s="6">
        <f>VLOOKUP(B385,'[1]Raport_ Stany magazynowe skła'!$A$1:$W$3416,23,0)</f>
        <v>0</v>
      </c>
      <c r="X385" s="6">
        <f>VLOOKUP(B385,'[1]Raport_ Stany magazynowe skła'!$A$1:$X$3416,24,0)</f>
        <v>0</v>
      </c>
      <c r="Y385" s="36">
        <f>VLOOKUP(B385,'[1]Raport_ Stany magazynowe skła'!$A$1:$Y$3416,25,0)</f>
        <v>0</v>
      </c>
      <c r="Z385" s="36">
        <f>VLOOKUP(B385,'[1]Raport_ Stany magazynowe skła'!$A$1:$Z$3416,26,0)</f>
        <v>0</v>
      </c>
      <c r="AA385" s="36">
        <f>VLOOKUP(B385,'[1]Raport_ Stany magazynowe skła'!$A$1:$AA$3416,27,0)</f>
        <v>0</v>
      </c>
      <c r="AB385" s="36">
        <f>VLOOKUP(B385,'[1]Raport_ Stany magazynowe skła'!$A$1:$AB$3416,28,0)</f>
        <v>0</v>
      </c>
      <c r="AC385" s="36">
        <f>VLOOKUP(B385,'[1]Raport_ Stany magazynowe skła'!$A$1:$AC$3416,29,0)</f>
        <v>0</v>
      </c>
      <c r="AD385" s="36">
        <f>VLOOKUP(B385,'[1]Raport_ Stany magazynowe skła'!$A$1:$AD$3416,30,0)</f>
        <v>0</v>
      </c>
      <c r="AE385" s="36">
        <f>VLOOKUP(B385,'[1]Raport_ Stany magazynowe skła'!$A$1:$AE$3416,31,0)</f>
        <v>0</v>
      </c>
    </row>
    <row r="386" spans="1:31" ht="14.25" customHeight="1">
      <c r="A386" s="10" t="s">
        <v>142</v>
      </c>
      <c r="B386" s="13" t="s">
        <v>123</v>
      </c>
      <c r="C386" s="13" t="s">
        <v>12</v>
      </c>
      <c r="D386" s="32">
        <f>VLOOKUP(B386,'[1]Raport_ Stany magazynowe skła'!$A$1:$D$3416,4,0)</f>
        <v>43</v>
      </c>
      <c r="E386" s="31">
        <f>VLOOKUP(B386,'[1]Raport_ Stany magazynowe skła'!$A$1:$E$3416,5,0)</f>
        <v>0</v>
      </c>
      <c r="F386" s="30">
        <f>VLOOKUP(B386,'[1]Raport_ Stany magazynowe skła'!$A$1:$F$3416,6,0)</f>
        <v>0</v>
      </c>
      <c r="G386" s="30">
        <f>VLOOKUP(B386,'[1]Raport_ Stany magazynowe skła'!$A$1:$G$3416,7,0)</f>
        <v>0</v>
      </c>
      <c r="H386" s="30">
        <f>VLOOKUP(B386,'[1]Raport_ Stany magazynowe skła'!$A$1:$H$3416,8,0)</f>
        <v>0</v>
      </c>
      <c r="I386" s="30">
        <f>VLOOKUP(B386,'[1]Raport_ Stany magazynowe skła'!$A$1:$I$3416,9,0)</f>
        <v>0</v>
      </c>
      <c r="J386" s="30">
        <f>VLOOKUP(B386,'[1]Raport_ Stany magazynowe skła'!$A$1:$J$3416,10,0)</f>
        <v>0</v>
      </c>
      <c r="K386" s="30">
        <f>VLOOKUP(B386,'[1]Raport_ Stany magazynowe skła'!$A$1:$K$3416,11,0)</f>
        <v>0</v>
      </c>
      <c r="L386" s="30">
        <f>VLOOKUP(B386,'[1]Raport_ Stany magazynowe skła'!$A$1:$L$3416,12,0)</f>
        <v>0</v>
      </c>
      <c r="M386" s="30">
        <f>VLOOKUP(B386,'[1]Raport_ Stany magazynowe skła'!$A$1:$M$3416,13,0)</f>
        <v>0</v>
      </c>
      <c r="N386" s="30">
        <f>VLOOKUP(B386,'[1]Raport_ Stany magazynowe skła'!$A$1:$N$3416,14,0)</f>
        <v>0</v>
      </c>
      <c r="O386" s="30">
        <f>VLOOKUP(B386,'[1]Raport_ Stany magazynowe skła'!$A$1:$O$3416,15,0)</f>
        <v>0</v>
      </c>
      <c r="P386" s="30">
        <f>VLOOKUP(B386,'[1]Raport_ Stany magazynowe skła'!$A$1:$P$3416,16,0)</f>
        <v>0</v>
      </c>
      <c r="Q386" s="30">
        <f>VLOOKUP(B386,'[1]Raport_ Stany magazynowe skła'!$A$1:$Q$3416,17,0)</f>
        <v>0</v>
      </c>
      <c r="R386" s="30">
        <f>VLOOKUP(B386,'[1]Raport_ Stany magazynowe skła'!$A$1:$R$3416,18,0)</f>
        <v>0</v>
      </c>
      <c r="S386" s="30">
        <f>VLOOKUP(B386,'[1]Raport_ Stany magazynowe skła'!$A$1:$S$3416,19,0)</f>
        <v>0</v>
      </c>
      <c r="T386" s="30">
        <f>VLOOKUP(B386,'[1]Raport_ Stany magazynowe skła'!$A$1:$T$3416,20,0)</f>
        <v>0</v>
      </c>
      <c r="U386" s="6">
        <f>VLOOKUP(B386,'[1]Raport_ Stany magazynowe skła'!$A$1:$U$3416,21,0)</f>
        <v>0</v>
      </c>
      <c r="V386" s="6">
        <f>VLOOKUP(B386,'[1]Raport_ Stany magazynowe skła'!$A$1:$V$3416,22,0)</f>
        <v>0</v>
      </c>
      <c r="W386" s="6">
        <f>VLOOKUP(B386,'[1]Raport_ Stany magazynowe skła'!$A$1:$W$3416,23,0)</f>
        <v>0</v>
      </c>
      <c r="X386" s="6">
        <f>VLOOKUP(B386,'[1]Raport_ Stany magazynowe skła'!$A$1:$X$3416,24,0)</f>
        <v>0</v>
      </c>
      <c r="Y386" s="36">
        <f>VLOOKUP(B386,'[1]Raport_ Stany magazynowe skła'!$A$1:$Y$3416,25,0)</f>
        <v>0</v>
      </c>
      <c r="Z386" s="36">
        <f>VLOOKUP(B386,'[1]Raport_ Stany magazynowe skła'!$A$1:$Z$3416,26,0)</f>
        <v>0</v>
      </c>
      <c r="AA386" s="36">
        <f>VLOOKUP(B386,'[1]Raport_ Stany magazynowe skła'!$A$1:$AA$3416,27,0)</f>
        <v>0</v>
      </c>
      <c r="AB386" s="36">
        <f>VLOOKUP(B386,'[1]Raport_ Stany magazynowe skła'!$A$1:$AB$3416,28,0)</f>
        <v>0</v>
      </c>
      <c r="AC386" s="36">
        <f>VLOOKUP(B386,'[1]Raport_ Stany magazynowe skła'!$A$1:$AC$3416,29,0)</f>
        <v>0</v>
      </c>
      <c r="AD386" s="36">
        <f>VLOOKUP(B386,'[1]Raport_ Stany magazynowe skła'!$A$1:$AD$3416,30,0)</f>
        <v>0</v>
      </c>
      <c r="AE386" s="36">
        <f>VLOOKUP(B386,'[1]Raport_ Stany magazynowe skła'!$A$1:$AE$3416,31,0)</f>
        <v>0</v>
      </c>
    </row>
    <row r="387" spans="1:31" ht="14.25" customHeight="1">
      <c r="A387" s="10" t="s">
        <v>143</v>
      </c>
      <c r="B387" s="13" t="s">
        <v>124</v>
      </c>
      <c r="C387" s="13" t="s">
        <v>12</v>
      </c>
      <c r="D387" s="32">
        <f>VLOOKUP(B387,'[1]Raport_ Stany magazynowe skła'!$A$1:$D$3416,4,0)</f>
        <v>46</v>
      </c>
      <c r="E387" s="31">
        <f>VLOOKUP(B387,'[1]Raport_ Stany magazynowe skła'!$A$1:$E$3416,5,0)</f>
        <v>0</v>
      </c>
      <c r="F387" s="30">
        <f>VLOOKUP(B387,'[1]Raport_ Stany magazynowe skła'!$A$1:$F$3416,6,0)</f>
        <v>0</v>
      </c>
      <c r="G387" s="30">
        <f>VLOOKUP(B387,'[1]Raport_ Stany magazynowe skła'!$A$1:$G$3416,7,0)</f>
        <v>0</v>
      </c>
      <c r="H387" s="30">
        <f>VLOOKUP(B387,'[1]Raport_ Stany magazynowe skła'!$A$1:$H$3416,8,0)</f>
        <v>0</v>
      </c>
      <c r="I387" s="30">
        <f>VLOOKUP(B387,'[1]Raport_ Stany magazynowe skła'!$A$1:$I$3416,9,0)</f>
        <v>0</v>
      </c>
      <c r="J387" s="30">
        <f>VLOOKUP(B387,'[1]Raport_ Stany magazynowe skła'!$A$1:$J$3416,10,0)</f>
        <v>0</v>
      </c>
      <c r="K387" s="30">
        <f>VLOOKUP(B387,'[1]Raport_ Stany magazynowe skła'!$A$1:$K$3416,11,0)</f>
        <v>0</v>
      </c>
      <c r="L387" s="30">
        <f>VLOOKUP(B387,'[1]Raport_ Stany magazynowe skła'!$A$1:$L$3416,12,0)</f>
        <v>0</v>
      </c>
      <c r="M387" s="30">
        <f>VLOOKUP(B387,'[1]Raport_ Stany magazynowe skła'!$A$1:$M$3416,13,0)</f>
        <v>0</v>
      </c>
      <c r="N387" s="30">
        <f>VLOOKUP(B387,'[1]Raport_ Stany magazynowe skła'!$A$1:$N$3416,14,0)</f>
        <v>0</v>
      </c>
      <c r="O387" s="30">
        <f>VLOOKUP(B387,'[1]Raport_ Stany magazynowe skła'!$A$1:$O$3416,15,0)</f>
        <v>0</v>
      </c>
      <c r="P387" s="30">
        <f>VLOOKUP(B387,'[1]Raport_ Stany magazynowe skła'!$A$1:$P$3416,16,0)</f>
        <v>0</v>
      </c>
      <c r="Q387" s="30">
        <f>VLOOKUP(B387,'[1]Raport_ Stany magazynowe skła'!$A$1:$Q$3416,17,0)</f>
        <v>0</v>
      </c>
      <c r="R387" s="30">
        <f>VLOOKUP(B387,'[1]Raport_ Stany magazynowe skła'!$A$1:$R$3416,18,0)</f>
        <v>0</v>
      </c>
      <c r="S387" s="30">
        <f>VLOOKUP(B387,'[1]Raport_ Stany magazynowe skła'!$A$1:$S$3416,19,0)</f>
        <v>0</v>
      </c>
      <c r="T387" s="30">
        <f>VLOOKUP(B387,'[1]Raport_ Stany magazynowe skła'!$A$1:$T$3416,20,0)</f>
        <v>0</v>
      </c>
      <c r="U387" s="6">
        <f>VLOOKUP(B387,'[1]Raport_ Stany magazynowe skła'!$A$1:$U$3416,21,0)</f>
        <v>0</v>
      </c>
      <c r="V387" s="6">
        <f>VLOOKUP(B387,'[1]Raport_ Stany magazynowe skła'!$A$1:$V$3416,22,0)</f>
        <v>0</v>
      </c>
      <c r="W387" s="6">
        <f>VLOOKUP(B387,'[1]Raport_ Stany magazynowe skła'!$A$1:$W$3416,23,0)</f>
        <v>0</v>
      </c>
      <c r="X387" s="6">
        <f>VLOOKUP(B387,'[1]Raport_ Stany magazynowe skła'!$A$1:$X$3416,24,0)</f>
        <v>0</v>
      </c>
      <c r="Y387" s="36">
        <f>VLOOKUP(B387,'[1]Raport_ Stany magazynowe skła'!$A$1:$Y$3416,25,0)</f>
        <v>0</v>
      </c>
      <c r="Z387" s="36">
        <f>VLOOKUP(B387,'[1]Raport_ Stany magazynowe skła'!$A$1:$Z$3416,26,0)</f>
        <v>0</v>
      </c>
      <c r="AA387" s="36">
        <f>VLOOKUP(B387,'[1]Raport_ Stany magazynowe skła'!$A$1:$AA$3416,27,0)</f>
        <v>0</v>
      </c>
      <c r="AB387" s="36">
        <f>VLOOKUP(B387,'[1]Raport_ Stany magazynowe skła'!$A$1:$AB$3416,28,0)</f>
        <v>0</v>
      </c>
      <c r="AC387" s="36">
        <f>VLOOKUP(B387,'[1]Raport_ Stany magazynowe skła'!$A$1:$AC$3416,29,0)</f>
        <v>0</v>
      </c>
      <c r="AD387" s="36">
        <f>VLOOKUP(B387,'[1]Raport_ Stany magazynowe skła'!$A$1:$AD$3416,30,0)</f>
        <v>0</v>
      </c>
      <c r="AE387" s="36">
        <f>VLOOKUP(B387,'[1]Raport_ Stany magazynowe skła'!$A$1:$AE$3416,31,0)</f>
        <v>0</v>
      </c>
    </row>
    <row r="388" spans="1:31" ht="14.25" customHeight="1">
      <c r="A388" s="10" t="s">
        <v>144</v>
      </c>
      <c r="B388" s="13" t="s">
        <v>125</v>
      </c>
      <c r="C388" s="13" t="s">
        <v>12</v>
      </c>
      <c r="D388" s="32">
        <f>VLOOKUP(B388,'[1]Raport_ Stany magazynowe skła'!$A$1:$D$3416,4,0)</f>
        <v>0</v>
      </c>
      <c r="E388" s="31">
        <f>VLOOKUP(B388,'[1]Raport_ Stany magazynowe skła'!$A$1:$E$3416,5,0)</f>
        <v>0</v>
      </c>
      <c r="F388" s="30">
        <f>VLOOKUP(B388,'[1]Raport_ Stany magazynowe skła'!$A$1:$F$3416,6,0)</f>
        <v>0</v>
      </c>
      <c r="G388" s="30">
        <f>VLOOKUP(B388,'[1]Raport_ Stany magazynowe skła'!$A$1:$G$3416,7,0)</f>
        <v>0</v>
      </c>
      <c r="H388" s="30">
        <f>VLOOKUP(B388,'[1]Raport_ Stany magazynowe skła'!$A$1:$H$3416,8,0)</f>
        <v>0</v>
      </c>
      <c r="I388" s="30">
        <f>VLOOKUP(B388,'[1]Raport_ Stany magazynowe skła'!$A$1:$I$3416,9,0)</f>
        <v>0</v>
      </c>
      <c r="J388" s="30">
        <f>VLOOKUP(B388,'[1]Raport_ Stany magazynowe skła'!$A$1:$J$3416,10,0)</f>
        <v>0</v>
      </c>
      <c r="K388" s="30">
        <f>VLOOKUP(B388,'[1]Raport_ Stany magazynowe skła'!$A$1:$K$3416,11,0)</f>
        <v>0</v>
      </c>
      <c r="L388" s="30">
        <f>VLOOKUP(B388,'[1]Raport_ Stany magazynowe skła'!$A$1:$L$3416,12,0)</f>
        <v>0</v>
      </c>
      <c r="M388" s="30">
        <f>VLOOKUP(B388,'[1]Raport_ Stany magazynowe skła'!$A$1:$M$3416,13,0)</f>
        <v>0</v>
      </c>
      <c r="N388" s="30">
        <f>VLOOKUP(B388,'[1]Raport_ Stany magazynowe skła'!$A$1:$N$3416,14,0)</f>
        <v>0</v>
      </c>
      <c r="O388" s="30">
        <f>VLOOKUP(B388,'[1]Raport_ Stany magazynowe skła'!$A$1:$O$3416,15,0)</f>
        <v>0</v>
      </c>
      <c r="P388" s="30">
        <f>VLOOKUP(B388,'[1]Raport_ Stany magazynowe skła'!$A$1:$P$3416,16,0)</f>
        <v>0</v>
      </c>
      <c r="Q388" s="30">
        <f>VLOOKUP(B388,'[1]Raport_ Stany magazynowe skła'!$A$1:$Q$3416,17,0)</f>
        <v>0</v>
      </c>
      <c r="R388" s="30">
        <f>VLOOKUP(B388,'[1]Raport_ Stany magazynowe skła'!$A$1:$R$3416,18,0)</f>
        <v>0</v>
      </c>
      <c r="S388" s="30">
        <f>VLOOKUP(B388,'[1]Raport_ Stany magazynowe skła'!$A$1:$S$3416,19,0)</f>
        <v>0</v>
      </c>
      <c r="T388" s="30">
        <f>VLOOKUP(B388,'[1]Raport_ Stany magazynowe skła'!$A$1:$T$3416,20,0)</f>
        <v>0</v>
      </c>
      <c r="U388" s="6">
        <f>VLOOKUP(B388,'[1]Raport_ Stany magazynowe skła'!$A$1:$U$3416,21,0)</f>
        <v>0</v>
      </c>
      <c r="V388" s="6">
        <f>VLOOKUP(B388,'[1]Raport_ Stany magazynowe skła'!$A$1:$V$3416,22,0)</f>
        <v>0</v>
      </c>
      <c r="W388" s="6">
        <f>VLOOKUP(B388,'[1]Raport_ Stany magazynowe skła'!$A$1:$W$3416,23,0)</f>
        <v>0</v>
      </c>
      <c r="X388" s="6">
        <f>VLOOKUP(B388,'[1]Raport_ Stany magazynowe skła'!$A$1:$X$3416,24,0)</f>
        <v>0</v>
      </c>
      <c r="Y388" s="36">
        <f>VLOOKUP(B388,'[1]Raport_ Stany magazynowe skła'!$A$1:$Y$3416,25,0)</f>
        <v>0</v>
      </c>
      <c r="Z388" s="36">
        <f>VLOOKUP(B388,'[1]Raport_ Stany magazynowe skła'!$A$1:$Z$3416,26,0)</f>
        <v>0</v>
      </c>
      <c r="AA388" s="36">
        <f>VLOOKUP(B388,'[1]Raport_ Stany magazynowe skła'!$A$1:$AA$3416,27,0)</f>
        <v>0</v>
      </c>
      <c r="AB388" s="36">
        <f>VLOOKUP(B388,'[1]Raport_ Stany magazynowe skła'!$A$1:$AB$3416,28,0)</f>
        <v>0</v>
      </c>
      <c r="AC388" s="36">
        <f>VLOOKUP(B388,'[1]Raport_ Stany magazynowe skła'!$A$1:$AC$3416,29,0)</f>
        <v>0</v>
      </c>
      <c r="AD388" s="36">
        <f>VLOOKUP(B388,'[1]Raport_ Stany magazynowe skła'!$A$1:$AD$3416,30,0)</f>
        <v>0</v>
      </c>
      <c r="AE388" s="36">
        <f>VLOOKUP(B388,'[1]Raport_ Stany magazynowe skła'!$A$1:$AE$3416,31,0)</f>
        <v>0</v>
      </c>
    </row>
    <row r="389" spans="1:31" ht="14.25" customHeight="1">
      <c r="A389" s="10" t="s">
        <v>145</v>
      </c>
      <c r="B389" s="16" t="s">
        <v>357</v>
      </c>
      <c r="C389" s="16" t="s">
        <v>16</v>
      </c>
      <c r="D389" s="32">
        <f>VLOOKUP(B389,'[1]Raport_ Stany magazynowe skła'!$A$1:$D$3416,4,0)</f>
        <v>57</v>
      </c>
      <c r="E389" s="31">
        <f>VLOOKUP(B389,'[1]Raport_ Stany magazynowe skła'!$A$1:$E$3416,5,0)</f>
        <v>0</v>
      </c>
      <c r="F389" s="30">
        <f>VLOOKUP(B389,'[1]Raport_ Stany magazynowe skła'!$A$1:$F$3416,6,0)</f>
        <v>0</v>
      </c>
      <c r="G389" s="30">
        <f>VLOOKUP(B389,'[1]Raport_ Stany magazynowe skła'!$A$1:$G$3416,7,0)</f>
        <v>0</v>
      </c>
      <c r="H389" s="30">
        <f>VLOOKUP(B389,'[1]Raport_ Stany magazynowe skła'!$A$1:$H$3416,8,0)</f>
        <v>0</v>
      </c>
      <c r="I389" s="30">
        <f>VLOOKUP(B389,'[1]Raport_ Stany magazynowe skła'!$A$1:$I$3416,9,0)</f>
        <v>0</v>
      </c>
      <c r="J389" s="30">
        <f>VLOOKUP(B389,'[1]Raport_ Stany magazynowe skła'!$A$1:$J$3416,10,0)</f>
        <v>0</v>
      </c>
      <c r="K389" s="30">
        <f>VLOOKUP(B389,'[1]Raport_ Stany magazynowe skła'!$A$1:$K$3416,11,0)</f>
        <v>0</v>
      </c>
      <c r="L389" s="30">
        <f>VLOOKUP(B389,'[1]Raport_ Stany magazynowe skła'!$A$1:$L$3416,12,0)</f>
        <v>0</v>
      </c>
      <c r="M389" s="30">
        <f>VLOOKUP(B389,'[1]Raport_ Stany magazynowe skła'!$A$1:$M$3416,13,0)</f>
        <v>0</v>
      </c>
      <c r="N389" s="30">
        <f>VLOOKUP(B389,'[1]Raport_ Stany magazynowe skła'!$A$1:$N$3416,14,0)</f>
        <v>0</v>
      </c>
      <c r="O389" s="30">
        <f>VLOOKUP(B389,'[1]Raport_ Stany magazynowe skła'!$A$1:$O$3416,15,0)</f>
        <v>0</v>
      </c>
      <c r="P389" s="30">
        <f>VLOOKUP(B389,'[1]Raport_ Stany magazynowe skła'!$A$1:$P$3416,16,0)</f>
        <v>0</v>
      </c>
      <c r="Q389" s="30">
        <f>VLOOKUP(B389,'[1]Raport_ Stany magazynowe skła'!$A$1:$Q$3416,17,0)</f>
        <v>0</v>
      </c>
      <c r="R389" s="30">
        <f>VLOOKUP(B389,'[1]Raport_ Stany magazynowe skła'!$A$1:$R$3416,18,0)</f>
        <v>0</v>
      </c>
      <c r="S389" s="30">
        <f>VLOOKUP(B389,'[1]Raport_ Stany magazynowe skła'!$A$1:$S$3416,19,0)</f>
        <v>0</v>
      </c>
      <c r="T389" s="30">
        <f>VLOOKUP(B389,'[1]Raport_ Stany magazynowe skła'!$A$1:$T$3416,20,0)</f>
        <v>0</v>
      </c>
      <c r="U389" s="6">
        <f>VLOOKUP(B389,'[1]Raport_ Stany magazynowe skła'!$A$1:$U$3416,21,0)</f>
        <v>0</v>
      </c>
      <c r="V389" s="6">
        <f>VLOOKUP(B389,'[1]Raport_ Stany magazynowe skła'!$A$1:$V$3416,22,0)</f>
        <v>0</v>
      </c>
      <c r="W389" s="6">
        <f>VLOOKUP(B389,'[1]Raport_ Stany magazynowe skła'!$A$1:$W$3416,23,0)</f>
        <v>0</v>
      </c>
      <c r="X389" s="6">
        <f>VLOOKUP(B389,'[1]Raport_ Stany magazynowe skła'!$A$1:$X$3416,24,0)</f>
        <v>0</v>
      </c>
      <c r="Y389" s="36">
        <f>VLOOKUP(B389,'[1]Raport_ Stany magazynowe skła'!$A$1:$Y$3416,25,0)</f>
        <v>0</v>
      </c>
      <c r="Z389" s="36">
        <f>VLOOKUP(B389,'[1]Raport_ Stany magazynowe skła'!$A$1:$Z$3416,26,0)</f>
        <v>0</v>
      </c>
      <c r="AA389" s="36">
        <f>VLOOKUP(B389,'[1]Raport_ Stany magazynowe skła'!$A$1:$AA$3416,27,0)</f>
        <v>0</v>
      </c>
      <c r="AB389" s="36">
        <f>VLOOKUP(B389,'[1]Raport_ Stany magazynowe skła'!$A$1:$AB$3416,28,0)</f>
        <v>0</v>
      </c>
      <c r="AC389" s="36">
        <f>VLOOKUP(B389,'[1]Raport_ Stany magazynowe skła'!$A$1:$AC$3416,29,0)</f>
        <v>0</v>
      </c>
      <c r="AD389" s="36">
        <f>VLOOKUP(B389,'[1]Raport_ Stany magazynowe skła'!$A$1:$AD$3416,30,0)</f>
        <v>0</v>
      </c>
      <c r="AE389" s="36">
        <f>VLOOKUP(B389,'[1]Raport_ Stany magazynowe skła'!$A$1:$AE$3416,31,0)</f>
        <v>0</v>
      </c>
    </row>
    <row r="390" spans="1:31" ht="14.25" customHeight="1">
      <c r="A390" s="10" t="s">
        <v>363</v>
      </c>
      <c r="B390" s="13" t="s">
        <v>126</v>
      </c>
      <c r="C390" s="13" t="s">
        <v>16</v>
      </c>
      <c r="D390" s="32">
        <f>VLOOKUP(B390,'[1]Raport_ Stany magazynowe skła'!$A$1:$D$3416,4,0)</f>
        <v>28</v>
      </c>
      <c r="E390" s="31">
        <f>VLOOKUP(B390,'[1]Raport_ Stany magazynowe skła'!$A$1:$E$3416,5,0)</f>
        <v>0</v>
      </c>
      <c r="F390" s="30">
        <f>VLOOKUP(B390,'[1]Raport_ Stany magazynowe skła'!$A$1:$F$3416,6,0)</f>
        <v>0</v>
      </c>
      <c r="G390" s="30">
        <f>VLOOKUP(B390,'[1]Raport_ Stany magazynowe skła'!$A$1:$G$3416,7,0)</f>
        <v>0</v>
      </c>
      <c r="H390" s="30">
        <f>VLOOKUP(B390,'[1]Raport_ Stany magazynowe skła'!$A$1:$H$3416,8,0)</f>
        <v>0</v>
      </c>
      <c r="I390" s="30">
        <f>VLOOKUP(B390,'[1]Raport_ Stany magazynowe skła'!$A$1:$I$3416,9,0)</f>
        <v>0</v>
      </c>
      <c r="J390" s="30">
        <f>VLOOKUP(B390,'[1]Raport_ Stany magazynowe skła'!$A$1:$J$3416,10,0)</f>
        <v>0</v>
      </c>
      <c r="K390" s="30">
        <f>VLOOKUP(B390,'[1]Raport_ Stany magazynowe skła'!$A$1:$K$3416,11,0)</f>
        <v>0</v>
      </c>
      <c r="L390" s="30">
        <f>VLOOKUP(B390,'[1]Raport_ Stany magazynowe skła'!$A$1:$L$3416,12,0)</f>
        <v>0</v>
      </c>
      <c r="M390" s="30">
        <f>VLOOKUP(B390,'[1]Raport_ Stany magazynowe skła'!$A$1:$M$3416,13,0)</f>
        <v>0</v>
      </c>
      <c r="N390" s="30">
        <f>VLOOKUP(B390,'[1]Raport_ Stany magazynowe skła'!$A$1:$N$3416,14,0)</f>
        <v>0</v>
      </c>
      <c r="O390" s="30">
        <f>VLOOKUP(B390,'[1]Raport_ Stany magazynowe skła'!$A$1:$O$3416,15,0)</f>
        <v>0</v>
      </c>
      <c r="P390" s="30">
        <f>VLOOKUP(B390,'[1]Raport_ Stany magazynowe skła'!$A$1:$P$3416,16,0)</f>
        <v>0</v>
      </c>
      <c r="Q390" s="30">
        <f>VLOOKUP(B390,'[1]Raport_ Stany magazynowe skła'!$A$1:$Q$3416,17,0)</f>
        <v>0</v>
      </c>
      <c r="R390" s="30">
        <f>VLOOKUP(B390,'[1]Raport_ Stany magazynowe skła'!$A$1:$R$3416,18,0)</f>
        <v>0</v>
      </c>
      <c r="S390" s="30">
        <f>VLOOKUP(B390,'[1]Raport_ Stany magazynowe skła'!$A$1:$S$3416,19,0)</f>
        <v>0</v>
      </c>
      <c r="T390" s="30">
        <f>VLOOKUP(B390,'[1]Raport_ Stany magazynowe skła'!$A$1:$T$3416,20,0)</f>
        <v>0</v>
      </c>
      <c r="U390" s="6">
        <f>VLOOKUP(B390,'[1]Raport_ Stany magazynowe skła'!$A$1:$U$3416,21,0)</f>
        <v>0</v>
      </c>
      <c r="V390" s="6">
        <f>VLOOKUP(B390,'[1]Raport_ Stany magazynowe skła'!$A$1:$V$3416,22,0)</f>
        <v>0</v>
      </c>
      <c r="W390" s="6">
        <f>VLOOKUP(B390,'[1]Raport_ Stany magazynowe skła'!$A$1:$W$3416,23,0)</f>
        <v>0</v>
      </c>
      <c r="X390" s="6">
        <f>VLOOKUP(B390,'[1]Raport_ Stany magazynowe skła'!$A$1:$X$3416,24,0)</f>
        <v>0</v>
      </c>
      <c r="Y390" s="36">
        <f>VLOOKUP(B390,'[1]Raport_ Stany magazynowe skła'!$A$1:$Y$3416,25,0)</f>
        <v>0</v>
      </c>
      <c r="Z390" s="36">
        <f>VLOOKUP(B390,'[1]Raport_ Stany magazynowe skła'!$A$1:$Z$3416,26,0)</f>
        <v>0</v>
      </c>
      <c r="AA390" s="36">
        <f>VLOOKUP(B390,'[1]Raport_ Stany magazynowe skła'!$A$1:$AA$3416,27,0)</f>
        <v>0</v>
      </c>
      <c r="AB390" s="36">
        <f>VLOOKUP(B390,'[1]Raport_ Stany magazynowe skła'!$A$1:$AB$3416,28,0)</f>
        <v>0</v>
      </c>
      <c r="AC390" s="36">
        <f>VLOOKUP(B390,'[1]Raport_ Stany magazynowe skła'!$A$1:$AC$3416,29,0)</f>
        <v>0</v>
      </c>
      <c r="AD390" s="36">
        <f>VLOOKUP(B390,'[1]Raport_ Stany magazynowe skła'!$A$1:$AD$3416,30,0)</f>
        <v>0</v>
      </c>
      <c r="AE390" s="36">
        <f>VLOOKUP(B390,'[1]Raport_ Stany magazynowe skła'!$A$1:$AE$3416,31,0)</f>
        <v>0</v>
      </c>
    </row>
    <row r="391" spans="1:31" ht="14.25" customHeight="1">
      <c r="A391" s="10" t="s">
        <v>141</v>
      </c>
      <c r="B391" s="13" t="s">
        <v>127</v>
      </c>
      <c r="C391" s="13" t="s">
        <v>16</v>
      </c>
      <c r="D391" s="32">
        <f>VLOOKUP(B391,'[1]Raport_ Stany magazynowe skła'!$A$1:$D$3416,4,0)</f>
        <v>12</v>
      </c>
      <c r="E391" s="31">
        <f>VLOOKUP(B391,'[1]Raport_ Stany magazynowe skła'!$A$1:$E$3416,5,0)</f>
        <v>0</v>
      </c>
      <c r="F391" s="30">
        <f>VLOOKUP(B391,'[1]Raport_ Stany magazynowe skła'!$A$1:$F$3416,6,0)</f>
        <v>0</v>
      </c>
      <c r="G391" s="30">
        <f>VLOOKUP(B391,'[1]Raport_ Stany magazynowe skła'!$A$1:$G$3416,7,0)</f>
        <v>0</v>
      </c>
      <c r="H391" s="30">
        <f>VLOOKUP(B391,'[1]Raport_ Stany magazynowe skła'!$A$1:$H$3416,8,0)</f>
        <v>0</v>
      </c>
      <c r="I391" s="30">
        <f>VLOOKUP(B391,'[1]Raport_ Stany magazynowe skła'!$A$1:$I$3416,9,0)</f>
        <v>0</v>
      </c>
      <c r="J391" s="30">
        <f>VLOOKUP(B391,'[1]Raport_ Stany magazynowe skła'!$A$1:$J$3416,10,0)</f>
        <v>0</v>
      </c>
      <c r="K391" s="30">
        <f>VLOOKUP(B391,'[1]Raport_ Stany magazynowe skła'!$A$1:$K$3416,11,0)</f>
        <v>0</v>
      </c>
      <c r="L391" s="30">
        <f>VLOOKUP(B391,'[1]Raport_ Stany magazynowe skła'!$A$1:$L$3416,12,0)</f>
        <v>0</v>
      </c>
      <c r="M391" s="30">
        <f>VLOOKUP(B391,'[1]Raport_ Stany magazynowe skła'!$A$1:$M$3416,13,0)</f>
        <v>0</v>
      </c>
      <c r="N391" s="30">
        <f>VLOOKUP(B391,'[1]Raport_ Stany magazynowe skła'!$A$1:$N$3416,14,0)</f>
        <v>0</v>
      </c>
      <c r="O391" s="30">
        <f>VLOOKUP(B391,'[1]Raport_ Stany magazynowe skła'!$A$1:$O$3416,15,0)</f>
        <v>0</v>
      </c>
      <c r="P391" s="30">
        <f>VLOOKUP(B391,'[1]Raport_ Stany magazynowe skła'!$A$1:$P$3416,16,0)</f>
        <v>0</v>
      </c>
      <c r="Q391" s="30">
        <f>VLOOKUP(B391,'[1]Raport_ Stany magazynowe skła'!$A$1:$Q$3416,17,0)</f>
        <v>0</v>
      </c>
      <c r="R391" s="30">
        <f>VLOOKUP(B391,'[1]Raport_ Stany magazynowe skła'!$A$1:$R$3416,18,0)</f>
        <v>0</v>
      </c>
      <c r="S391" s="30">
        <f>VLOOKUP(B391,'[1]Raport_ Stany magazynowe skła'!$A$1:$S$3416,19,0)</f>
        <v>0</v>
      </c>
      <c r="T391" s="30">
        <f>VLOOKUP(B391,'[1]Raport_ Stany magazynowe skła'!$A$1:$T$3416,20,0)</f>
        <v>0</v>
      </c>
      <c r="U391" s="6">
        <f>VLOOKUP(B391,'[1]Raport_ Stany magazynowe skła'!$A$1:$U$3416,21,0)</f>
        <v>0</v>
      </c>
      <c r="V391" s="6">
        <f>VLOOKUP(B391,'[1]Raport_ Stany magazynowe skła'!$A$1:$V$3416,22,0)</f>
        <v>0</v>
      </c>
      <c r="W391" s="6">
        <f>VLOOKUP(B391,'[1]Raport_ Stany magazynowe skła'!$A$1:$W$3416,23,0)</f>
        <v>0</v>
      </c>
      <c r="X391" s="6">
        <f>VLOOKUP(B391,'[1]Raport_ Stany magazynowe skła'!$A$1:$X$3416,24,0)</f>
        <v>0</v>
      </c>
      <c r="Y391" s="36">
        <f>VLOOKUP(B391,'[1]Raport_ Stany magazynowe skła'!$A$1:$Y$3416,25,0)</f>
        <v>0</v>
      </c>
      <c r="Z391" s="36">
        <f>VLOOKUP(B391,'[1]Raport_ Stany magazynowe skła'!$A$1:$Z$3416,26,0)</f>
        <v>0</v>
      </c>
      <c r="AA391" s="36">
        <f>VLOOKUP(B391,'[1]Raport_ Stany magazynowe skła'!$A$1:$AA$3416,27,0)</f>
        <v>0</v>
      </c>
      <c r="AB391" s="36">
        <f>VLOOKUP(B391,'[1]Raport_ Stany magazynowe skła'!$A$1:$AB$3416,28,0)</f>
        <v>0</v>
      </c>
      <c r="AC391" s="36">
        <f>VLOOKUP(B391,'[1]Raport_ Stany magazynowe skła'!$A$1:$AC$3416,29,0)</f>
        <v>0</v>
      </c>
      <c r="AD391" s="36">
        <f>VLOOKUP(B391,'[1]Raport_ Stany magazynowe skła'!$A$1:$AD$3416,30,0)</f>
        <v>0</v>
      </c>
      <c r="AE391" s="36">
        <f>VLOOKUP(B391,'[1]Raport_ Stany magazynowe skła'!$A$1:$AE$3416,31,0)</f>
        <v>0</v>
      </c>
    </row>
    <row r="392" spans="1:31" ht="14.25" customHeight="1">
      <c r="A392" s="10" t="s">
        <v>142</v>
      </c>
      <c r="B392" s="13" t="s">
        <v>128</v>
      </c>
      <c r="C392" s="13" t="s">
        <v>16</v>
      </c>
      <c r="D392" s="32">
        <f>VLOOKUP(B392,'[1]Raport_ Stany magazynowe skła'!$A$1:$D$3416,4,0)</f>
        <v>11</v>
      </c>
      <c r="E392" s="31">
        <f>VLOOKUP(B392,'[1]Raport_ Stany magazynowe skła'!$A$1:$E$3416,5,0)</f>
        <v>0</v>
      </c>
      <c r="F392" s="30">
        <f>VLOOKUP(B392,'[1]Raport_ Stany magazynowe skła'!$A$1:$F$3416,6,0)</f>
        <v>0</v>
      </c>
      <c r="G392" s="30">
        <f>VLOOKUP(B392,'[1]Raport_ Stany magazynowe skła'!$A$1:$G$3416,7,0)</f>
        <v>0</v>
      </c>
      <c r="H392" s="30">
        <f>VLOOKUP(B392,'[1]Raport_ Stany magazynowe skła'!$A$1:$H$3416,8,0)</f>
        <v>0</v>
      </c>
      <c r="I392" s="30">
        <f>VLOOKUP(B392,'[1]Raport_ Stany magazynowe skła'!$A$1:$I$3416,9,0)</f>
        <v>0</v>
      </c>
      <c r="J392" s="30">
        <f>VLOOKUP(B392,'[1]Raport_ Stany magazynowe skła'!$A$1:$J$3416,10,0)</f>
        <v>0</v>
      </c>
      <c r="K392" s="30">
        <f>VLOOKUP(B392,'[1]Raport_ Stany magazynowe skła'!$A$1:$K$3416,11,0)</f>
        <v>0</v>
      </c>
      <c r="L392" s="30">
        <f>VLOOKUP(B392,'[1]Raport_ Stany magazynowe skła'!$A$1:$L$3416,12,0)</f>
        <v>0</v>
      </c>
      <c r="M392" s="30">
        <f>VLOOKUP(B392,'[1]Raport_ Stany magazynowe skła'!$A$1:$M$3416,13,0)</f>
        <v>0</v>
      </c>
      <c r="N392" s="30">
        <f>VLOOKUP(B392,'[1]Raport_ Stany magazynowe skła'!$A$1:$N$3416,14,0)</f>
        <v>0</v>
      </c>
      <c r="O392" s="30">
        <f>VLOOKUP(B392,'[1]Raport_ Stany magazynowe skła'!$A$1:$O$3416,15,0)</f>
        <v>0</v>
      </c>
      <c r="P392" s="30">
        <f>VLOOKUP(B392,'[1]Raport_ Stany magazynowe skła'!$A$1:$P$3416,16,0)</f>
        <v>0</v>
      </c>
      <c r="Q392" s="30">
        <f>VLOOKUP(B392,'[1]Raport_ Stany magazynowe skła'!$A$1:$Q$3416,17,0)</f>
        <v>0</v>
      </c>
      <c r="R392" s="30">
        <f>VLOOKUP(B392,'[1]Raport_ Stany magazynowe skła'!$A$1:$R$3416,18,0)</f>
        <v>0</v>
      </c>
      <c r="S392" s="30">
        <f>VLOOKUP(B392,'[1]Raport_ Stany magazynowe skła'!$A$1:$S$3416,19,0)</f>
        <v>0</v>
      </c>
      <c r="T392" s="30">
        <f>VLOOKUP(B392,'[1]Raport_ Stany magazynowe skła'!$A$1:$T$3416,20,0)</f>
        <v>0</v>
      </c>
      <c r="U392" s="6">
        <f>VLOOKUP(B392,'[1]Raport_ Stany magazynowe skła'!$A$1:$U$3416,21,0)</f>
        <v>0</v>
      </c>
      <c r="V392" s="6">
        <f>VLOOKUP(B392,'[1]Raport_ Stany magazynowe skła'!$A$1:$V$3416,22,0)</f>
        <v>0</v>
      </c>
      <c r="W392" s="6">
        <f>VLOOKUP(B392,'[1]Raport_ Stany magazynowe skła'!$A$1:$W$3416,23,0)</f>
        <v>0</v>
      </c>
      <c r="X392" s="6">
        <f>VLOOKUP(B392,'[1]Raport_ Stany magazynowe skła'!$A$1:$X$3416,24,0)</f>
        <v>0</v>
      </c>
      <c r="Y392" s="36">
        <f>VLOOKUP(B392,'[1]Raport_ Stany magazynowe skła'!$A$1:$Y$3416,25,0)</f>
        <v>0</v>
      </c>
      <c r="Z392" s="36">
        <f>VLOOKUP(B392,'[1]Raport_ Stany magazynowe skła'!$A$1:$Z$3416,26,0)</f>
        <v>0</v>
      </c>
      <c r="AA392" s="36">
        <f>VLOOKUP(B392,'[1]Raport_ Stany magazynowe skła'!$A$1:$AA$3416,27,0)</f>
        <v>0</v>
      </c>
      <c r="AB392" s="36">
        <f>VLOOKUP(B392,'[1]Raport_ Stany magazynowe skła'!$A$1:$AB$3416,28,0)</f>
        <v>0</v>
      </c>
      <c r="AC392" s="36">
        <f>VLOOKUP(B392,'[1]Raport_ Stany magazynowe skła'!$A$1:$AC$3416,29,0)</f>
        <v>0</v>
      </c>
      <c r="AD392" s="36">
        <f>VLOOKUP(B392,'[1]Raport_ Stany magazynowe skła'!$A$1:$AD$3416,30,0)</f>
        <v>0</v>
      </c>
      <c r="AE392" s="36">
        <f>VLOOKUP(B392,'[1]Raport_ Stany magazynowe skła'!$A$1:$AE$3416,31,0)</f>
        <v>0</v>
      </c>
    </row>
    <row r="393" spans="1:31" ht="14.25" customHeight="1">
      <c r="A393" s="10" t="s">
        <v>143</v>
      </c>
      <c r="B393" s="13" t="s">
        <v>129</v>
      </c>
      <c r="C393" s="13" t="s">
        <v>16</v>
      </c>
      <c r="D393" s="32">
        <f>VLOOKUP(B393,'[1]Raport_ Stany magazynowe skła'!$A$1:$D$3416,4,0)</f>
        <v>91</v>
      </c>
      <c r="E393" s="31">
        <f>VLOOKUP(B393,'[1]Raport_ Stany magazynowe skła'!$A$1:$E$3416,5,0)</f>
        <v>0</v>
      </c>
      <c r="F393" s="30">
        <f>VLOOKUP(B393,'[1]Raport_ Stany magazynowe skła'!$A$1:$F$3416,6,0)</f>
        <v>0</v>
      </c>
      <c r="G393" s="30">
        <f>VLOOKUP(B393,'[1]Raport_ Stany magazynowe skła'!$A$1:$G$3416,7,0)</f>
        <v>0</v>
      </c>
      <c r="H393" s="30">
        <f>VLOOKUP(B393,'[1]Raport_ Stany magazynowe skła'!$A$1:$H$3416,8,0)</f>
        <v>0</v>
      </c>
      <c r="I393" s="30">
        <f>VLOOKUP(B393,'[1]Raport_ Stany magazynowe skła'!$A$1:$I$3416,9,0)</f>
        <v>0</v>
      </c>
      <c r="J393" s="30">
        <f>VLOOKUP(B393,'[1]Raport_ Stany magazynowe skła'!$A$1:$J$3416,10,0)</f>
        <v>0</v>
      </c>
      <c r="K393" s="30">
        <f>VLOOKUP(B393,'[1]Raport_ Stany magazynowe skła'!$A$1:$K$3416,11,0)</f>
        <v>0</v>
      </c>
      <c r="L393" s="30">
        <f>VLOOKUP(B393,'[1]Raport_ Stany magazynowe skła'!$A$1:$L$3416,12,0)</f>
        <v>0</v>
      </c>
      <c r="M393" s="30">
        <f>VLOOKUP(B393,'[1]Raport_ Stany magazynowe skła'!$A$1:$M$3416,13,0)</f>
        <v>0</v>
      </c>
      <c r="N393" s="30">
        <f>VLOOKUP(B393,'[1]Raport_ Stany magazynowe skła'!$A$1:$N$3416,14,0)</f>
        <v>0</v>
      </c>
      <c r="O393" s="30">
        <f>VLOOKUP(B393,'[1]Raport_ Stany magazynowe skła'!$A$1:$O$3416,15,0)</f>
        <v>0</v>
      </c>
      <c r="P393" s="30">
        <f>VLOOKUP(B393,'[1]Raport_ Stany magazynowe skła'!$A$1:$P$3416,16,0)</f>
        <v>0</v>
      </c>
      <c r="Q393" s="30">
        <f>VLOOKUP(B393,'[1]Raport_ Stany magazynowe skła'!$A$1:$Q$3416,17,0)</f>
        <v>0</v>
      </c>
      <c r="R393" s="30">
        <f>VLOOKUP(B393,'[1]Raport_ Stany magazynowe skła'!$A$1:$R$3416,18,0)</f>
        <v>0</v>
      </c>
      <c r="S393" s="30">
        <f>VLOOKUP(B393,'[1]Raport_ Stany magazynowe skła'!$A$1:$S$3416,19,0)</f>
        <v>0</v>
      </c>
      <c r="T393" s="30">
        <f>VLOOKUP(B393,'[1]Raport_ Stany magazynowe skła'!$A$1:$T$3416,20,0)</f>
        <v>0</v>
      </c>
      <c r="U393" s="6">
        <f>VLOOKUP(B393,'[1]Raport_ Stany magazynowe skła'!$A$1:$U$3416,21,0)</f>
        <v>0</v>
      </c>
      <c r="V393" s="6">
        <f>VLOOKUP(B393,'[1]Raport_ Stany magazynowe skła'!$A$1:$V$3416,22,0)</f>
        <v>0</v>
      </c>
      <c r="W393" s="6">
        <f>VLOOKUP(B393,'[1]Raport_ Stany magazynowe skła'!$A$1:$W$3416,23,0)</f>
        <v>0</v>
      </c>
      <c r="X393" s="6">
        <f>VLOOKUP(B393,'[1]Raport_ Stany magazynowe skła'!$A$1:$X$3416,24,0)</f>
        <v>0</v>
      </c>
      <c r="Y393" s="36">
        <f>VLOOKUP(B393,'[1]Raport_ Stany magazynowe skła'!$A$1:$Y$3416,25,0)</f>
        <v>0</v>
      </c>
      <c r="Z393" s="36">
        <f>VLOOKUP(B393,'[1]Raport_ Stany magazynowe skła'!$A$1:$Z$3416,26,0)</f>
        <v>0</v>
      </c>
      <c r="AA393" s="36">
        <f>VLOOKUP(B393,'[1]Raport_ Stany magazynowe skła'!$A$1:$AA$3416,27,0)</f>
        <v>0</v>
      </c>
      <c r="AB393" s="36">
        <f>VLOOKUP(B393,'[1]Raport_ Stany magazynowe skła'!$A$1:$AB$3416,28,0)</f>
        <v>0</v>
      </c>
      <c r="AC393" s="36">
        <f>VLOOKUP(B393,'[1]Raport_ Stany magazynowe skła'!$A$1:$AC$3416,29,0)</f>
        <v>0</v>
      </c>
      <c r="AD393" s="36">
        <f>VLOOKUP(B393,'[1]Raport_ Stany magazynowe skła'!$A$1:$AD$3416,30,0)</f>
        <v>0</v>
      </c>
      <c r="AE393" s="36">
        <f>VLOOKUP(B393,'[1]Raport_ Stany magazynowe skła'!$A$1:$AE$3416,31,0)</f>
        <v>0</v>
      </c>
    </row>
    <row r="394" spans="1:31" ht="14.25" customHeight="1">
      <c r="A394" s="10" t="s">
        <v>144</v>
      </c>
      <c r="B394" s="13" t="s">
        <v>130</v>
      </c>
      <c r="C394" s="13" t="s">
        <v>16</v>
      </c>
      <c r="D394" s="32">
        <f>VLOOKUP(B394,'[1]Raport_ Stany magazynowe skła'!$A$1:$D$3416,4,0)</f>
        <v>0</v>
      </c>
      <c r="E394" s="31">
        <f>VLOOKUP(B394,'[1]Raport_ Stany magazynowe skła'!$A$1:$E$3416,5,0)</f>
        <v>0</v>
      </c>
      <c r="F394" s="30">
        <f>VLOOKUP(B394,'[1]Raport_ Stany magazynowe skła'!$A$1:$F$3416,6,0)</f>
        <v>0</v>
      </c>
      <c r="G394" s="30">
        <f>VLOOKUP(B394,'[1]Raport_ Stany magazynowe skła'!$A$1:$G$3416,7,0)</f>
        <v>0</v>
      </c>
      <c r="H394" s="30">
        <f>VLOOKUP(B394,'[1]Raport_ Stany magazynowe skła'!$A$1:$H$3416,8,0)</f>
        <v>0</v>
      </c>
      <c r="I394" s="30">
        <f>VLOOKUP(B394,'[1]Raport_ Stany magazynowe skła'!$A$1:$I$3416,9,0)</f>
        <v>0</v>
      </c>
      <c r="J394" s="30">
        <f>VLOOKUP(B394,'[1]Raport_ Stany magazynowe skła'!$A$1:$J$3416,10,0)</f>
        <v>0</v>
      </c>
      <c r="K394" s="30">
        <f>VLOOKUP(B394,'[1]Raport_ Stany magazynowe skła'!$A$1:$K$3416,11,0)</f>
        <v>0</v>
      </c>
      <c r="L394" s="30">
        <f>VLOOKUP(B394,'[1]Raport_ Stany magazynowe skła'!$A$1:$L$3416,12,0)</f>
        <v>0</v>
      </c>
      <c r="M394" s="30">
        <f>VLOOKUP(B394,'[1]Raport_ Stany magazynowe skła'!$A$1:$M$3416,13,0)</f>
        <v>0</v>
      </c>
      <c r="N394" s="30">
        <f>VLOOKUP(B394,'[1]Raport_ Stany magazynowe skła'!$A$1:$N$3416,14,0)</f>
        <v>0</v>
      </c>
      <c r="O394" s="30">
        <f>VLOOKUP(B394,'[1]Raport_ Stany magazynowe skła'!$A$1:$O$3416,15,0)</f>
        <v>0</v>
      </c>
      <c r="P394" s="30">
        <f>VLOOKUP(B394,'[1]Raport_ Stany magazynowe skła'!$A$1:$P$3416,16,0)</f>
        <v>0</v>
      </c>
      <c r="Q394" s="30">
        <f>VLOOKUP(B394,'[1]Raport_ Stany magazynowe skła'!$A$1:$Q$3416,17,0)</f>
        <v>0</v>
      </c>
      <c r="R394" s="30">
        <f>VLOOKUP(B394,'[1]Raport_ Stany magazynowe skła'!$A$1:$R$3416,18,0)</f>
        <v>0</v>
      </c>
      <c r="S394" s="30">
        <f>VLOOKUP(B394,'[1]Raport_ Stany magazynowe skła'!$A$1:$S$3416,19,0)</f>
        <v>0</v>
      </c>
      <c r="T394" s="30">
        <f>VLOOKUP(B394,'[1]Raport_ Stany magazynowe skła'!$A$1:$T$3416,20,0)</f>
        <v>0</v>
      </c>
      <c r="U394" s="6">
        <f>VLOOKUP(B394,'[1]Raport_ Stany magazynowe skła'!$A$1:$U$3416,21,0)</f>
        <v>0</v>
      </c>
      <c r="V394" s="6">
        <f>VLOOKUP(B394,'[1]Raport_ Stany magazynowe skła'!$A$1:$V$3416,22,0)</f>
        <v>0</v>
      </c>
      <c r="W394" s="6">
        <f>VLOOKUP(B394,'[1]Raport_ Stany magazynowe skła'!$A$1:$W$3416,23,0)</f>
        <v>0</v>
      </c>
      <c r="X394" s="6">
        <f>VLOOKUP(B394,'[1]Raport_ Stany magazynowe skła'!$A$1:$X$3416,24,0)</f>
        <v>0</v>
      </c>
      <c r="Y394" s="36">
        <f>VLOOKUP(B394,'[1]Raport_ Stany magazynowe skła'!$A$1:$Y$3416,25,0)</f>
        <v>0</v>
      </c>
      <c r="Z394" s="36">
        <f>VLOOKUP(B394,'[1]Raport_ Stany magazynowe skła'!$A$1:$Z$3416,26,0)</f>
        <v>0</v>
      </c>
      <c r="AA394" s="36">
        <f>VLOOKUP(B394,'[1]Raport_ Stany magazynowe skła'!$A$1:$AA$3416,27,0)</f>
        <v>0</v>
      </c>
      <c r="AB394" s="36">
        <f>VLOOKUP(B394,'[1]Raport_ Stany magazynowe skła'!$A$1:$AB$3416,28,0)</f>
        <v>0</v>
      </c>
      <c r="AC394" s="36">
        <f>VLOOKUP(B394,'[1]Raport_ Stany magazynowe skła'!$A$1:$AC$3416,29,0)</f>
        <v>0</v>
      </c>
      <c r="AD394" s="36">
        <f>VLOOKUP(B394,'[1]Raport_ Stany magazynowe skła'!$A$1:$AD$3416,30,0)</f>
        <v>0</v>
      </c>
      <c r="AE394" s="36">
        <f>VLOOKUP(B394,'[1]Raport_ Stany magazynowe skła'!$A$1:$AE$3416,31,0)</f>
        <v>0</v>
      </c>
    </row>
    <row r="395" spans="1:31" ht="14.25" customHeight="1">
      <c r="A395" s="10" t="s">
        <v>145</v>
      </c>
      <c r="B395" s="16" t="s">
        <v>356</v>
      </c>
      <c r="C395" s="5" t="s">
        <v>17</v>
      </c>
      <c r="D395" s="32">
        <f>VLOOKUP(B395,'[1]Raport_ Stany magazynowe skła'!$A$1:$D$3416,4,0)</f>
        <v>10</v>
      </c>
      <c r="E395" s="31">
        <f>VLOOKUP(B395,'[1]Raport_ Stany magazynowe skła'!$A$1:$E$3416,5,0)</f>
        <v>0</v>
      </c>
      <c r="F395" s="30">
        <f>VLOOKUP(B395,'[1]Raport_ Stany magazynowe skła'!$A$1:$F$3416,6,0)</f>
        <v>0</v>
      </c>
      <c r="G395" s="30">
        <f>VLOOKUP(B395,'[1]Raport_ Stany magazynowe skła'!$A$1:$G$3416,7,0)</f>
        <v>0</v>
      </c>
      <c r="H395" s="30">
        <f>VLOOKUP(B395,'[1]Raport_ Stany magazynowe skła'!$A$1:$H$3416,8,0)</f>
        <v>0</v>
      </c>
      <c r="I395" s="30">
        <f>VLOOKUP(B395,'[1]Raport_ Stany magazynowe skła'!$A$1:$I$3416,9,0)</f>
        <v>0</v>
      </c>
      <c r="J395" s="30">
        <f>VLOOKUP(B395,'[1]Raport_ Stany magazynowe skła'!$A$1:$J$3416,10,0)</f>
        <v>0</v>
      </c>
      <c r="K395" s="30">
        <f>VLOOKUP(B395,'[1]Raport_ Stany magazynowe skła'!$A$1:$K$3416,11,0)</f>
        <v>0</v>
      </c>
      <c r="L395" s="30">
        <f>VLOOKUP(B395,'[1]Raport_ Stany magazynowe skła'!$A$1:$L$3416,12,0)</f>
        <v>0</v>
      </c>
      <c r="M395" s="30">
        <f>VLOOKUP(B395,'[1]Raport_ Stany magazynowe skła'!$A$1:$M$3416,13,0)</f>
        <v>0</v>
      </c>
      <c r="N395" s="30">
        <f>VLOOKUP(B395,'[1]Raport_ Stany magazynowe skła'!$A$1:$N$3416,14,0)</f>
        <v>0</v>
      </c>
      <c r="O395" s="30">
        <f>VLOOKUP(B395,'[1]Raport_ Stany magazynowe skła'!$A$1:$O$3416,15,0)</f>
        <v>0</v>
      </c>
      <c r="P395" s="30">
        <f>VLOOKUP(B395,'[1]Raport_ Stany magazynowe skła'!$A$1:$P$3416,16,0)</f>
        <v>0</v>
      </c>
      <c r="Q395" s="30">
        <f>VLOOKUP(B395,'[1]Raport_ Stany magazynowe skła'!$A$1:$Q$3416,17,0)</f>
        <v>0</v>
      </c>
      <c r="R395" s="30">
        <f>VLOOKUP(B395,'[1]Raport_ Stany magazynowe skła'!$A$1:$R$3416,18,0)</f>
        <v>0</v>
      </c>
      <c r="S395" s="30">
        <f>VLOOKUP(B395,'[1]Raport_ Stany magazynowe skła'!$A$1:$S$3416,19,0)</f>
        <v>0</v>
      </c>
      <c r="T395" s="30">
        <f>VLOOKUP(B395,'[1]Raport_ Stany magazynowe skła'!$A$1:$T$3416,20,0)</f>
        <v>0</v>
      </c>
      <c r="U395" s="6">
        <f>VLOOKUP(B395,'[1]Raport_ Stany magazynowe skła'!$A$1:$U$3416,21,0)</f>
        <v>0</v>
      </c>
      <c r="V395" s="6">
        <f>VLOOKUP(B395,'[1]Raport_ Stany magazynowe skła'!$A$1:$V$3416,22,0)</f>
        <v>0</v>
      </c>
      <c r="W395" s="6">
        <f>VLOOKUP(B395,'[1]Raport_ Stany magazynowe skła'!$A$1:$W$3416,23,0)</f>
        <v>0</v>
      </c>
      <c r="X395" s="6">
        <f>VLOOKUP(B395,'[1]Raport_ Stany magazynowe skła'!$A$1:$X$3416,24,0)</f>
        <v>0</v>
      </c>
      <c r="Y395" s="36">
        <f>VLOOKUP(B395,'[1]Raport_ Stany magazynowe skła'!$A$1:$Y$3416,25,0)</f>
        <v>0</v>
      </c>
      <c r="Z395" s="36">
        <f>VLOOKUP(B395,'[1]Raport_ Stany magazynowe skła'!$A$1:$Z$3416,26,0)</f>
        <v>0</v>
      </c>
      <c r="AA395" s="36">
        <f>VLOOKUP(B395,'[1]Raport_ Stany magazynowe skła'!$A$1:$AA$3416,27,0)</f>
        <v>0</v>
      </c>
      <c r="AB395" s="36">
        <f>VLOOKUP(B395,'[1]Raport_ Stany magazynowe skła'!$A$1:$AB$3416,28,0)</f>
        <v>0</v>
      </c>
      <c r="AC395" s="36">
        <f>VLOOKUP(B395,'[1]Raport_ Stany magazynowe skła'!$A$1:$AC$3416,29,0)</f>
        <v>0</v>
      </c>
      <c r="AD395" s="36">
        <f>VLOOKUP(B395,'[1]Raport_ Stany magazynowe skła'!$A$1:$AD$3416,30,0)</f>
        <v>0</v>
      </c>
      <c r="AE395" s="36">
        <f>VLOOKUP(B395,'[1]Raport_ Stany magazynowe skła'!$A$1:$AE$3416,31,0)</f>
        <v>0</v>
      </c>
    </row>
    <row r="396" spans="1:31" ht="14.25" customHeight="1">
      <c r="A396" s="10" t="s">
        <v>363</v>
      </c>
      <c r="B396" s="13" t="s">
        <v>131</v>
      </c>
      <c r="C396" s="13" t="s">
        <v>33</v>
      </c>
      <c r="D396" s="32">
        <f>VLOOKUP(B396,'[1]Raport_ Stany magazynowe skła'!$A$1:$D$3416,4,0)</f>
        <v>20</v>
      </c>
      <c r="E396" s="31">
        <f>VLOOKUP(B396,'[1]Raport_ Stany magazynowe skła'!$A$1:$E$3416,5,0)</f>
        <v>0</v>
      </c>
      <c r="F396" s="30">
        <f>VLOOKUP(B396,'[1]Raport_ Stany magazynowe skła'!$A$1:$F$3416,6,0)</f>
        <v>0</v>
      </c>
      <c r="G396" s="30">
        <f>VLOOKUP(B396,'[1]Raport_ Stany magazynowe skła'!$A$1:$G$3416,7,0)</f>
        <v>0</v>
      </c>
      <c r="H396" s="30">
        <f>VLOOKUP(B396,'[1]Raport_ Stany magazynowe skła'!$A$1:$H$3416,8,0)</f>
        <v>0</v>
      </c>
      <c r="I396" s="30">
        <f>VLOOKUP(B396,'[1]Raport_ Stany magazynowe skła'!$A$1:$I$3416,9,0)</f>
        <v>0</v>
      </c>
      <c r="J396" s="30">
        <f>VLOOKUP(B396,'[1]Raport_ Stany magazynowe skła'!$A$1:$J$3416,10,0)</f>
        <v>0</v>
      </c>
      <c r="K396" s="30">
        <f>VLOOKUP(B396,'[1]Raport_ Stany magazynowe skła'!$A$1:$K$3416,11,0)</f>
        <v>0</v>
      </c>
      <c r="L396" s="30">
        <f>VLOOKUP(B396,'[1]Raport_ Stany magazynowe skła'!$A$1:$L$3416,12,0)</f>
        <v>0</v>
      </c>
      <c r="M396" s="30">
        <f>VLOOKUP(B396,'[1]Raport_ Stany magazynowe skła'!$A$1:$M$3416,13,0)</f>
        <v>0</v>
      </c>
      <c r="N396" s="30">
        <f>VLOOKUP(B396,'[1]Raport_ Stany magazynowe skła'!$A$1:$N$3416,14,0)</f>
        <v>0</v>
      </c>
      <c r="O396" s="30">
        <f>VLOOKUP(B396,'[1]Raport_ Stany magazynowe skła'!$A$1:$O$3416,15,0)</f>
        <v>0</v>
      </c>
      <c r="P396" s="30">
        <f>VLOOKUP(B396,'[1]Raport_ Stany magazynowe skła'!$A$1:$P$3416,16,0)</f>
        <v>0</v>
      </c>
      <c r="Q396" s="30">
        <f>VLOOKUP(B396,'[1]Raport_ Stany magazynowe skła'!$A$1:$Q$3416,17,0)</f>
        <v>0</v>
      </c>
      <c r="R396" s="30">
        <f>VLOOKUP(B396,'[1]Raport_ Stany magazynowe skła'!$A$1:$R$3416,18,0)</f>
        <v>0</v>
      </c>
      <c r="S396" s="30">
        <f>VLOOKUP(B396,'[1]Raport_ Stany magazynowe skła'!$A$1:$S$3416,19,0)</f>
        <v>0</v>
      </c>
      <c r="T396" s="30">
        <f>VLOOKUP(B396,'[1]Raport_ Stany magazynowe skła'!$A$1:$T$3416,20,0)</f>
        <v>0</v>
      </c>
      <c r="U396" s="6">
        <f>VLOOKUP(B396,'[1]Raport_ Stany magazynowe skła'!$A$1:$U$3416,21,0)</f>
        <v>0</v>
      </c>
      <c r="V396" s="6">
        <f>VLOOKUP(B396,'[1]Raport_ Stany magazynowe skła'!$A$1:$V$3416,22,0)</f>
        <v>0</v>
      </c>
      <c r="W396" s="6">
        <f>VLOOKUP(B396,'[1]Raport_ Stany magazynowe skła'!$A$1:$W$3416,23,0)</f>
        <v>0</v>
      </c>
      <c r="X396" s="6">
        <f>VLOOKUP(B396,'[1]Raport_ Stany magazynowe skła'!$A$1:$X$3416,24,0)</f>
        <v>0</v>
      </c>
      <c r="Y396" s="36">
        <f>VLOOKUP(B396,'[1]Raport_ Stany magazynowe skła'!$A$1:$Y$3416,25,0)</f>
        <v>0</v>
      </c>
      <c r="Z396" s="36">
        <f>VLOOKUP(B396,'[1]Raport_ Stany magazynowe skła'!$A$1:$Z$3416,26,0)</f>
        <v>0</v>
      </c>
      <c r="AA396" s="36">
        <f>VLOOKUP(B396,'[1]Raport_ Stany magazynowe skła'!$A$1:$AA$3416,27,0)</f>
        <v>0</v>
      </c>
      <c r="AB396" s="36">
        <f>VLOOKUP(B396,'[1]Raport_ Stany magazynowe skła'!$A$1:$AB$3416,28,0)</f>
        <v>0</v>
      </c>
      <c r="AC396" s="36">
        <f>VLOOKUP(B396,'[1]Raport_ Stany magazynowe skła'!$A$1:$AC$3416,29,0)</f>
        <v>0</v>
      </c>
      <c r="AD396" s="36">
        <f>VLOOKUP(B396,'[1]Raport_ Stany magazynowe skła'!$A$1:$AD$3416,30,0)</f>
        <v>0</v>
      </c>
      <c r="AE396" s="36">
        <f>VLOOKUP(B396,'[1]Raport_ Stany magazynowe skła'!$A$1:$AE$3416,31,0)</f>
        <v>0</v>
      </c>
    </row>
    <row r="397" spans="1:31" s="4" customFormat="1" ht="14.25" customHeight="1">
      <c r="A397" s="10" t="s">
        <v>141</v>
      </c>
      <c r="B397" s="13" t="s">
        <v>132</v>
      </c>
      <c r="C397" s="13" t="s">
        <v>33</v>
      </c>
      <c r="D397" s="32">
        <f>VLOOKUP(B397,'[1]Raport_ Stany magazynowe skła'!$A$1:$D$3416,4,0)</f>
        <v>20</v>
      </c>
      <c r="E397" s="31">
        <f>VLOOKUP(B397,'[1]Raport_ Stany magazynowe skła'!$A$1:$E$3416,5,0)</f>
        <v>0</v>
      </c>
      <c r="F397" s="30">
        <f>VLOOKUP(B397,'[1]Raport_ Stany magazynowe skła'!$A$1:$F$3416,6,0)</f>
        <v>0</v>
      </c>
      <c r="G397" s="30">
        <f>VLOOKUP(B397,'[1]Raport_ Stany magazynowe skła'!$A$1:$G$3416,7,0)</f>
        <v>0</v>
      </c>
      <c r="H397" s="30">
        <f>VLOOKUP(B397,'[1]Raport_ Stany magazynowe skła'!$A$1:$H$3416,8,0)</f>
        <v>0</v>
      </c>
      <c r="I397" s="30">
        <f>VLOOKUP(B397,'[1]Raport_ Stany magazynowe skła'!$A$1:$I$3416,9,0)</f>
        <v>0</v>
      </c>
      <c r="J397" s="30">
        <f>VLOOKUP(B397,'[1]Raport_ Stany magazynowe skła'!$A$1:$J$3416,10,0)</f>
        <v>0</v>
      </c>
      <c r="K397" s="30">
        <f>VLOOKUP(B397,'[1]Raport_ Stany magazynowe skła'!$A$1:$K$3416,11,0)</f>
        <v>0</v>
      </c>
      <c r="L397" s="30">
        <f>VLOOKUP(B397,'[1]Raport_ Stany magazynowe skła'!$A$1:$L$3416,12,0)</f>
        <v>0</v>
      </c>
      <c r="M397" s="30">
        <f>VLOOKUP(B397,'[1]Raport_ Stany magazynowe skła'!$A$1:$M$3416,13,0)</f>
        <v>0</v>
      </c>
      <c r="N397" s="30">
        <f>VLOOKUP(B397,'[1]Raport_ Stany magazynowe skła'!$A$1:$N$3416,14,0)</f>
        <v>0</v>
      </c>
      <c r="O397" s="30">
        <f>VLOOKUP(B397,'[1]Raport_ Stany magazynowe skła'!$A$1:$O$3416,15,0)</f>
        <v>0</v>
      </c>
      <c r="P397" s="30">
        <f>VLOOKUP(B397,'[1]Raport_ Stany magazynowe skła'!$A$1:$P$3416,16,0)</f>
        <v>0</v>
      </c>
      <c r="Q397" s="30">
        <f>VLOOKUP(B397,'[1]Raport_ Stany magazynowe skła'!$A$1:$Q$3416,17,0)</f>
        <v>0</v>
      </c>
      <c r="R397" s="30">
        <f>VLOOKUP(B397,'[1]Raport_ Stany magazynowe skła'!$A$1:$R$3416,18,0)</f>
        <v>0</v>
      </c>
      <c r="S397" s="30">
        <f>VLOOKUP(B397,'[1]Raport_ Stany magazynowe skła'!$A$1:$S$3416,19,0)</f>
        <v>0</v>
      </c>
      <c r="T397" s="30">
        <f>VLOOKUP(B397,'[1]Raport_ Stany magazynowe skła'!$A$1:$T$3416,20,0)</f>
        <v>0</v>
      </c>
      <c r="U397" s="6">
        <f>VLOOKUP(B397,'[1]Raport_ Stany magazynowe skła'!$A$1:$U$3416,21,0)</f>
        <v>0</v>
      </c>
      <c r="V397" s="6">
        <f>VLOOKUP(B397,'[1]Raport_ Stany magazynowe skła'!$A$1:$V$3416,22,0)</f>
        <v>0</v>
      </c>
      <c r="W397" s="6">
        <f>VLOOKUP(B397,'[1]Raport_ Stany magazynowe skła'!$A$1:$W$3416,23,0)</f>
        <v>0</v>
      </c>
      <c r="X397" s="6">
        <f>VLOOKUP(B397,'[1]Raport_ Stany magazynowe skła'!$A$1:$X$3416,24,0)</f>
        <v>0</v>
      </c>
      <c r="Y397" s="36">
        <f>VLOOKUP(B397,'[1]Raport_ Stany magazynowe skła'!$A$1:$Y$3416,25,0)</f>
        <v>0</v>
      </c>
      <c r="Z397" s="36">
        <f>VLOOKUP(B397,'[1]Raport_ Stany magazynowe skła'!$A$1:$Z$3416,26,0)</f>
        <v>0</v>
      </c>
      <c r="AA397" s="36">
        <f>VLOOKUP(B397,'[1]Raport_ Stany magazynowe skła'!$A$1:$AA$3416,27,0)</f>
        <v>0</v>
      </c>
      <c r="AB397" s="36">
        <f>VLOOKUP(B397,'[1]Raport_ Stany magazynowe skła'!$A$1:$AB$3416,28,0)</f>
        <v>0</v>
      </c>
      <c r="AC397" s="36">
        <f>VLOOKUP(B397,'[1]Raport_ Stany magazynowe skła'!$A$1:$AC$3416,29,0)</f>
        <v>0</v>
      </c>
      <c r="AD397" s="36">
        <f>VLOOKUP(B397,'[1]Raport_ Stany magazynowe skła'!$A$1:$AD$3416,30,0)</f>
        <v>0</v>
      </c>
      <c r="AE397" s="36">
        <f>VLOOKUP(B397,'[1]Raport_ Stany magazynowe skła'!$A$1:$AE$3416,31,0)</f>
        <v>0</v>
      </c>
    </row>
    <row r="398" spans="1:31" s="4" customFormat="1" ht="14.25" customHeight="1">
      <c r="A398" s="10" t="s">
        <v>142</v>
      </c>
      <c r="B398" s="13" t="s">
        <v>133</v>
      </c>
      <c r="C398" s="13" t="s">
        <v>33</v>
      </c>
      <c r="D398" s="32">
        <f>VLOOKUP(B398,'[1]Raport_ Stany magazynowe skła'!$A$1:$D$3416,4,0)</f>
        <v>10</v>
      </c>
      <c r="E398" s="31">
        <f>VLOOKUP(B398,'[1]Raport_ Stany magazynowe skła'!$A$1:$E$3416,5,0)</f>
        <v>0</v>
      </c>
      <c r="F398" s="30">
        <f>VLOOKUP(B398,'[1]Raport_ Stany magazynowe skła'!$A$1:$F$3416,6,0)</f>
        <v>0</v>
      </c>
      <c r="G398" s="30">
        <f>VLOOKUP(B398,'[1]Raport_ Stany magazynowe skła'!$A$1:$G$3416,7,0)</f>
        <v>0</v>
      </c>
      <c r="H398" s="30">
        <f>VLOOKUP(B398,'[1]Raport_ Stany magazynowe skła'!$A$1:$H$3416,8,0)</f>
        <v>0</v>
      </c>
      <c r="I398" s="30">
        <f>VLOOKUP(B398,'[1]Raport_ Stany magazynowe skła'!$A$1:$I$3416,9,0)</f>
        <v>0</v>
      </c>
      <c r="J398" s="30">
        <f>VLOOKUP(B398,'[1]Raport_ Stany magazynowe skła'!$A$1:$J$3416,10,0)</f>
        <v>0</v>
      </c>
      <c r="K398" s="30">
        <f>VLOOKUP(B398,'[1]Raport_ Stany magazynowe skła'!$A$1:$K$3416,11,0)</f>
        <v>0</v>
      </c>
      <c r="L398" s="30">
        <f>VLOOKUP(B398,'[1]Raport_ Stany magazynowe skła'!$A$1:$L$3416,12,0)</f>
        <v>0</v>
      </c>
      <c r="M398" s="30">
        <f>VLOOKUP(B398,'[1]Raport_ Stany magazynowe skła'!$A$1:$M$3416,13,0)</f>
        <v>0</v>
      </c>
      <c r="N398" s="30">
        <f>VLOOKUP(B398,'[1]Raport_ Stany magazynowe skła'!$A$1:$N$3416,14,0)</f>
        <v>0</v>
      </c>
      <c r="O398" s="30">
        <f>VLOOKUP(B398,'[1]Raport_ Stany magazynowe skła'!$A$1:$O$3416,15,0)</f>
        <v>0</v>
      </c>
      <c r="P398" s="30">
        <f>VLOOKUP(B398,'[1]Raport_ Stany magazynowe skła'!$A$1:$P$3416,16,0)</f>
        <v>0</v>
      </c>
      <c r="Q398" s="30">
        <f>VLOOKUP(B398,'[1]Raport_ Stany magazynowe skła'!$A$1:$Q$3416,17,0)</f>
        <v>0</v>
      </c>
      <c r="R398" s="30">
        <f>VLOOKUP(B398,'[1]Raport_ Stany magazynowe skła'!$A$1:$R$3416,18,0)</f>
        <v>0</v>
      </c>
      <c r="S398" s="30">
        <f>VLOOKUP(B398,'[1]Raport_ Stany magazynowe skła'!$A$1:$S$3416,19,0)</f>
        <v>0</v>
      </c>
      <c r="T398" s="30">
        <f>VLOOKUP(B398,'[1]Raport_ Stany magazynowe skła'!$A$1:$T$3416,20,0)</f>
        <v>0</v>
      </c>
      <c r="U398" s="6">
        <f>VLOOKUP(B398,'[1]Raport_ Stany magazynowe skła'!$A$1:$U$3416,21,0)</f>
        <v>0</v>
      </c>
      <c r="V398" s="6">
        <f>VLOOKUP(B398,'[1]Raport_ Stany magazynowe skła'!$A$1:$V$3416,22,0)</f>
        <v>0</v>
      </c>
      <c r="W398" s="6">
        <f>VLOOKUP(B398,'[1]Raport_ Stany magazynowe skła'!$A$1:$W$3416,23,0)</f>
        <v>0</v>
      </c>
      <c r="X398" s="6">
        <f>VLOOKUP(B398,'[1]Raport_ Stany magazynowe skła'!$A$1:$X$3416,24,0)</f>
        <v>0</v>
      </c>
      <c r="Y398" s="36">
        <f>VLOOKUP(B398,'[1]Raport_ Stany magazynowe skła'!$A$1:$Y$3416,25,0)</f>
        <v>0</v>
      </c>
      <c r="Z398" s="36">
        <f>VLOOKUP(B398,'[1]Raport_ Stany magazynowe skła'!$A$1:$Z$3416,26,0)</f>
        <v>0</v>
      </c>
      <c r="AA398" s="36">
        <f>VLOOKUP(B398,'[1]Raport_ Stany magazynowe skła'!$A$1:$AA$3416,27,0)</f>
        <v>0</v>
      </c>
      <c r="AB398" s="36">
        <f>VLOOKUP(B398,'[1]Raport_ Stany magazynowe skła'!$A$1:$AB$3416,28,0)</f>
        <v>0</v>
      </c>
      <c r="AC398" s="36">
        <f>VLOOKUP(B398,'[1]Raport_ Stany magazynowe skła'!$A$1:$AC$3416,29,0)</f>
        <v>0</v>
      </c>
      <c r="AD398" s="36">
        <f>VLOOKUP(B398,'[1]Raport_ Stany magazynowe skła'!$A$1:$AD$3416,30,0)</f>
        <v>0</v>
      </c>
      <c r="AE398" s="36">
        <f>VLOOKUP(B398,'[1]Raport_ Stany magazynowe skła'!$A$1:$AE$3416,31,0)</f>
        <v>0</v>
      </c>
    </row>
    <row r="399" spans="1:31" s="4" customFormat="1" ht="14.25" customHeight="1">
      <c r="A399" s="10" t="s">
        <v>143</v>
      </c>
      <c r="B399" s="13" t="s">
        <v>134</v>
      </c>
      <c r="C399" s="13" t="s">
        <v>33</v>
      </c>
      <c r="D399" s="32">
        <f>VLOOKUP(B399,'[1]Raport_ Stany magazynowe skła'!$A$1:$D$3416,4,0)</f>
        <v>103</v>
      </c>
      <c r="E399" s="31">
        <f>VLOOKUP(B399,'[1]Raport_ Stany magazynowe skła'!$A$1:$E$3416,5,0)</f>
        <v>0</v>
      </c>
      <c r="F399" s="30">
        <f>VLOOKUP(B399,'[1]Raport_ Stany magazynowe skła'!$A$1:$F$3416,6,0)</f>
        <v>0</v>
      </c>
      <c r="G399" s="30">
        <f>VLOOKUP(B399,'[1]Raport_ Stany magazynowe skła'!$A$1:$G$3416,7,0)</f>
        <v>0</v>
      </c>
      <c r="H399" s="30">
        <f>VLOOKUP(B399,'[1]Raport_ Stany magazynowe skła'!$A$1:$H$3416,8,0)</f>
        <v>0</v>
      </c>
      <c r="I399" s="30">
        <f>VLOOKUP(B399,'[1]Raport_ Stany magazynowe skła'!$A$1:$I$3416,9,0)</f>
        <v>0</v>
      </c>
      <c r="J399" s="30">
        <f>VLOOKUP(B399,'[1]Raport_ Stany magazynowe skła'!$A$1:$J$3416,10,0)</f>
        <v>0</v>
      </c>
      <c r="K399" s="30">
        <f>VLOOKUP(B399,'[1]Raport_ Stany magazynowe skła'!$A$1:$K$3416,11,0)</f>
        <v>0</v>
      </c>
      <c r="L399" s="30">
        <f>VLOOKUP(B399,'[1]Raport_ Stany magazynowe skła'!$A$1:$L$3416,12,0)</f>
        <v>0</v>
      </c>
      <c r="M399" s="30">
        <f>VLOOKUP(B399,'[1]Raport_ Stany magazynowe skła'!$A$1:$M$3416,13,0)</f>
        <v>0</v>
      </c>
      <c r="N399" s="30">
        <f>VLOOKUP(B399,'[1]Raport_ Stany magazynowe skła'!$A$1:$N$3416,14,0)</f>
        <v>0</v>
      </c>
      <c r="O399" s="30">
        <f>VLOOKUP(B399,'[1]Raport_ Stany magazynowe skła'!$A$1:$O$3416,15,0)</f>
        <v>0</v>
      </c>
      <c r="P399" s="30">
        <f>VLOOKUP(B399,'[1]Raport_ Stany magazynowe skła'!$A$1:$P$3416,16,0)</f>
        <v>0</v>
      </c>
      <c r="Q399" s="30">
        <f>VLOOKUP(B399,'[1]Raport_ Stany magazynowe skła'!$A$1:$Q$3416,17,0)</f>
        <v>0</v>
      </c>
      <c r="R399" s="30">
        <f>VLOOKUP(B399,'[1]Raport_ Stany magazynowe skła'!$A$1:$R$3416,18,0)</f>
        <v>0</v>
      </c>
      <c r="S399" s="30">
        <f>VLOOKUP(B399,'[1]Raport_ Stany magazynowe skła'!$A$1:$S$3416,19,0)</f>
        <v>0</v>
      </c>
      <c r="T399" s="30">
        <f>VLOOKUP(B399,'[1]Raport_ Stany magazynowe skła'!$A$1:$T$3416,20,0)</f>
        <v>0</v>
      </c>
      <c r="U399" s="6">
        <f>VLOOKUP(B399,'[1]Raport_ Stany magazynowe skła'!$A$1:$U$3416,21,0)</f>
        <v>0</v>
      </c>
      <c r="V399" s="6">
        <f>VLOOKUP(B399,'[1]Raport_ Stany magazynowe skła'!$A$1:$V$3416,22,0)</f>
        <v>0</v>
      </c>
      <c r="W399" s="6">
        <f>VLOOKUP(B399,'[1]Raport_ Stany magazynowe skła'!$A$1:$W$3416,23,0)</f>
        <v>0</v>
      </c>
      <c r="X399" s="6">
        <f>VLOOKUP(B399,'[1]Raport_ Stany magazynowe skła'!$A$1:$X$3416,24,0)</f>
        <v>0</v>
      </c>
      <c r="Y399" s="36">
        <f>VLOOKUP(B399,'[1]Raport_ Stany magazynowe skła'!$A$1:$Y$3416,25,0)</f>
        <v>0</v>
      </c>
      <c r="Z399" s="36">
        <f>VLOOKUP(B399,'[1]Raport_ Stany magazynowe skła'!$A$1:$Z$3416,26,0)</f>
        <v>0</v>
      </c>
      <c r="AA399" s="36">
        <f>VLOOKUP(B399,'[1]Raport_ Stany magazynowe skła'!$A$1:$AA$3416,27,0)</f>
        <v>0</v>
      </c>
      <c r="AB399" s="36">
        <f>VLOOKUP(B399,'[1]Raport_ Stany magazynowe skła'!$A$1:$AB$3416,28,0)</f>
        <v>0</v>
      </c>
      <c r="AC399" s="36">
        <f>VLOOKUP(B399,'[1]Raport_ Stany magazynowe skła'!$A$1:$AC$3416,29,0)</f>
        <v>0</v>
      </c>
      <c r="AD399" s="36">
        <f>VLOOKUP(B399,'[1]Raport_ Stany magazynowe skła'!$A$1:$AD$3416,30,0)</f>
        <v>0</v>
      </c>
      <c r="AE399" s="36">
        <f>VLOOKUP(B399,'[1]Raport_ Stany magazynowe skła'!$A$1:$AE$3416,31,0)</f>
        <v>0</v>
      </c>
    </row>
    <row r="400" spans="1:31" s="4" customFormat="1" ht="14.25" customHeight="1">
      <c r="A400" s="10" t="s">
        <v>144</v>
      </c>
      <c r="B400" s="13" t="s">
        <v>135</v>
      </c>
      <c r="C400" s="13" t="s">
        <v>33</v>
      </c>
      <c r="D400" s="32">
        <f>VLOOKUP(B400,'[1]Raport_ Stany magazynowe skła'!$A$1:$D$3416,4,0)</f>
        <v>0</v>
      </c>
      <c r="E400" s="31">
        <f>VLOOKUP(B400,'[1]Raport_ Stany magazynowe skła'!$A$1:$E$3416,5,0)</f>
        <v>0</v>
      </c>
      <c r="F400" s="30">
        <f>VLOOKUP(B400,'[1]Raport_ Stany magazynowe skła'!$A$1:$F$3416,6,0)</f>
        <v>0</v>
      </c>
      <c r="G400" s="30">
        <f>VLOOKUP(B400,'[1]Raport_ Stany magazynowe skła'!$A$1:$G$3416,7,0)</f>
        <v>0</v>
      </c>
      <c r="H400" s="30">
        <f>VLOOKUP(B400,'[1]Raport_ Stany magazynowe skła'!$A$1:$H$3416,8,0)</f>
        <v>0</v>
      </c>
      <c r="I400" s="30">
        <f>VLOOKUP(B400,'[1]Raport_ Stany magazynowe skła'!$A$1:$I$3416,9,0)</f>
        <v>0</v>
      </c>
      <c r="J400" s="30">
        <f>VLOOKUP(B400,'[1]Raport_ Stany magazynowe skła'!$A$1:$J$3416,10,0)</f>
        <v>0</v>
      </c>
      <c r="K400" s="30">
        <f>VLOOKUP(B400,'[1]Raport_ Stany magazynowe skła'!$A$1:$K$3416,11,0)</f>
        <v>0</v>
      </c>
      <c r="L400" s="30">
        <f>VLOOKUP(B400,'[1]Raport_ Stany magazynowe skła'!$A$1:$L$3416,12,0)</f>
        <v>0</v>
      </c>
      <c r="M400" s="30">
        <f>VLOOKUP(B400,'[1]Raport_ Stany magazynowe skła'!$A$1:$M$3416,13,0)</f>
        <v>0</v>
      </c>
      <c r="N400" s="30">
        <f>VLOOKUP(B400,'[1]Raport_ Stany magazynowe skła'!$A$1:$N$3416,14,0)</f>
        <v>0</v>
      </c>
      <c r="O400" s="30">
        <f>VLOOKUP(B400,'[1]Raport_ Stany magazynowe skła'!$A$1:$O$3416,15,0)</f>
        <v>0</v>
      </c>
      <c r="P400" s="30">
        <f>VLOOKUP(B400,'[1]Raport_ Stany magazynowe skła'!$A$1:$P$3416,16,0)</f>
        <v>0</v>
      </c>
      <c r="Q400" s="30">
        <f>VLOOKUP(B400,'[1]Raport_ Stany magazynowe skła'!$A$1:$Q$3416,17,0)</f>
        <v>0</v>
      </c>
      <c r="R400" s="30">
        <f>VLOOKUP(B400,'[1]Raport_ Stany magazynowe skła'!$A$1:$R$3416,18,0)</f>
        <v>0</v>
      </c>
      <c r="S400" s="30">
        <f>VLOOKUP(B400,'[1]Raport_ Stany magazynowe skła'!$A$1:$S$3416,19,0)</f>
        <v>0</v>
      </c>
      <c r="T400" s="30">
        <f>VLOOKUP(B400,'[1]Raport_ Stany magazynowe skła'!$A$1:$T$3416,20,0)</f>
        <v>0</v>
      </c>
      <c r="U400" s="6">
        <f>VLOOKUP(B400,'[1]Raport_ Stany magazynowe skła'!$A$1:$U$3416,21,0)</f>
        <v>0</v>
      </c>
      <c r="V400" s="6">
        <f>VLOOKUP(B400,'[1]Raport_ Stany magazynowe skła'!$A$1:$V$3416,22,0)</f>
        <v>0</v>
      </c>
      <c r="W400" s="6">
        <f>VLOOKUP(B400,'[1]Raport_ Stany magazynowe skła'!$A$1:$W$3416,23,0)</f>
        <v>0</v>
      </c>
      <c r="X400" s="6">
        <f>VLOOKUP(B400,'[1]Raport_ Stany magazynowe skła'!$A$1:$X$3416,24,0)</f>
        <v>0</v>
      </c>
      <c r="Y400" s="36">
        <f>VLOOKUP(B400,'[1]Raport_ Stany magazynowe skła'!$A$1:$Y$3416,25,0)</f>
        <v>0</v>
      </c>
      <c r="Z400" s="36">
        <f>VLOOKUP(B400,'[1]Raport_ Stany magazynowe skła'!$A$1:$Z$3416,26,0)</f>
        <v>0</v>
      </c>
      <c r="AA400" s="36">
        <f>VLOOKUP(B400,'[1]Raport_ Stany magazynowe skła'!$A$1:$AA$3416,27,0)</f>
        <v>0</v>
      </c>
      <c r="AB400" s="36">
        <f>VLOOKUP(B400,'[1]Raport_ Stany magazynowe skła'!$A$1:$AB$3416,28,0)</f>
        <v>0</v>
      </c>
      <c r="AC400" s="36">
        <f>VLOOKUP(B400,'[1]Raport_ Stany magazynowe skła'!$A$1:$AC$3416,29,0)</f>
        <v>0</v>
      </c>
      <c r="AD400" s="36">
        <f>VLOOKUP(B400,'[1]Raport_ Stany magazynowe skła'!$A$1:$AD$3416,30,0)</f>
        <v>0</v>
      </c>
      <c r="AE400" s="36">
        <f>VLOOKUP(B400,'[1]Raport_ Stany magazynowe skła'!$A$1:$AE$3416,31,0)</f>
        <v>0</v>
      </c>
    </row>
    <row r="401" spans="1:31" ht="14.25" customHeight="1">
      <c r="A401" s="10" t="s">
        <v>145</v>
      </c>
      <c r="B401" s="16" t="s">
        <v>346</v>
      </c>
      <c r="C401" s="16" t="s">
        <v>15</v>
      </c>
      <c r="D401" s="32">
        <f>VLOOKUP(B401,'[1]Raport_ Stany magazynowe skła'!$A$1:$D$3416,4,0)</f>
        <v>109</v>
      </c>
      <c r="E401" s="31">
        <f>VLOOKUP(B401,'[1]Raport_ Stany magazynowe skła'!$A$1:$E$3416,5,0)</f>
        <v>0</v>
      </c>
      <c r="F401" s="30">
        <f>VLOOKUP(B401,'[1]Raport_ Stany magazynowe skła'!$A$1:$F$3416,6,0)</f>
        <v>0</v>
      </c>
      <c r="G401" s="30">
        <f>VLOOKUP(B401,'[1]Raport_ Stany magazynowe skła'!$A$1:$G$3416,7,0)</f>
        <v>0</v>
      </c>
      <c r="H401" s="30">
        <f>VLOOKUP(B401,'[1]Raport_ Stany magazynowe skła'!$A$1:$H$3416,8,0)</f>
        <v>0</v>
      </c>
      <c r="I401" s="30">
        <f>VLOOKUP(B401,'[1]Raport_ Stany magazynowe skła'!$A$1:$I$3416,9,0)</f>
        <v>0</v>
      </c>
      <c r="J401" s="30">
        <f>VLOOKUP(B401,'[1]Raport_ Stany magazynowe skła'!$A$1:$J$3416,10,0)</f>
        <v>0</v>
      </c>
      <c r="K401" s="30">
        <f>VLOOKUP(B401,'[1]Raport_ Stany magazynowe skła'!$A$1:$K$3416,11,0)</f>
        <v>0</v>
      </c>
      <c r="L401" s="30">
        <f>VLOOKUP(B401,'[1]Raport_ Stany magazynowe skła'!$A$1:$L$3416,12,0)</f>
        <v>0</v>
      </c>
      <c r="M401" s="30">
        <f>VLOOKUP(B401,'[1]Raport_ Stany magazynowe skła'!$A$1:$M$3416,13,0)</f>
        <v>0</v>
      </c>
      <c r="N401" s="30">
        <f>VLOOKUP(B401,'[1]Raport_ Stany magazynowe skła'!$A$1:$N$3416,14,0)</f>
        <v>0</v>
      </c>
      <c r="O401" s="30">
        <f>VLOOKUP(B401,'[1]Raport_ Stany magazynowe skła'!$A$1:$O$3416,15,0)</f>
        <v>0</v>
      </c>
      <c r="P401" s="30">
        <f>VLOOKUP(B401,'[1]Raport_ Stany magazynowe skła'!$A$1:$P$3416,16,0)</f>
        <v>0</v>
      </c>
      <c r="Q401" s="30">
        <f>VLOOKUP(B401,'[1]Raport_ Stany magazynowe skła'!$A$1:$Q$3416,17,0)</f>
        <v>0</v>
      </c>
      <c r="R401" s="30">
        <f>VLOOKUP(B401,'[1]Raport_ Stany magazynowe skła'!$A$1:$R$3416,18,0)</f>
        <v>0</v>
      </c>
      <c r="S401" s="30">
        <f>VLOOKUP(B401,'[1]Raport_ Stany magazynowe skła'!$A$1:$S$3416,19,0)</f>
        <v>0</v>
      </c>
      <c r="T401" s="30">
        <f>VLOOKUP(B401,'[1]Raport_ Stany magazynowe skła'!$A$1:$T$3416,20,0)</f>
        <v>0</v>
      </c>
      <c r="U401" s="6">
        <f>VLOOKUP(B401,'[1]Raport_ Stany magazynowe skła'!$A$1:$U$3416,21,0)</f>
        <v>0</v>
      </c>
      <c r="V401" s="6">
        <f>VLOOKUP(B401,'[1]Raport_ Stany magazynowe skła'!$A$1:$V$3416,22,0)</f>
        <v>0</v>
      </c>
      <c r="W401" s="6">
        <f>VLOOKUP(B401,'[1]Raport_ Stany magazynowe skła'!$A$1:$W$3416,23,0)</f>
        <v>0</v>
      </c>
      <c r="X401" s="6">
        <f>VLOOKUP(B401,'[1]Raport_ Stany magazynowe skła'!$A$1:$X$3416,24,0)</f>
        <v>0</v>
      </c>
      <c r="Y401" s="36">
        <f>VLOOKUP(B401,'[1]Raport_ Stany magazynowe skła'!$A$1:$Y$3416,25,0)</f>
        <v>0</v>
      </c>
      <c r="Z401" s="36">
        <f>VLOOKUP(B401,'[1]Raport_ Stany magazynowe skła'!$A$1:$Z$3416,26,0)</f>
        <v>0</v>
      </c>
      <c r="AA401" s="36">
        <f>VLOOKUP(B401,'[1]Raport_ Stany magazynowe skła'!$A$1:$AA$3416,27,0)</f>
        <v>0</v>
      </c>
      <c r="AB401" s="36">
        <f>VLOOKUP(B401,'[1]Raport_ Stany magazynowe skła'!$A$1:$AB$3416,28,0)</f>
        <v>0</v>
      </c>
      <c r="AC401" s="36">
        <f>VLOOKUP(B401,'[1]Raport_ Stany magazynowe skła'!$A$1:$AC$3416,29,0)</f>
        <v>0</v>
      </c>
      <c r="AD401" s="36">
        <f>VLOOKUP(B401,'[1]Raport_ Stany magazynowe skła'!$A$1:$AD$3416,30,0)</f>
        <v>0</v>
      </c>
      <c r="AE401" s="36">
        <f>VLOOKUP(B401,'[1]Raport_ Stany magazynowe skła'!$A$1:$AE$3416,31,0)</f>
        <v>0</v>
      </c>
    </row>
    <row r="402" spans="1:31" s="4" customFormat="1" ht="14.25" customHeight="1">
      <c r="A402" s="10" t="s">
        <v>363</v>
      </c>
      <c r="B402" s="13" t="s">
        <v>76</v>
      </c>
      <c r="C402" s="13" t="s">
        <v>15</v>
      </c>
      <c r="D402" s="32">
        <f>VLOOKUP(B402,'[1]Raport_ Stany magazynowe skła'!$A$1:$D$3416,4,0)</f>
        <v>73</v>
      </c>
      <c r="E402" s="31">
        <f>VLOOKUP(B402,'[1]Raport_ Stany magazynowe skła'!$A$1:$E$3416,5,0)</f>
        <v>0</v>
      </c>
      <c r="F402" s="30">
        <f>VLOOKUP(B402,'[1]Raport_ Stany magazynowe skła'!$A$1:$F$3416,6,0)</f>
        <v>0</v>
      </c>
      <c r="G402" s="30">
        <f>VLOOKUP(B402,'[1]Raport_ Stany magazynowe skła'!$A$1:$G$3416,7,0)</f>
        <v>0</v>
      </c>
      <c r="H402" s="30">
        <f>VLOOKUP(B402,'[1]Raport_ Stany magazynowe skła'!$A$1:$H$3416,8,0)</f>
        <v>0</v>
      </c>
      <c r="I402" s="30">
        <f>VLOOKUP(B402,'[1]Raport_ Stany magazynowe skła'!$A$1:$I$3416,9,0)</f>
        <v>0</v>
      </c>
      <c r="J402" s="30">
        <f>VLOOKUP(B402,'[1]Raport_ Stany magazynowe skła'!$A$1:$J$3416,10,0)</f>
        <v>0</v>
      </c>
      <c r="K402" s="30">
        <f>VLOOKUP(B402,'[1]Raport_ Stany magazynowe skła'!$A$1:$K$3416,11,0)</f>
        <v>0</v>
      </c>
      <c r="L402" s="30">
        <f>VLOOKUP(B402,'[1]Raport_ Stany magazynowe skła'!$A$1:$L$3416,12,0)</f>
        <v>0</v>
      </c>
      <c r="M402" s="30">
        <f>VLOOKUP(B402,'[1]Raport_ Stany magazynowe skła'!$A$1:$M$3416,13,0)</f>
        <v>0</v>
      </c>
      <c r="N402" s="30">
        <f>VLOOKUP(B402,'[1]Raport_ Stany magazynowe skła'!$A$1:$N$3416,14,0)</f>
        <v>0</v>
      </c>
      <c r="O402" s="30">
        <f>VLOOKUP(B402,'[1]Raport_ Stany magazynowe skła'!$A$1:$O$3416,15,0)</f>
        <v>0</v>
      </c>
      <c r="P402" s="30">
        <f>VLOOKUP(B402,'[1]Raport_ Stany magazynowe skła'!$A$1:$P$3416,16,0)</f>
        <v>0</v>
      </c>
      <c r="Q402" s="30">
        <f>VLOOKUP(B402,'[1]Raport_ Stany magazynowe skła'!$A$1:$Q$3416,17,0)</f>
        <v>0</v>
      </c>
      <c r="R402" s="30">
        <f>VLOOKUP(B402,'[1]Raport_ Stany magazynowe skła'!$A$1:$R$3416,18,0)</f>
        <v>0</v>
      </c>
      <c r="S402" s="30">
        <f>VLOOKUP(B402,'[1]Raport_ Stany magazynowe skła'!$A$1:$S$3416,19,0)</f>
        <v>0</v>
      </c>
      <c r="T402" s="30">
        <f>VLOOKUP(B402,'[1]Raport_ Stany magazynowe skła'!$A$1:$T$3416,20,0)</f>
        <v>0</v>
      </c>
      <c r="U402" s="6">
        <f>VLOOKUP(B402,'[1]Raport_ Stany magazynowe skła'!$A$1:$U$3416,21,0)</f>
        <v>0</v>
      </c>
      <c r="V402" s="6">
        <f>VLOOKUP(B402,'[1]Raport_ Stany magazynowe skła'!$A$1:$V$3416,22,0)</f>
        <v>0</v>
      </c>
      <c r="W402" s="6">
        <f>VLOOKUP(B402,'[1]Raport_ Stany magazynowe skła'!$A$1:$W$3416,23,0)</f>
        <v>0</v>
      </c>
      <c r="X402" s="6">
        <f>VLOOKUP(B402,'[1]Raport_ Stany magazynowe skła'!$A$1:$X$3416,24,0)</f>
        <v>0</v>
      </c>
      <c r="Y402" s="36">
        <f>VLOOKUP(B402,'[1]Raport_ Stany magazynowe skła'!$A$1:$Y$3416,25,0)</f>
        <v>0</v>
      </c>
      <c r="Z402" s="36">
        <f>VLOOKUP(B402,'[1]Raport_ Stany magazynowe skła'!$A$1:$Z$3416,26,0)</f>
        <v>0</v>
      </c>
      <c r="AA402" s="36">
        <f>VLOOKUP(B402,'[1]Raport_ Stany magazynowe skła'!$A$1:$AA$3416,27,0)</f>
        <v>0</v>
      </c>
      <c r="AB402" s="36">
        <f>VLOOKUP(B402,'[1]Raport_ Stany magazynowe skła'!$A$1:$AB$3416,28,0)</f>
        <v>0</v>
      </c>
      <c r="AC402" s="36">
        <f>VLOOKUP(B402,'[1]Raport_ Stany magazynowe skła'!$A$1:$AC$3416,29,0)</f>
        <v>0</v>
      </c>
      <c r="AD402" s="36">
        <f>VLOOKUP(B402,'[1]Raport_ Stany magazynowe skła'!$A$1:$AD$3416,30,0)</f>
        <v>0</v>
      </c>
      <c r="AE402" s="36">
        <f>VLOOKUP(B402,'[1]Raport_ Stany magazynowe skła'!$A$1:$AE$3416,31,0)</f>
        <v>0</v>
      </c>
    </row>
    <row r="403" spans="1:31" s="4" customFormat="1" ht="14.25" customHeight="1">
      <c r="A403" s="10" t="s">
        <v>141</v>
      </c>
      <c r="B403" s="13" t="s">
        <v>77</v>
      </c>
      <c r="C403" s="13" t="s">
        <v>15</v>
      </c>
      <c r="D403" s="32">
        <f>VLOOKUP(B403,'[1]Raport_ Stany magazynowe skła'!$A$1:$D$3416,4,0)</f>
        <v>0</v>
      </c>
      <c r="E403" s="31">
        <f>VLOOKUP(B403,'[1]Raport_ Stany magazynowe skła'!$A$1:$E$3416,5,0)</f>
        <v>400</v>
      </c>
      <c r="F403" s="30">
        <f>VLOOKUP(B403,'[1]Raport_ Stany magazynowe skła'!$A$1:$F$3416,6,0)</f>
        <v>0</v>
      </c>
      <c r="G403" s="30">
        <f>VLOOKUP(B403,'[1]Raport_ Stany magazynowe skła'!$A$1:$G$3416,7,0)</f>
        <v>0</v>
      </c>
      <c r="H403" s="30">
        <f>VLOOKUP(B403,'[1]Raport_ Stany magazynowe skła'!$A$1:$H$3416,8,0)</f>
        <v>0</v>
      </c>
      <c r="I403" s="30">
        <f>VLOOKUP(B403,'[1]Raport_ Stany magazynowe skła'!$A$1:$I$3416,9,0)</f>
        <v>0</v>
      </c>
      <c r="J403" s="30">
        <f>VLOOKUP(B403,'[1]Raport_ Stany magazynowe skła'!$A$1:$J$3416,10,0)</f>
        <v>0</v>
      </c>
      <c r="K403" s="30">
        <f>VLOOKUP(B403,'[1]Raport_ Stany magazynowe skła'!$A$1:$K$3416,11,0)</f>
        <v>0</v>
      </c>
      <c r="L403" s="30">
        <f>VLOOKUP(B403,'[1]Raport_ Stany magazynowe skła'!$A$1:$L$3416,12,0)</f>
        <v>0</v>
      </c>
      <c r="M403" s="30">
        <f>VLOOKUP(B403,'[1]Raport_ Stany magazynowe skła'!$A$1:$M$3416,13,0)</f>
        <v>0</v>
      </c>
      <c r="N403" s="30">
        <f>VLOOKUP(B403,'[1]Raport_ Stany magazynowe skła'!$A$1:$N$3416,14,0)</f>
        <v>0</v>
      </c>
      <c r="O403" s="30">
        <f>VLOOKUP(B403,'[1]Raport_ Stany magazynowe skła'!$A$1:$O$3416,15,0)</f>
        <v>0</v>
      </c>
      <c r="P403" s="30">
        <f>VLOOKUP(B403,'[1]Raport_ Stany magazynowe skła'!$A$1:$P$3416,16,0)</f>
        <v>0</v>
      </c>
      <c r="Q403" s="30">
        <f>VLOOKUP(B403,'[1]Raport_ Stany magazynowe skła'!$A$1:$Q$3416,17,0)</f>
        <v>0</v>
      </c>
      <c r="R403" s="30">
        <f>VLOOKUP(B403,'[1]Raport_ Stany magazynowe skła'!$A$1:$R$3416,18,0)</f>
        <v>400</v>
      </c>
      <c r="S403" s="30">
        <f>VLOOKUP(B403,'[1]Raport_ Stany magazynowe skła'!$A$1:$S$3416,19,0)</f>
        <v>0</v>
      </c>
      <c r="T403" s="30">
        <f>VLOOKUP(B403,'[1]Raport_ Stany magazynowe skła'!$A$1:$T$3416,20,0)</f>
        <v>0</v>
      </c>
      <c r="U403" s="6">
        <f>VLOOKUP(B403,'[1]Raport_ Stany magazynowe skła'!$A$1:$U$3416,21,0)</f>
        <v>0</v>
      </c>
      <c r="V403" s="6">
        <f>VLOOKUP(B403,'[1]Raport_ Stany magazynowe skła'!$A$1:$V$3416,22,0)</f>
        <v>0</v>
      </c>
      <c r="W403" s="6">
        <f>VLOOKUP(B403,'[1]Raport_ Stany magazynowe skła'!$A$1:$W$3416,23,0)</f>
        <v>0</v>
      </c>
      <c r="X403" s="6">
        <f>VLOOKUP(B403,'[1]Raport_ Stany magazynowe skła'!$A$1:$X$3416,24,0)</f>
        <v>0</v>
      </c>
      <c r="Y403" s="36">
        <f>VLOOKUP(B403,'[1]Raport_ Stany magazynowe skła'!$A$1:$Y$3416,25,0)</f>
        <v>0</v>
      </c>
      <c r="Z403" s="36">
        <f>VLOOKUP(B403,'[1]Raport_ Stany magazynowe skła'!$A$1:$Z$3416,26,0)</f>
        <v>0</v>
      </c>
      <c r="AA403" s="36">
        <f>VLOOKUP(B403,'[1]Raport_ Stany magazynowe skła'!$A$1:$AA$3416,27,0)</f>
        <v>0</v>
      </c>
      <c r="AB403" s="36">
        <f>VLOOKUP(B403,'[1]Raport_ Stany magazynowe skła'!$A$1:$AB$3416,28,0)</f>
        <v>0</v>
      </c>
      <c r="AC403" s="36">
        <f>VLOOKUP(B403,'[1]Raport_ Stany magazynowe skła'!$A$1:$AC$3416,29,0)</f>
        <v>0</v>
      </c>
      <c r="AD403" s="36">
        <f>VLOOKUP(B403,'[1]Raport_ Stany magazynowe skła'!$A$1:$AD$3416,30,0)</f>
        <v>0</v>
      </c>
      <c r="AE403" s="36">
        <f>VLOOKUP(B403,'[1]Raport_ Stany magazynowe skła'!$A$1:$AE$3416,31,0)</f>
        <v>0</v>
      </c>
    </row>
    <row r="404" spans="1:31" s="4" customFormat="1" ht="14.25" customHeight="1">
      <c r="A404" s="10" t="s">
        <v>142</v>
      </c>
      <c r="B404" s="13" t="s">
        <v>78</v>
      </c>
      <c r="C404" s="13" t="s">
        <v>15</v>
      </c>
      <c r="D404" s="32">
        <f>VLOOKUP(B404,'[1]Raport_ Stany magazynowe skła'!$A$1:$D$3416,4,0)</f>
        <v>0</v>
      </c>
      <c r="E404" s="31">
        <f>VLOOKUP(B404,'[1]Raport_ Stany magazynowe skła'!$A$1:$E$3416,5,0)</f>
        <v>400</v>
      </c>
      <c r="F404" s="30">
        <f>VLOOKUP(B404,'[1]Raport_ Stany magazynowe skła'!$A$1:$F$3416,6,0)</f>
        <v>0</v>
      </c>
      <c r="G404" s="30">
        <f>VLOOKUP(B404,'[1]Raport_ Stany magazynowe skła'!$A$1:$G$3416,7,0)</f>
        <v>0</v>
      </c>
      <c r="H404" s="30">
        <f>VLOOKUP(B404,'[1]Raport_ Stany magazynowe skła'!$A$1:$H$3416,8,0)</f>
        <v>0</v>
      </c>
      <c r="I404" s="30">
        <f>VLOOKUP(B404,'[1]Raport_ Stany magazynowe skła'!$A$1:$I$3416,9,0)</f>
        <v>0</v>
      </c>
      <c r="J404" s="30">
        <f>VLOOKUP(B404,'[1]Raport_ Stany magazynowe skła'!$A$1:$J$3416,10,0)</f>
        <v>0</v>
      </c>
      <c r="K404" s="30">
        <f>VLOOKUP(B404,'[1]Raport_ Stany magazynowe skła'!$A$1:$K$3416,11,0)</f>
        <v>0</v>
      </c>
      <c r="L404" s="30">
        <f>VLOOKUP(B404,'[1]Raport_ Stany magazynowe skła'!$A$1:$L$3416,12,0)</f>
        <v>0</v>
      </c>
      <c r="M404" s="30">
        <f>VLOOKUP(B404,'[1]Raport_ Stany magazynowe skła'!$A$1:$M$3416,13,0)</f>
        <v>0</v>
      </c>
      <c r="N404" s="30">
        <f>VLOOKUP(B404,'[1]Raport_ Stany magazynowe skła'!$A$1:$N$3416,14,0)</f>
        <v>0</v>
      </c>
      <c r="O404" s="30">
        <f>VLOOKUP(B404,'[1]Raport_ Stany magazynowe skła'!$A$1:$O$3416,15,0)</f>
        <v>0</v>
      </c>
      <c r="P404" s="30">
        <f>VLOOKUP(B404,'[1]Raport_ Stany magazynowe skła'!$A$1:$P$3416,16,0)</f>
        <v>0</v>
      </c>
      <c r="Q404" s="30">
        <f>VLOOKUP(B404,'[1]Raport_ Stany magazynowe skła'!$A$1:$Q$3416,17,0)</f>
        <v>0</v>
      </c>
      <c r="R404" s="30">
        <f>VLOOKUP(B404,'[1]Raport_ Stany magazynowe skła'!$A$1:$R$3416,18,0)</f>
        <v>400</v>
      </c>
      <c r="S404" s="30">
        <f>VLOOKUP(B404,'[1]Raport_ Stany magazynowe skła'!$A$1:$S$3416,19,0)</f>
        <v>0</v>
      </c>
      <c r="T404" s="30">
        <f>VLOOKUP(B404,'[1]Raport_ Stany magazynowe skła'!$A$1:$T$3416,20,0)</f>
        <v>0</v>
      </c>
      <c r="U404" s="6">
        <f>VLOOKUP(B404,'[1]Raport_ Stany magazynowe skła'!$A$1:$U$3416,21,0)</f>
        <v>0</v>
      </c>
      <c r="V404" s="6">
        <f>VLOOKUP(B404,'[1]Raport_ Stany magazynowe skła'!$A$1:$V$3416,22,0)</f>
        <v>0</v>
      </c>
      <c r="W404" s="6">
        <f>VLOOKUP(B404,'[1]Raport_ Stany magazynowe skła'!$A$1:$W$3416,23,0)</f>
        <v>0</v>
      </c>
      <c r="X404" s="6">
        <f>VLOOKUP(B404,'[1]Raport_ Stany magazynowe skła'!$A$1:$X$3416,24,0)</f>
        <v>0</v>
      </c>
      <c r="Y404" s="36">
        <f>VLOOKUP(B404,'[1]Raport_ Stany magazynowe skła'!$A$1:$Y$3416,25,0)</f>
        <v>0</v>
      </c>
      <c r="Z404" s="36">
        <f>VLOOKUP(B404,'[1]Raport_ Stany magazynowe skła'!$A$1:$Z$3416,26,0)</f>
        <v>0</v>
      </c>
      <c r="AA404" s="36">
        <f>VLOOKUP(B404,'[1]Raport_ Stany magazynowe skła'!$A$1:$AA$3416,27,0)</f>
        <v>0</v>
      </c>
      <c r="AB404" s="36">
        <f>VLOOKUP(B404,'[1]Raport_ Stany magazynowe skła'!$A$1:$AB$3416,28,0)</f>
        <v>0</v>
      </c>
      <c r="AC404" s="36">
        <f>VLOOKUP(B404,'[1]Raport_ Stany magazynowe skła'!$A$1:$AC$3416,29,0)</f>
        <v>0</v>
      </c>
      <c r="AD404" s="36">
        <f>VLOOKUP(B404,'[1]Raport_ Stany magazynowe skła'!$A$1:$AD$3416,30,0)</f>
        <v>0</v>
      </c>
      <c r="AE404" s="36">
        <f>VLOOKUP(B404,'[1]Raport_ Stany magazynowe skła'!$A$1:$AE$3416,31,0)</f>
        <v>0</v>
      </c>
    </row>
    <row r="405" spans="1:31" s="4" customFormat="1" ht="14.25" customHeight="1">
      <c r="A405" s="10" t="s">
        <v>143</v>
      </c>
      <c r="B405" s="13" t="s">
        <v>79</v>
      </c>
      <c r="C405" s="13" t="s">
        <v>15</v>
      </c>
      <c r="D405" s="32">
        <f>VLOOKUP(B405,'[1]Raport_ Stany magazynowe skła'!$A$1:$D$3416,4,0)</f>
        <v>0</v>
      </c>
      <c r="E405" s="31">
        <f>VLOOKUP(B405,'[1]Raport_ Stany magazynowe skła'!$A$1:$E$3416,5,0)</f>
        <v>150</v>
      </c>
      <c r="F405" s="30">
        <f>VLOOKUP(B405,'[1]Raport_ Stany magazynowe skła'!$A$1:$F$3416,6,0)</f>
        <v>0</v>
      </c>
      <c r="G405" s="30">
        <f>VLOOKUP(B405,'[1]Raport_ Stany magazynowe skła'!$A$1:$G$3416,7,0)</f>
        <v>0</v>
      </c>
      <c r="H405" s="30">
        <f>VLOOKUP(B405,'[1]Raport_ Stany magazynowe skła'!$A$1:$H$3416,8,0)</f>
        <v>0</v>
      </c>
      <c r="I405" s="30">
        <f>VLOOKUP(B405,'[1]Raport_ Stany magazynowe skła'!$A$1:$I$3416,9,0)</f>
        <v>0</v>
      </c>
      <c r="J405" s="30">
        <f>VLOOKUP(B405,'[1]Raport_ Stany magazynowe skła'!$A$1:$J$3416,10,0)</f>
        <v>0</v>
      </c>
      <c r="K405" s="30">
        <f>VLOOKUP(B405,'[1]Raport_ Stany magazynowe skła'!$A$1:$K$3416,11,0)</f>
        <v>0</v>
      </c>
      <c r="L405" s="30">
        <f>VLOOKUP(B405,'[1]Raport_ Stany magazynowe skła'!$A$1:$L$3416,12,0)</f>
        <v>0</v>
      </c>
      <c r="M405" s="30">
        <f>VLOOKUP(B405,'[1]Raport_ Stany magazynowe skła'!$A$1:$M$3416,13,0)</f>
        <v>0</v>
      </c>
      <c r="N405" s="30">
        <f>VLOOKUP(B405,'[1]Raport_ Stany magazynowe skła'!$A$1:$N$3416,14,0)</f>
        <v>0</v>
      </c>
      <c r="O405" s="30">
        <f>VLOOKUP(B405,'[1]Raport_ Stany magazynowe skła'!$A$1:$O$3416,15,0)</f>
        <v>0</v>
      </c>
      <c r="P405" s="30">
        <f>VLOOKUP(B405,'[1]Raport_ Stany magazynowe skła'!$A$1:$P$3416,16,0)</f>
        <v>0</v>
      </c>
      <c r="Q405" s="30">
        <f>VLOOKUP(B405,'[1]Raport_ Stany magazynowe skła'!$A$1:$Q$3416,17,0)</f>
        <v>0</v>
      </c>
      <c r="R405" s="30">
        <f>VLOOKUP(B405,'[1]Raport_ Stany magazynowe skła'!$A$1:$R$3416,18,0)</f>
        <v>150</v>
      </c>
      <c r="S405" s="30">
        <f>VLOOKUP(B405,'[1]Raport_ Stany magazynowe skła'!$A$1:$S$3416,19,0)</f>
        <v>0</v>
      </c>
      <c r="T405" s="30">
        <f>VLOOKUP(B405,'[1]Raport_ Stany magazynowe skła'!$A$1:$T$3416,20,0)</f>
        <v>0</v>
      </c>
      <c r="U405" s="6">
        <f>VLOOKUP(B405,'[1]Raport_ Stany magazynowe skła'!$A$1:$U$3416,21,0)</f>
        <v>0</v>
      </c>
      <c r="V405" s="6">
        <f>VLOOKUP(B405,'[1]Raport_ Stany magazynowe skła'!$A$1:$V$3416,22,0)</f>
        <v>0</v>
      </c>
      <c r="W405" s="6">
        <f>VLOOKUP(B405,'[1]Raport_ Stany magazynowe skła'!$A$1:$W$3416,23,0)</f>
        <v>0</v>
      </c>
      <c r="X405" s="6">
        <f>VLOOKUP(B405,'[1]Raport_ Stany magazynowe skła'!$A$1:$X$3416,24,0)</f>
        <v>0</v>
      </c>
      <c r="Y405" s="36">
        <f>VLOOKUP(B405,'[1]Raport_ Stany magazynowe skła'!$A$1:$Y$3416,25,0)</f>
        <v>0</v>
      </c>
      <c r="Z405" s="36">
        <f>VLOOKUP(B405,'[1]Raport_ Stany magazynowe skła'!$A$1:$Z$3416,26,0)</f>
        <v>0</v>
      </c>
      <c r="AA405" s="36">
        <f>VLOOKUP(B405,'[1]Raport_ Stany magazynowe skła'!$A$1:$AA$3416,27,0)</f>
        <v>0</v>
      </c>
      <c r="AB405" s="36">
        <f>VLOOKUP(B405,'[1]Raport_ Stany magazynowe skła'!$A$1:$AB$3416,28,0)</f>
        <v>0</v>
      </c>
      <c r="AC405" s="36">
        <f>VLOOKUP(B405,'[1]Raport_ Stany magazynowe skła'!$A$1:$AC$3416,29,0)</f>
        <v>0</v>
      </c>
      <c r="AD405" s="36">
        <f>VLOOKUP(B405,'[1]Raport_ Stany magazynowe skła'!$A$1:$AD$3416,30,0)</f>
        <v>0</v>
      </c>
      <c r="AE405" s="36">
        <f>VLOOKUP(B405,'[1]Raport_ Stany magazynowe skła'!$A$1:$AE$3416,31,0)</f>
        <v>0</v>
      </c>
    </row>
    <row r="406" spans="1:31" s="4" customFormat="1" ht="14.25" customHeight="1">
      <c r="A406" s="10" t="s">
        <v>144</v>
      </c>
      <c r="B406" s="13" t="s">
        <v>80</v>
      </c>
      <c r="C406" s="13" t="s">
        <v>15</v>
      </c>
      <c r="D406" s="32">
        <f>VLOOKUP(B406,'[1]Raport_ Stany magazynowe skła'!$A$1:$D$3416,4,0)</f>
        <v>0</v>
      </c>
      <c r="E406" s="31">
        <f>VLOOKUP(B406,'[1]Raport_ Stany magazynowe skła'!$A$1:$E$3416,5,0)</f>
        <v>50</v>
      </c>
      <c r="F406" s="30">
        <f>VLOOKUP(B406,'[1]Raport_ Stany magazynowe skła'!$A$1:$F$3416,6,0)</f>
        <v>0</v>
      </c>
      <c r="G406" s="30">
        <f>VLOOKUP(B406,'[1]Raport_ Stany magazynowe skła'!$A$1:$G$3416,7,0)</f>
        <v>0</v>
      </c>
      <c r="H406" s="30">
        <f>VLOOKUP(B406,'[1]Raport_ Stany magazynowe skła'!$A$1:$H$3416,8,0)</f>
        <v>0</v>
      </c>
      <c r="I406" s="30">
        <f>VLOOKUP(B406,'[1]Raport_ Stany magazynowe skła'!$A$1:$I$3416,9,0)</f>
        <v>0</v>
      </c>
      <c r="J406" s="30">
        <f>VLOOKUP(B406,'[1]Raport_ Stany magazynowe skła'!$A$1:$J$3416,10,0)</f>
        <v>0</v>
      </c>
      <c r="K406" s="30">
        <f>VLOOKUP(B406,'[1]Raport_ Stany magazynowe skła'!$A$1:$K$3416,11,0)</f>
        <v>0</v>
      </c>
      <c r="L406" s="30">
        <f>VLOOKUP(B406,'[1]Raport_ Stany magazynowe skła'!$A$1:$L$3416,12,0)</f>
        <v>0</v>
      </c>
      <c r="M406" s="30">
        <f>VLOOKUP(B406,'[1]Raport_ Stany magazynowe skła'!$A$1:$M$3416,13,0)</f>
        <v>0</v>
      </c>
      <c r="N406" s="30">
        <f>VLOOKUP(B406,'[1]Raport_ Stany magazynowe skła'!$A$1:$N$3416,14,0)</f>
        <v>0</v>
      </c>
      <c r="O406" s="30">
        <f>VLOOKUP(B406,'[1]Raport_ Stany magazynowe skła'!$A$1:$O$3416,15,0)</f>
        <v>0</v>
      </c>
      <c r="P406" s="30">
        <f>VLOOKUP(B406,'[1]Raport_ Stany magazynowe skła'!$A$1:$P$3416,16,0)</f>
        <v>0</v>
      </c>
      <c r="Q406" s="30">
        <f>VLOOKUP(B406,'[1]Raport_ Stany magazynowe skła'!$A$1:$Q$3416,17,0)</f>
        <v>0</v>
      </c>
      <c r="R406" s="30">
        <f>VLOOKUP(B406,'[1]Raport_ Stany magazynowe skła'!$A$1:$R$3416,18,0)</f>
        <v>50</v>
      </c>
      <c r="S406" s="30">
        <f>VLOOKUP(B406,'[1]Raport_ Stany magazynowe skła'!$A$1:$S$3416,19,0)</f>
        <v>0</v>
      </c>
      <c r="T406" s="30">
        <f>VLOOKUP(B406,'[1]Raport_ Stany magazynowe skła'!$A$1:$T$3416,20,0)</f>
        <v>0</v>
      </c>
      <c r="U406" s="6">
        <f>VLOOKUP(B406,'[1]Raport_ Stany magazynowe skła'!$A$1:$U$3416,21,0)</f>
        <v>0</v>
      </c>
      <c r="V406" s="6">
        <f>VLOOKUP(B406,'[1]Raport_ Stany magazynowe skła'!$A$1:$V$3416,22,0)</f>
        <v>0</v>
      </c>
      <c r="W406" s="6">
        <f>VLOOKUP(B406,'[1]Raport_ Stany magazynowe skła'!$A$1:$W$3416,23,0)</f>
        <v>0</v>
      </c>
      <c r="X406" s="6">
        <f>VLOOKUP(B406,'[1]Raport_ Stany magazynowe skła'!$A$1:$X$3416,24,0)</f>
        <v>0</v>
      </c>
      <c r="Y406" s="36">
        <f>VLOOKUP(B406,'[1]Raport_ Stany magazynowe skła'!$A$1:$Y$3416,25,0)</f>
        <v>0</v>
      </c>
      <c r="Z406" s="36">
        <f>VLOOKUP(B406,'[1]Raport_ Stany magazynowe skła'!$A$1:$Z$3416,26,0)</f>
        <v>0</v>
      </c>
      <c r="AA406" s="36">
        <f>VLOOKUP(B406,'[1]Raport_ Stany magazynowe skła'!$A$1:$AA$3416,27,0)</f>
        <v>0</v>
      </c>
      <c r="AB406" s="36">
        <f>VLOOKUP(B406,'[1]Raport_ Stany magazynowe skła'!$A$1:$AB$3416,28,0)</f>
        <v>0</v>
      </c>
      <c r="AC406" s="36">
        <f>VLOOKUP(B406,'[1]Raport_ Stany magazynowe skła'!$A$1:$AC$3416,29,0)</f>
        <v>0</v>
      </c>
      <c r="AD406" s="36">
        <f>VLOOKUP(B406,'[1]Raport_ Stany magazynowe skła'!$A$1:$AD$3416,30,0)</f>
        <v>0</v>
      </c>
      <c r="AE406" s="36">
        <f>VLOOKUP(B406,'[1]Raport_ Stany magazynowe skła'!$A$1:$AE$3416,31,0)</f>
        <v>0</v>
      </c>
    </row>
    <row r="407" spans="1:31" ht="14.25" customHeight="1">
      <c r="A407" s="10" t="s">
        <v>145</v>
      </c>
      <c r="B407" s="16" t="s">
        <v>347</v>
      </c>
      <c r="C407" s="16" t="s">
        <v>11</v>
      </c>
      <c r="D407" s="32">
        <f>VLOOKUP(B407,'[1]Raport_ Stany magazynowe skła'!$A$1:$D$3416,4,0)</f>
        <v>1</v>
      </c>
      <c r="E407" s="31">
        <f>VLOOKUP(B407,'[1]Raport_ Stany magazynowe skła'!$A$1:$E$3416,5,0)</f>
        <v>0</v>
      </c>
      <c r="F407" s="30">
        <f>VLOOKUP(B407,'[1]Raport_ Stany magazynowe skła'!$A$1:$F$3416,6,0)</f>
        <v>0</v>
      </c>
      <c r="G407" s="30">
        <f>VLOOKUP(B407,'[1]Raport_ Stany magazynowe skła'!$A$1:$G$3416,7,0)</f>
        <v>0</v>
      </c>
      <c r="H407" s="30">
        <f>VLOOKUP(B407,'[1]Raport_ Stany magazynowe skła'!$A$1:$H$3416,8,0)</f>
        <v>0</v>
      </c>
      <c r="I407" s="30">
        <f>VLOOKUP(B407,'[1]Raport_ Stany magazynowe skła'!$A$1:$I$3416,9,0)</f>
        <v>0</v>
      </c>
      <c r="J407" s="30">
        <f>VLOOKUP(B407,'[1]Raport_ Stany magazynowe skła'!$A$1:$J$3416,10,0)</f>
        <v>0</v>
      </c>
      <c r="K407" s="30">
        <f>VLOOKUP(B407,'[1]Raport_ Stany magazynowe skła'!$A$1:$K$3416,11,0)</f>
        <v>0</v>
      </c>
      <c r="L407" s="30">
        <f>VLOOKUP(B407,'[1]Raport_ Stany magazynowe skła'!$A$1:$L$3416,12,0)</f>
        <v>0</v>
      </c>
      <c r="M407" s="30">
        <f>VLOOKUP(B407,'[1]Raport_ Stany magazynowe skła'!$A$1:$M$3416,13,0)</f>
        <v>0</v>
      </c>
      <c r="N407" s="30">
        <f>VLOOKUP(B407,'[1]Raport_ Stany magazynowe skła'!$A$1:$N$3416,14,0)</f>
        <v>0</v>
      </c>
      <c r="O407" s="30">
        <f>VLOOKUP(B407,'[1]Raport_ Stany magazynowe skła'!$A$1:$O$3416,15,0)</f>
        <v>0</v>
      </c>
      <c r="P407" s="30">
        <f>VLOOKUP(B407,'[1]Raport_ Stany magazynowe skła'!$A$1:$P$3416,16,0)</f>
        <v>0</v>
      </c>
      <c r="Q407" s="30">
        <f>VLOOKUP(B407,'[1]Raport_ Stany magazynowe skła'!$A$1:$Q$3416,17,0)</f>
        <v>0</v>
      </c>
      <c r="R407" s="30">
        <f>VLOOKUP(B407,'[1]Raport_ Stany magazynowe skła'!$A$1:$R$3416,18,0)</f>
        <v>0</v>
      </c>
      <c r="S407" s="30">
        <f>VLOOKUP(B407,'[1]Raport_ Stany magazynowe skła'!$A$1:$S$3416,19,0)</f>
        <v>0</v>
      </c>
      <c r="T407" s="30">
        <f>VLOOKUP(B407,'[1]Raport_ Stany magazynowe skła'!$A$1:$T$3416,20,0)</f>
        <v>0</v>
      </c>
      <c r="U407" s="6">
        <f>VLOOKUP(B407,'[1]Raport_ Stany magazynowe skła'!$A$1:$U$3416,21,0)</f>
        <v>0</v>
      </c>
      <c r="V407" s="6">
        <f>VLOOKUP(B407,'[1]Raport_ Stany magazynowe skła'!$A$1:$V$3416,22,0)</f>
        <v>0</v>
      </c>
      <c r="W407" s="6">
        <f>VLOOKUP(B407,'[1]Raport_ Stany magazynowe skła'!$A$1:$W$3416,23,0)</f>
        <v>0</v>
      </c>
      <c r="X407" s="6">
        <f>VLOOKUP(B407,'[1]Raport_ Stany magazynowe skła'!$A$1:$X$3416,24,0)</f>
        <v>0</v>
      </c>
      <c r="Y407" s="36">
        <f>VLOOKUP(B407,'[1]Raport_ Stany magazynowe skła'!$A$1:$Y$3416,25,0)</f>
        <v>0</v>
      </c>
      <c r="Z407" s="36">
        <f>VLOOKUP(B407,'[1]Raport_ Stany magazynowe skła'!$A$1:$Z$3416,26,0)</f>
        <v>0</v>
      </c>
      <c r="AA407" s="36">
        <f>VLOOKUP(B407,'[1]Raport_ Stany magazynowe skła'!$A$1:$AA$3416,27,0)</f>
        <v>0</v>
      </c>
      <c r="AB407" s="36">
        <f>VLOOKUP(B407,'[1]Raport_ Stany magazynowe skła'!$A$1:$AB$3416,28,0)</f>
        <v>0</v>
      </c>
      <c r="AC407" s="36">
        <f>VLOOKUP(B407,'[1]Raport_ Stany magazynowe skła'!$A$1:$AC$3416,29,0)</f>
        <v>0</v>
      </c>
      <c r="AD407" s="36">
        <f>VLOOKUP(B407,'[1]Raport_ Stany magazynowe skła'!$A$1:$AD$3416,30,0)</f>
        <v>0</v>
      </c>
      <c r="AE407" s="36">
        <f>VLOOKUP(B407,'[1]Raport_ Stany magazynowe skła'!$A$1:$AE$3416,31,0)</f>
        <v>0</v>
      </c>
    </row>
    <row r="408" spans="1:31" s="4" customFormat="1" ht="14.25" customHeight="1">
      <c r="A408" s="10" t="s">
        <v>363</v>
      </c>
      <c r="B408" s="13" t="s">
        <v>91</v>
      </c>
      <c r="C408" s="13" t="s">
        <v>11</v>
      </c>
      <c r="D408" s="32">
        <f>VLOOKUP(B408,'[1]Raport_ Stany magazynowe skła'!$A$1:$D$3416,4,0)</f>
        <v>10</v>
      </c>
      <c r="E408" s="31">
        <f>VLOOKUP(B408,'[1]Raport_ Stany magazynowe skła'!$A$1:$E$3416,5,0)</f>
        <v>0</v>
      </c>
      <c r="F408" s="30">
        <f>VLOOKUP(B408,'[1]Raport_ Stany magazynowe skła'!$A$1:$F$3416,6,0)</f>
        <v>0</v>
      </c>
      <c r="G408" s="30">
        <f>VLOOKUP(B408,'[1]Raport_ Stany magazynowe skła'!$A$1:$G$3416,7,0)</f>
        <v>0</v>
      </c>
      <c r="H408" s="30">
        <f>VLOOKUP(B408,'[1]Raport_ Stany magazynowe skła'!$A$1:$H$3416,8,0)</f>
        <v>0</v>
      </c>
      <c r="I408" s="30">
        <f>VLOOKUP(B408,'[1]Raport_ Stany magazynowe skła'!$A$1:$I$3416,9,0)</f>
        <v>0</v>
      </c>
      <c r="J408" s="30">
        <f>VLOOKUP(B408,'[1]Raport_ Stany magazynowe skła'!$A$1:$J$3416,10,0)</f>
        <v>0</v>
      </c>
      <c r="K408" s="30">
        <f>VLOOKUP(B408,'[1]Raport_ Stany magazynowe skła'!$A$1:$K$3416,11,0)</f>
        <v>0</v>
      </c>
      <c r="L408" s="30">
        <f>VLOOKUP(B408,'[1]Raport_ Stany magazynowe skła'!$A$1:$L$3416,12,0)</f>
        <v>0</v>
      </c>
      <c r="M408" s="30">
        <f>VLOOKUP(B408,'[1]Raport_ Stany magazynowe skła'!$A$1:$M$3416,13,0)</f>
        <v>0</v>
      </c>
      <c r="N408" s="30">
        <f>VLOOKUP(B408,'[1]Raport_ Stany magazynowe skła'!$A$1:$N$3416,14,0)</f>
        <v>0</v>
      </c>
      <c r="O408" s="30">
        <f>VLOOKUP(B408,'[1]Raport_ Stany magazynowe skła'!$A$1:$O$3416,15,0)</f>
        <v>0</v>
      </c>
      <c r="P408" s="30">
        <f>VLOOKUP(B408,'[1]Raport_ Stany magazynowe skła'!$A$1:$P$3416,16,0)</f>
        <v>0</v>
      </c>
      <c r="Q408" s="30">
        <f>VLOOKUP(B408,'[1]Raport_ Stany magazynowe skła'!$A$1:$Q$3416,17,0)</f>
        <v>0</v>
      </c>
      <c r="R408" s="30">
        <f>VLOOKUP(B408,'[1]Raport_ Stany magazynowe skła'!$A$1:$R$3416,18,0)</f>
        <v>0</v>
      </c>
      <c r="S408" s="30">
        <f>VLOOKUP(B408,'[1]Raport_ Stany magazynowe skła'!$A$1:$S$3416,19,0)</f>
        <v>0</v>
      </c>
      <c r="T408" s="30">
        <f>VLOOKUP(B408,'[1]Raport_ Stany magazynowe skła'!$A$1:$T$3416,20,0)</f>
        <v>0</v>
      </c>
      <c r="U408" s="6">
        <f>VLOOKUP(B408,'[1]Raport_ Stany magazynowe skła'!$A$1:$U$3416,21,0)</f>
        <v>0</v>
      </c>
      <c r="V408" s="6">
        <f>VLOOKUP(B408,'[1]Raport_ Stany magazynowe skła'!$A$1:$V$3416,22,0)</f>
        <v>0</v>
      </c>
      <c r="W408" s="6">
        <f>VLOOKUP(B408,'[1]Raport_ Stany magazynowe skła'!$A$1:$W$3416,23,0)</f>
        <v>0</v>
      </c>
      <c r="X408" s="6">
        <f>VLOOKUP(B408,'[1]Raport_ Stany magazynowe skła'!$A$1:$X$3416,24,0)</f>
        <v>0</v>
      </c>
      <c r="Y408" s="36">
        <f>VLOOKUP(B408,'[1]Raport_ Stany magazynowe skła'!$A$1:$Y$3416,25,0)</f>
        <v>0</v>
      </c>
      <c r="Z408" s="36">
        <f>VLOOKUP(B408,'[1]Raport_ Stany magazynowe skła'!$A$1:$Z$3416,26,0)</f>
        <v>0</v>
      </c>
      <c r="AA408" s="36">
        <f>VLOOKUP(B408,'[1]Raport_ Stany magazynowe skła'!$A$1:$AA$3416,27,0)</f>
        <v>0</v>
      </c>
      <c r="AB408" s="36">
        <f>VLOOKUP(B408,'[1]Raport_ Stany magazynowe skła'!$A$1:$AB$3416,28,0)</f>
        <v>0</v>
      </c>
      <c r="AC408" s="36">
        <f>VLOOKUP(B408,'[1]Raport_ Stany magazynowe skła'!$A$1:$AC$3416,29,0)</f>
        <v>0</v>
      </c>
      <c r="AD408" s="36">
        <f>VLOOKUP(B408,'[1]Raport_ Stany magazynowe skła'!$A$1:$AD$3416,30,0)</f>
        <v>0</v>
      </c>
      <c r="AE408" s="36">
        <f>VLOOKUP(B408,'[1]Raport_ Stany magazynowe skła'!$A$1:$AE$3416,31,0)</f>
        <v>0</v>
      </c>
    </row>
    <row r="409" spans="1:31" s="4" customFormat="1" ht="14.25" customHeight="1">
      <c r="A409" s="10" t="s">
        <v>141</v>
      </c>
      <c r="B409" s="13" t="s">
        <v>92</v>
      </c>
      <c r="C409" s="13" t="s">
        <v>11</v>
      </c>
      <c r="D409" s="32">
        <f>VLOOKUP(B409,'[1]Raport_ Stany magazynowe skła'!$A$1:$D$3416,4,0)</f>
        <v>121</v>
      </c>
      <c r="E409" s="31">
        <f>VLOOKUP(B409,'[1]Raport_ Stany magazynowe skła'!$A$1:$E$3416,5,0)</f>
        <v>0</v>
      </c>
      <c r="F409" s="30">
        <f>VLOOKUP(B409,'[1]Raport_ Stany magazynowe skła'!$A$1:$F$3416,6,0)</f>
        <v>0</v>
      </c>
      <c r="G409" s="30">
        <f>VLOOKUP(B409,'[1]Raport_ Stany magazynowe skła'!$A$1:$G$3416,7,0)</f>
        <v>0</v>
      </c>
      <c r="H409" s="30">
        <f>VLOOKUP(B409,'[1]Raport_ Stany magazynowe skła'!$A$1:$H$3416,8,0)</f>
        <v>0</v>
      </c>
      <c r="I409" s="30">
        <f>VLOOKUP(B409,'[1]Raport_ Stany magazynowe skła'!$A$1:$I$3416,9,0)</f>
        <v>0</v>
      </c>
      <c r="J409" s="30">
        <f>VLOOKUP(B409,'[1]Raport_ Stany magazynowe skła'!$A$1:$J$3416,10,0)</f>
        <v>0</v>
      </c>
      <c r="K409" s="30">
        <f>VLOOKUP(B409,'[1]Raport_ Stany magazynowe skła'!$A$1:$K$3416,11,0)</f>
        <v>0</v>
      </c>
      <c r="L409" s="30">
        <f>VLOOKUP(B409,'[1]Raport_ Stany magazynowe skła'!$A$1:$L$3416,12,0)</f>
        <v>0</v>
      </c>
      <c r="M409" s="30">
        <f>VLOOKUP(B409,'[1]Raport_ Stany magazynowe skła'!$A$1:$M$3416,13,0)</f>
        <v>0</v>
      </c>
      <c r="N409" s="30">
        <f>VLOOKUP(B409,'[1]Raport_ Stany magazynowe skła'!$A$1:$N$3416,14,0)</f>
        <v>0</v>
      </c>
      <c r="O409" s="30">
        <f>VLOOKUP(B409,'[1]Raport_ Stany magazynowe skła'!$A$1:$O$3416,15,0)</f>
        <v>0</v>
      </c>
      <c r="P409" s="30">
        <f>VLOOKUP(B409,'[1]Raport_ Stany magazynowe skła'!$A$1:$P$3416,16,0)</f>
        <v>0</v>
      </c>
      <c r="Q409" s="30">
        <f>VLOOKUP(B409,'[1]Raport_ Stany magazynowe skła'!$A$1:$Q$3416,17,0)</f>
        <v>0</v>
      </c>
      <c r="R409" s="30">
        <f>VLOOKUP(B409,'[1]Raport_ Stany magazynowe skła'!$A$1:$R$3416,18,0)</f>
        <v>0</v>
      </c>
      <c r="S409" s="30">
        <f>VLOOKUP(B409,'[1]Raport_ Stany magazynowe skła'!$A$1:$S$3416,19,0)</f>
        <v>0</v>
      </c>
      <c r="T409" s="30">
        <f>VLOOKUP(B409,'[1]Raport_ Stany magazynowe skła'!$A$1:$T$3416,20,0)</f>
        <v>0</v>
      </c>
      <c r="U409" s="6">
        <f>VLOOKUP(B409,'[1]Raport_ Stany magazynowe skła'!$A$1:$U$3416,21,0)</f>
        <v>0</v>
      </c>
      <c r="V409" s="6">
        <f>VLOOKUP(B409,'[1]Raport_ Stany magazynowe skła'!$A$1:$V$3416,22,0)</f>
        <v>0</v>
      </c>
      <c r="W409" s="6">
        <f>VLOOKUP(B409,'[1]Raport_ Stany magazynowe skła'!$A$1:$W$3416,23,0)</f>
        <v>0</v>
      </c>
      <c r="X409" s="6">
        <f>VLOOKUP(B409,'[1]Raport_ Stany magazynowe skła'!$A$1:$X$3416,24,0)</f>
        <v>0</v>
      </c>
      <c r="Y409" s="36">
        <f>VLOOKUP(B409,'[1]Raport_ Stany magazynowe skła'!$A$1:$Y$3416,25,0)</f>
        <v>0</v>
      </c>
      <c r="Z409" s="36">
        <f>VLOOKUP(B409,'[1]Raport_ Stany magazynowe skła'!$A$1:$Z$3416,26,0)</f>
        <v>0</v>
      </c>
      <c r="AA409" s="36">
        <f>VLOOKUP(B409,'[1]Raport_ Stany magazynowe skła'!$A$1:$AA$3416,27,0)</f>
        <v>0</v>
      </c>
      <c r="AB409" s="36">
        <f>VLOOKUP(B409,'[1]Raport_ Stany magazynowe skła'!$A$1:$AB$3416,28,0)</f>
        <v>0</v>
      </c>
      <c r="AC409" s="36">
        <f>VLOOKUP(B409,'[1]Raport_ Stany magazynowe skła'!$A$1:$AC$3416,29,0)</f>
        <v>0</v>
      </c>
      <c r="AD409" s="36">
        <f>VLOOKUP(B409,'[1]Raport_ Stany magazynowe skła'!$A$1:$AD$3416,30,0)</f>
        <v>0</v>
      </c>
      <c r="AE409" s="36">
        <f>VLOOKUP(B409,'[1]Raport_ Stany magazynowe skła'!$A$1:$AE$3416,31,0)</f>
        <v>0</v>
      </c>
    </row>
    <row r="410" spans="1:31" s="4" customFormat="1" ht="14.25" customHeight="1">
      <c r="A410" s="10" t="s">
        <v>142</v>
      </c>
      <c r="B410" s="13" t="s">
        <v>93</v>
      </c>
      <c r="C410" s="13" t="s">
        <v>11</v>
      </c>
      <c r="D410" s="32">
        <f>VLOOKUP(B410,'[1]Raport_ Stany magazynowe skła'!$A$1:$D$3416,4,0)</f>
        <v>0</v>
      </c>
      <c r="E410" s="31">
        <f>VLOOKUP(B410,'[1]Raport_ Stany magazynowe skła'!$A$1:$E$3416,5,0)</f>
        <v>0</v>
      </c>
      <c r="F410" s="30">
        <f>VLOOKUP(B410,'[1]Raport_ Stany magazynowe skła'!$A$1:$F$3416,6,0)</f>
        <v>0</v>
      </c>
      <c r="G410" s="30">
        <f>VLOOKUP(B410,'[1]Raport_ Stany magazynowe skła'!$A$1:$G$3416,7,0)</f>
        <v>0</v>
      </c>
      <c r="H410" s="30">
        <f>VLOOKUP(B410,'[1]Raport_ Stany magazynowe skła'!$A$1:$H$3416,8,0)</f>
        <v>0</v>
      </c>
      <c r="I410" s="30">
        <f>VLOOKUP(B410,'[1]Raport_ Stany magazynowe skła'!$A$1:$I$3416,9,0)</f>
        <v>0</v>
      </c>
      <c r="J410" s="30">
        <f>VLOOKUP(B410,'[1]Raport_ Stany magazynowe skła'!$A$1:$J$3416,10,0)</f>
        <v>0</v>
      </c>
      <c r="K410" s="30">
        <f>VLOOKUP(B410,'[1]Raport_ Stany magazynowe skła'!$A$1:$K$3416,11,0)</f>
        <v>0</v>
      </c>
      <c r="L410" s="30">
        <f>VLOOKUP(B410,'[1]Raport_ Stany magazynowe skła'!$A$1:$L$3416,12,0)</f>
        <v>0</v>
      </c>
      <c r="M410" s="30">
        <f>VLOOKUP(B410,'[1]Raport_ Stany magazynowe skła'!$A$1:$M$3416,13,0)</f>
        <v>0</v>
      </c>
      <c r="N410" s="30">
        <f>VLOOKUP(B410,'[1]Raport_ Stany magazynowe skła'!$A$1:$N$3416,14,0)</f>
        <v>0</v>
      </c>
      <c r="O410" s="30">
        <f>VLOOKUP(B410,'[1]Raport_ Stany magazynowe skła'!$A$1:$O$3416,15,0)</f>
        <v>0</v>
      </c>
      <c r="P410" s="30">
        <f>VLOOKUP(B410,'[1]Raport_ Stany magazynowe skła'!$A$1:$P$3416,16,0)</f>
        <v>0</v>
      </c>
      <c r="Q410" s="30">
        <f>VLOOKUP(B410,'[1]Raport_ Stany magazynowe skła'!$A$1:$Q$3416,17,0)</f>
        <v>0</v>
      </c>
      <c r="R410" s="30">
        <f>VLOOKUP(B410,'[1]Raport_ Stany magazynowe skła'!$A$1:$R$3416,18,0)</f>
        <v>0</v>
      </c>
      <c r="S410" s="30">
        <f>VLOOKUP(B410,'[1]Raport_ Stany magazynowe skła'!$A$1:$S$3416,19,0)</f>
        <v>0</v>
      </c>
      <c r="T410" s="30">
        <f>VLOOKUP(B410,'[1]Raport_ Stany magazynowe skła'!$A$1:$T$3416,20,0)</f>
        <v>0</v>
      </c>
      <c r="U410" s="6">
        <f>VLOOKUP(B410,'[1]Raport_ Stany magazynowe skła'!$A$1:$U$3416,21,0)</f>
        <v>0</v>
      </c>
      <c r="V410" s="6">
        <f>VLOOKUP(B410,'[1]Raport_ Stany magazynowe skła'!$A$1:$V$3416,22,0)</f>
        <v>0</v>
      </c>
      <c r="W410" s="6">
        <f>VLOOKUP(B410,'[1]Raport_ Stany magazynowe skła'!$A$1:$W$3416,23,0)</f>
        <v>0</v>
      </c>
      <c r="X410" s="6">
        <f>VLOOKUP(B410,'[1]Raport_ Stany magazynowe skła'!$A$1:$X$3416,24,0)</f>
        <v>0</v>
      </c>
      <c r="Y410" s="36">
        <f>VLOOKUP(B410,'[1]Raport_ Stany magazynowe skła'!$A$1:$Y$3416,25,0)</f>
        <v>0</v>
      </c>
      <c r="Z410" s="36">
        <f>VLOOKUP(B410,'[1]Raport_ Stany magazynowe skła'!$A$1:$Z$3416,26,0)</f>
        <v>0</v>
      </c>
      <c r="AA410" s="36">
        <f>VLOOKUP(B410,'[1]Raport_ Stany magazynowe skła'!$A$1:$AA$3416,27,0)</f>
        <v>0</v>
      </c>
      <c r="AB410" s="36">
        <f>VLOOKUP(B410,'[1]Raport_ Stany magazynowe skła'!$A$1:$AB$3416,28,0)</f>
        <v>0</v>
      </c>
      <c r="AC410" s="36">
        <f>VLOOKUP(B410,'[1]Raport_ Stany magazynowe skła'!$A$1:$AC$3416,29,0)</f>
        <v>0</v>
      </c>
      <c r="AD410" s="36">
        <f>VLOOKUP(B410,'[1]Raport_ Stany magazynowe skła'!$A$1:$AD$3416,30,0)</f>
        <v>0</v>
      </c>
      <c r="AE410" s="36">
        <f>VLOOKUP(B410,'[1]Raport_ Stany magazynowe skła'!$A$1:$AE$3416,31,0)</f>
        <v>0</v>
      </c>
    </row>
    <row r="411" spans="1:31" s="4" customFormat="1" ht="14.25" customHeight="1">
      <c r="A411" s="10" t="s">
        <v>143</v>
      </c>
      <c r="B411" s="13" t="s">
        <v>94</v>
      </c>
      <c r="C411" s="13" t="s">
        <v>11</v>
      </c>
      <c r="D411" s="32">
        <f>VLOOKUP(B411,'[1]Raport_ Stany magazynowe skła'!$A$1:$D$3416,4,0)</f>
        <v>10</v>
      </c>
      <c r="E411" s="31">
        <f>VLOOKUP(B411,'[1]Raport_ Stany magazynowe skła'!$A$1:$E$3416,5,0)</f>
        <v>0</v>
      </c>
      <c r="F411" s="30">
        <f>VLOOKUP(B411,'[1]Raport_ Stany magazynowe skła'!$A$1:$F$3416,6,0)</f>
        <v>0</v>
      </c>
      <c r="G411" s="30">
        <f>VLOOKUP(B411,'[1]Raport_ Stany magazynowe skła'!$A$1:$G$3416,7,0)</f>
        <v>0</v>
      </c>
      <c r="H411" s="30">
        <f>VLOOKUP(B411,'[1]Raport_ Stany magazynowe skła'!$A$1:$H$3416,8,0)</f>
        <v>0</v>
      </c>
      <c r="I411" s="30">
        <f>VLOOKUP(B411,'[1]Raport_ Stany magazynowe skła'!$A$1:$I$3416,9,0)</f>
        <v>0</v>
      </c>
      <c r="J411" s="30">
        <f>VLOOKUP(B411,'[1]Raport_ Stany magazynowe skła'!$A$1:$J$3416,10,0)</f>
        <v>0</v>
      </c>
      <c r="K411" s="30">
        <f>VLOOKUP(B411,'[1]Raport_ Stany magazynowe skła'!$A$1:$K$3416,11,0)</f>
        <v>0</v>
      </c>
      <c r="L411" s="30">
        <f>VLOOKUP(B411,'[1]Raport_ Stany magazynowe skła'!$A$1:$L$3416,12,0)</f>
        <v>0</v>
      </c>
      <c r="M411" s="30">
        <f>VLOOKUP(B411,'[1]Raport_ Stany magazynowe skła'!$A$1:$M$3416,13,0)</f>
        <v>0</v>
      </c>
      <c r="N411" s="30">
        <f>VLOOKUP(B411,'[1]Raport_ Stany magazynowe skła'!$A$1:$N$3416,14,0)</f>
        <v>0</v>
      </c>
      <c r="O411" s="30">
        <f>VLOOKUP(B411,'[1]Raport_ Stany magazynowe skła'!$A$1:$O$3416,15,0)</f>
        <v>0</v>
      </c>
      <c r="P411" s="30">
        <f>VLOOKUP(B411,'[1]Raport_ Stany magazynowe skła'!$A$1:$P$3416,16,0)</f>
        <v>0</v>
      </c>
      <c r="Q411" s="30">
        <f>VLOOKUP(B411,'[1]Raport_ Stany magazynowe skła'!$A$1:$Q$3416,17,0)</f>
        <v>0</v>
      </c>
      <c r="R411" s="30">
        <f>VLOOKUP(B411,'[1]Raport_ Stany magazynowe skła'!$A$1:$R$3416,18,0)</f>
        <v>0</v>
      </c>
      <c r="S411" s="30">
        <f>VLOOKUP(B411,'[1]Raport_ Stany magazynowe skła'!$A$1:$S$3416,19,0)</f>
        <v>0</v>
      </c>
      <c r="T411" s="30">
        <f>VLOOKUP(B411,'[1]Raport_ Stany magazynowe skła'!$A$1:$T$3416,20,0)</f>
        <v>0</v>
      </c>
      <c r="U411" s="6">
        <f>VLOOKUP(B411,'[1]Raport_ Stany magazynowe skła'!$A$1:$U$3416,21,0)</f>
        <v>0</v>
      </c>
      <c r="V411" s="6">
        <f>VLOOKUP(B411,'[1]Raport_ Stany magazynowe skła'!$A$1:$V$3416,22,0)</f>
        <v>0</v>
      </c>
      <c r="W411" s="6">
        <f>VLOOKUP(B411,'[1]Raport_ Stany magazynowe skła'!$A$1:$W$3416,23,0)</f>
        <v>0</v>
      </c>
      <c r="X411" s="6">
        <f>VLOOKUP(B411,'[1]Raport_ Stany magazynowe skła'!$A$1:$X$3416,24,0)</f>
        <v>0</v>
      </c>
      <c r="Y411" s="36">
        <f>VLOOKUP(B411,'[1]Raport_ Stany magazynowe skła'!$A$1:$Y$3416,25,0)</f>
        <v>0</v>
      </c>
      <c r="Z411" s="36">
        <f>VLOOKUP(B411,'[1]Raport_ Stany magazynowe skła'!$A$1:$Z$3416,26,0)</f>
        <v>0</v>
      </c>
      <c r="AA411" s="36">
        <f>VLOOKUP(B411,'[1]Raport_ Stany magazynowe skła'!$A$1:$AA$3416,27,0)</f>
        <v>0</v>
      </c>
      <c r="AB411" s="36">
        <f>VLOOKUP(B411,'[1]Raport_ Stany magazynowe skła'!$A$1:$AB$3416,28,0)</f>
        <v>0</v>
      </c>
      <c r="AC411" s="36">
        <f>VLOOKUP(B411,'[1]Raport_ Stany magazynowe skła'!$A$1:$AC$3416,29,0)</f>
        <v>0</v>
      </c>
      <c r="AD411" s="36">
        <f>VLOOKUP(B411,'[1]Raport_ Stany magazynowe skła'!$A$1:$AD$3416,30,0)</f>
        <v>0</v>
      </c>
      <c r="AE411" s="36">
        <f>VLOOKUP(B411,'[1]Raport_ Stany magazynowe skła'!$A$1:$AE$3416,31,0)</f>
        <v>0</v>
      </c>
    </row>
    <row r="412" spans="1:31" s="4" customFormat="1" ht="14.25" customHeight="1">
      <c r="A412" s="10" t="s">
        <v>144</v>
      </c>
      <c r="B412" s="13" t="s">
        <v>95</v>
      </c>
      <c r="C412" s="13" t="s">
        <v>11</v>
      </c>
      <c r="D412" s="32">
        <f>VLOOKUP(B412,'[1]Raport_ Stany magazynowe skła'!$A$1:$D$3416,4,0)</f>
        <v>0</v>
      </c>
      <c r="E412" s="31">
        <f>VLOOKUP(B412,'[1]Raport_ Stany magazynowe skła'!$A$1:$E$3416,5,0)</f>
        <v>0</v>
      </c>
      <c r="F412" s="30">
        <f>VLOOKUP(B412,'[1]Raport_ Stany magazynowe skła'!$A$1:$F$3416,6,0)</f>
        <v>0</v>
      </c>
      <c r="G412" s="30">
        <f>VLOOKUP(B412,'[1]Raport_ Stany magazynowe skła'!$A$1:$G$3416,7,0)</f>
        <v>0</v>
      </c>
      <c r="H412" s="30">
        <f>VLOOKUP(B412,'[1]Raport_ Stany magazynowe skła'!$A$1:$H$3416,8,0)</f>
        <v>0</v>
      </c>
      <c r="I412" s="30">
        <f>VLOOKUP(B412,'[1]Raport_ Stany magazynowe skła'!$A$1:$I$3416,9,0)</f>
        <v>0</v>
      </c>
      <c r="J412" s="30">
        <f>VLOOKUP(B412,'[1]Raport_ Stany magazynowe skła'!$A$1:$J$3416,10,0)</f>
        <v>0</v>
      </c>
      <c r="K412" s="30">
        <f>VLOOKUP(B412,'[1]Raport_ Stany magazynowe skła'!$A$1:$K$3416,11,0)</f>
        <v>0</v>
      </c>
      <c r="L412" s="30">
        <f>VLOOKUP(B412,'[1]Raport_ Stany magazynowe skła'!$A$1:$L$3416,12,0)</f>
        <v>0</v>
      </c>
      <c r="M412" s="30">
        <f>VLOOKUP(B412,'[1]Raport_ Stany magazynowe skła'!$A$1:$M$3416,13,0)</f>
        <v>0</v>
      </c>
      <c r="N412" s="30">
        <f>VLOOKUP(B412,'[1]Raport_ Stany magazynowe skła'!$A$1:$N$3416,14,0)</f>
        <v>0</v>
      </c>
      <c r="O412" s="30">
        <f>VLOOKUP(B412,'[1]Raport_ Stany magazynowe skła'!$A$1:$O$3416,15,0)</f>
        <v>0</v>
      </c>
      <c r="P412" s="30">
        <f>VLOOKUP(B412,'[1]Raport_ Stany magazynowe skła'!$A$1:$P$3416,16,0)</f>
        <v>0</v>
      </c>
      <c r="Q412" s="30">
        <f>VLOOKUP(B412,'[1]Raport_ Stany magazynowe skła'!$A$1:$Q$3416,17,0)</f>
        <v>0</v>
      </c>
      <c r="R412" s="30">
        <f>VLOOKUP(B412,'[1]Raport_ Stany magazynowe skła'!$A$1:$R$3416,18,0)</f>
        <v>0</v>
      </c>
      <c r="S412" s="30">
        <f>VLOOKUP(B412,'[1]Raport_ Stany magazynowe skła'!$A$1:$S$3416,19,0)</f>
        <v>0</v>
      </c>
      <c r="T412" s="30">
        <f>VLOOKUP(B412,'[1]Raport_ Stany magazynowe skła'!$A$1:$T$3416,20,0)</f>
        <v>0</v>
      </c>
      <c r="U412" s="6">
        <f>VLOOKUP(B412,'[1]Raport_ Stany magazynowe skła'!$A$1:$U$3416,21,0)</f>
        <v>0</v>
      </c>
      <c r="V412" s="6">
        <f>VLOOKUP(B412,'[1]Raport_ Stany magazynowe skła'!$A$1:$V$3416,22,0)</f>
        <v>0</v>
      </c>
      <c r="W412" s="6">
        <f>VLOOKUP(B412,'[1]Raport_ Stany magazynowe skła'!$A$1:$W$3416,23,0)</f>
        <v>0</v>
      </c>
      <c r="X412" s="6">
        <f>VLOOKUP(B412,'[1]Raport_ Stany magazynowe skła'!$A$1:$X$3416,24,0)</f>
        <v>0</v>
      </c>
      <c r="Y412" s="36">
        <f>VLOOKUP(B412,'[1]Raport_ Stany magazynowe skła'!$A$1:$Y$3416,25,0)</f>
        <v>0</v>
      </c>
      <c r="Z412" s="36">
        <f>VLOOKUP(B412,'[1]Raport_ Stany magazynowe skła'!$A$1:$Z$3416,26,0)</f>
        <v>0</v>
      </c>
      <c r="AA412" s="36">
        <f>VLOOKUP(B412,'[1]Raport_ Stany magazynowe skła'!$A$1:$AA$3416,27,0)</f>
        <v>0</v>
      </c>
      <c r="AB412" s="36">
        <f>VLOOKUP(B412,'[1]Raport_ Stany magazynowe skła'!$A$1:$AB$3416,28,0)</f>
        <v>0</v>
      </c>
      <c r="AC412" s="36">
        <f>VLOOKUP(B412,'[1]Raport_ Stany magazynowe skła'!$A$1:$AC$3416,29,0)</f>
        <v>0</v>
      </c>
      <c r="AD412" s="36">
        <f>VLOOKUP(B412,'[1]Raport_ Stany magazynowe skła'!$A$1:$AD$3416,30,0)</f>
        <v>0</v>
      </c>
      <c r="AE412" s="36">
        <f>VLOOKUP(B412,'[1]Raport_ Stany magazynowe skła'!$A$1:$AE$3416,31,0)</f>
        <v>0</v>
      </c>
    </row>
    <row r="413" spans="1:31" ht="14.25" customHeight="1">
      <c r="A413" s="10" t="s">
        <v>145</v>
      </c>
      <c r="B413" s="16" t="s">
        <v>358</v>
      </c>
      <c r="C413" s="16" t="s">
        <v>182</v>
      </c>
      <c r="D413" s="32">
        <f>VLOOKUP(B413,'[1]Raport_ Stany magazynowe skła'!$A$1:$D$3416,4,0)</f>
        <v>350</v>
      </c>
      <c r="E413" s="31">
        <f>VLOOKUP(B413,'[1]Raport_ Stany magazynowe skła'!$A$1:$E$3416,5,0)</f>
        <v>0</v>
      </c>
      <c r="F413" s="30">
        <f>VLOOKUP(B413,'[1]Raport_ Stany magazynowe skła'!$A$1:$F$3416,6,0)</f>
        <v>0</v>
      </c>
      <c r="G413" s="30">
        <f>VLOOKUP(B413,'[1]Raport_ Stany magazynowe skła'!$A$1:$G$3416,7,0)</f>
        <v>0</v>
      </c>
      <c r="H413" s="30">
        <f>VLOOKUP(B413,'[1]Raport_ Stany magazynowe skła'!$A$1:$H$3416,8,0)</f>
        <v>0</v>
      </c>
      <c r="I413" s="30">
        <f>VLOOKUP(B413,'[1]Raport_ Stany magazynowe skła'!$A$1:$I$3416,9,0)</f>
        <v>0</v>
      </c>
      <c r="J413" s="30">
        <f>VLOOKUP(B413,'[1]Raport_ Stany magazynowe skła'!$A$1:$J$3416,10,0)</f>
        <v>0</v>
      </c>
      <c r="K413" s="30">
        <f>VLOOKUP(B413,'[1]Raport_ Stany magazynowe skła'!$A$1:$K$3416,11,0)</f>
        <v>0</v>
      </c>
      <c r="L413" s="30">
        <f>VLOOKUP(B413,'[1]Raport_ Stany magazynowe skła'!$A$1:$L$3416,12,0)</f>
        <v>0</v>
      </c>
      <c r="M413" s="30">
        <f>VLOOKUP(B413,'[1]Raport_ Stany magazynowe skła'!$A$1:$M$3416,13,0)</f>
        <v>0</v>
      </c>
      <c r="N413" s="30">
        <f>VLOOKUP(B413,'[1]Raport_ Stany magazynowe skła'!$A$1:$N$3416,14,0)</f>
        <v>0</v>
      </c>
      <c r="O413" s="30">
        <f>VLOOKUP(B413,'[1]Raport_ Stany magazynowe skła'!$A$1:$O$3416,15,0)</f>
        <v>0</v>
      </c>
      <c r="P413" s="30">
        <f>VLOOKUP(B413,'[1]Raport_ Stany magazynowe skła'!$A$1:$P$3416,16,0)</f>
        <v>0</v>
      </c>
      <c r="Q413" s="30">
        <f>VLOOKUP(B413,'[1]Raport_ Stany magazynowe skła'!$A$1:$Q$3416,17,0)</f>
        <v>0</v>
      </c>
      <c r="R413" s="30">
        <f>VLOOKUP(B413,'[1]Raport_ Stany magazynowe skła'!$A$1:$R$3416,18,0)</f>
        <v>0</v>
      </c>
      <c r="S413" s="30">
        <f>VLOOKUP(B413,'[1]Raport_ Stany magazynowe skła'!$A$1:$S$3416,19,0)</f>
        <v>0</v>
      </c>
      <c r="T413" s="30">
        <f>VLOOKUP(B413,'[1]Raport_ Stany magazynowe skła'!$A$1:$T$3416,20,0)</f>
        <v>0</v>
      </c>
      <c r="U413" s="6">
        <f>VLOOKUP(B413,'[1]Raport_ Stany magazynowe skła'!$A$1:$U$3416,21,0)</f>
        <v>0</v>
      </c>
      <c r="V413" s="6">
        <f>VLOOKUP(B413,'[1]Raport_ Stany magazynowe skła'!$A$1:$V$3416,22,0)</f>
        <v>0</v>
      </c>
      <c r="W413" s="6">
        <f>VLOOKUP(B413,'[1]Raport_ Stany magazynowe skła'!$A$1:$W$3416,23,0)</f>
        <v>0</v>
      </c>
      <c r="X413" s="6">
        <f>VLOOKUP(B413,'[1]Raport_ Stany magazynowe skła'!$A$1:$X$3416,24,0)</f>
        <v>0</v>
      </c>
      <c r="Y413" s="36">
        <f>VLOOKUP(B413,'[1]Raport_ Stany magazynowe skła'!$A$1:$Y$3416,25,0)</f>
        <v>0</v>
      </c>
      <c r="Z413" s="36">
        <f>VLOOKUP(B413,'[1]Raport_ Stany magazynowe skła'!$A$1:$Z$3416,26,0)</f>
        <v>0</v>
      </c>
      <c r="AA413" s="36">
        <f>VLOOKUP(B413,'[1]Raport_ Stany magazynowe skła'!$A$1:$AA$3416,27,0)</f>
        <v>0</v>
      </c>
      <c r="AB413" s="36">
        <f>VLOOKUP(B413,'[1]Raport_ Stany magazynowe skła'!$A$1:$AB$3416,28,0)</f>
        <v>0</v>
      </c>
      <c r="AC413" s="36">
        <f>VLOOKUP(B413,'[1]Raport_ Stany magazynowe skła'!$A$1:$AC$3416,29,0)</f>
        <v>0</v>
      </c>
      <c r="AD413" s="36">
        <f>VLOOKUP(B413,'[1]Raport_ Stany magazynowe skła'!$A$1:$AD$3416,30,0)</f>
        <v>0</v>
      </c>
      <c r="AE413" s="36">
        <f>VLOOKUP(B413,'[1]Raport_ Stany magazynowe skła'!$A$1:$AE$3416,31,0)</f>
        <v>0</v>
      </c>
    </row>
    <row r="414" spans="1:31" s="4" customFormat="1" ht="14.25" customHeight="1">
      <c r="A414" s="10" t="s">
        <v>363</v>
      </c>
      <c r="B414" s="16" t="s">
        <v>369</v>
      </c>
      <c r="C414" s="16" t="s">
        <v>182</v>
      </c>
      <c r="D414" s="32">
        <f>VLOOKUP(B414,'[1]Raport_ Stany magazynowe skła'!$A$1:$D$3416,4,0)</f>
        <v>278</v>
      </c>
      <c r="E414" s="31">
        <f>VLOOKUP(B414,'[1]Raport_ Stany magazynowe skła'!$A$1:$E$3416,5,0)</f>
        <v>0</v>
      </c>
      <c r="F414" s="30">
        <f>VLOOKUP(B414,'[1]Raport_ Stany magazynowe skła'!$A$1:$F$3416,6,0)</f>
        <v>0</v>
      </c>
      <c r="G414" s="30">
        <f>VLOOKUP(B414,'[1]Raport_ Stany magazynowe skła'!$A$1:$G$3416,7,0)</f>
        <v>0</v>
      </c>
      <c r="H414" s="30">
        <f>VLOOKUP(B414,'[1]Raport_ Stany magazynowe skła'!$A$1:$H$3416,8,0)</f>
        <v>0</v>
      </c>
      <c r="I414" s="30">
        <f>VLOOKUP(B414,'[1]Raport_ Stany magazynowe skła'!$A$1:$I$3416,9,0)</f>
        <v>0</v>
      </c>
      <c r="J414" s="30">
        <f>VLOOKUP(B414,'[1]Raport_ Stany magazynowe skła'!$A$1:$J$3416,10,0)</f>
        <v>0</v>
      </c>
      <c r="K414" s="30">
        <f>VLOOKUP(B414,'[1]Raport_ Stany magazynowe skła'!$A$1:$K$3416,11,0)</f>
        <v>0</v>
      </c>
      <c r="L414" s="30">
        <f>VLOOKUP(B414,'[1]Raport_ Stany magazynowe skła'!$A$1:$L$3416,12,0)</f>
        <v>0</v>
      </c>
      <c r="M414" s="30">
        <f>VLOOKUP(B414,'[1]Raport_ Stany magazynowe skła'!$A$1:$M$3416,13,0)</f>
        <v>0</v>
      </c>
      <c r="N414" s="30">
        <f>VLOOKUP(B414,'[1]Raport_ Stany magazynowe skła'!$A$1:$N$3416,14,0)</f>
        <v>0</v>
      </c>
      <c r="O414" s="30">
        <f>VLOOKUP(B414,'[1]Raport_ Stany magazynowe skła'!$A$1:$O$3416,15,0)</f>
        <v>0</v>
      </c>
      <c r="P414" s="30">
        <f>VLOOKUP(B414,'[1]Raport_ Stany magazynowe skła'!$A$1:$P$3416,16,0)</f>
        <v>0</v>
      </c>
      <c r="Q414" s="30">
        <f>VLOOKUP(B414,'[1]Raport_ Stany magazynowe skła'!$A$1:$Q$3416,17,0)</f>
        <v>0</v>
      </c>
      <c r="R414" s="30">
        <f>VLOOKUP(B414,'[1]Raport_ Stany magazynowe skła'!$A$1:$R$3416,18,0)</f>
        <v>0</v>
      </c>
      <c r="S414" s="30">
        <f>VLOOKUP(B414,'[1]Raport_ Stany magazynowe skła'!$A$1:$S$3416,19,0)</f>
        <v>0</v>
      </c>
      <c r="T414" s="30">
        <f>VLOOKUP(B414,'[1]Raport_ Stany magazynowe skła'!$A$1:$T$3416,20,0)</f>
        <v>0</v>
      </c>
      <c r="U414" s="6">
        <f>VLOOKUP(B414,'[1]Raport_ Stany magazynowe skła'!$A$1:$U$3416,21,0)</f>
        <v>0</v>
      </c>
      <c r="V414" s="6">
        <f>VLOOKUP(B414,'[1]Raport_ Stany magazynowe skła'!$A$1:$V$3416,22,0)</f>
        <v>0</v>
      </c>
      <c r="W414" s="6">
        <f>VLOOKUP(B414,'[1]Raport_ Stany magazynowe skła'!$A$1:$W$3416,23,0)</f>
        <v>0</v>
      </c>
      <c r="X414" s="6">
        <f>VLOOKUP(B414,'[1]Raport_ Stany magazynowe skła'!$A$1:$X$3416,24,0)</f>
        <v>0</v>
      </c>
      <c r="Y414" s="36">
        <f>VLOOKUP(B414,'[1]Raport_ Stany magazynowe skła'!$A$1:$Y$3416,25,0)</f>
        <v>0</v>
      </c>
      <c r="Z414" s="36">
        <f>VLOOKUP(B414,'[1]Raport_ Stany magazynowe skła'!$A$1:$Z$3416,26,0)</f>
        <v>0</v>
      </c>
      <c r="AA414" s="36">
        <f>VLOOKUP(B414,'[1]Raport_ Stany magazynowe skła'!$A$1:$AA$3416,27,0)</f>
        <v>0</v>
      </c>
      <c r="AB414" s="36">
        <f>VLOOKUP(B414,'[1]Raport_ Stany magazynowe skła'!$A$1:$AB$3416,28,0)</f>
        <v>0</v>
      </c>
      <c r="AC414" s="36">
        <f>VLOOKUP(B414,'[1]Raport_ Stany magazynowe skła'!$A$1:$AC$3416,29,0)</f>
        <v>0</v>
      </c>
      <c r="AD414" s="36">
        <f>VLOOKUP(B414,'[1]Raport_ Stany magazynowe skła'!$A$1:$AD$3416,30,0)</f>
        <v>0</v>
      </c>
      <c r="AE414" s="36">
        <f>VLOOKUP(B414,'[1]Raport_ Stany magazynowe skła'!$A$1:$AE$3416,31,0)</f>
        <v>0</v>
      </c>
    </row>
    <row r="415" spans="1:31" s="4" customFormat="1" ht="14.25" customHeight="1">
      <c r="A415" s="10" t="s">
        <v>141</v>
      </c>
      <c r="B415" s="16" t="s">
        <v>370</v>
      </c>
      <c r="C415" s="16" t="s">
        <v>182</v>
      </c>
      <c r="D415" s="32">
        <f>VLOOKUP(B415,'[1]Raport_ Stany magazynowe skła'!$A$1:$D$3416,4,0)</f>
        <v>416</v>
      </c>
      <c r="E415" s="31">
        <f>VLOOKUP(B415,'[1]Raport_ Stany magazynowe skła'!$A$1:$E$3416,5,0)</f>
        <v>0</v>
      </c>
      <c r="F415" s="30">
        <f>VLOOKUP(B415,'[1]Raport_ Stany magazynowe skła'!$A$1:$F$3416,6,0)</f>
        <v>0</v>
      </c>
      <c r="G415" s="30">
        <f>VLOOKUP(B415,'[1]Raport_ Stany magazynowe skła'!$A$1:$G$3416,7,0)</f>
        <v>0</v>
      </c>
      <c r="H415" s="30">
        <f>VLOOKUP(B415,'[1]Raport_ Stany magazynowe skła'!$A$1:$H$3416,8,0)</f>
        <v>0</v>
      </c>
      <c r="I415" s="30">
        <f>VLOOKUP(B415,'[1]Raport_ Stany magazynowe skła'!$A$1:$I$3416,9,0)</f>
        <v>0</v>
      </c>
      <c r="J415" s="30">
        <f>VLOOKUP(B415,'[1]Raport_ Stany magazynowe skła'!$A$1:$J$3416,10,0)</f>
        <v>0</v>
      </c>
      <c r="K415" s="30">
        <f>VLOOKUP(B415,'[1]Raport_ Stany magazynowe skła'!$A$1:$K$3416,11,0)</f>
        <v>0</v>
      </c>
      <c r="L415" s="30">
        <f>VLOOKUP(B415,'[1]Raport_ Stany magazynowe skła'!$A$1:$L$3416,12,0)</f>
        <v>0</v>
      </c>
      <c r="M415" s="30">
        <f>VLOOKUP(B415,'[1]Raport_ Stany magazynowe skła'!$A$1:$M$3416,13,0)</f>
        <v>0</v>
      </c>
      <c r="N415" s="30">
        <f>VLOOKUP(B415,'[1]Raport_ Stany magazynowe skła'!$A$1:$N$3416,14,0)</f>
        <v>0</v>
      </c>
      <c r="O415" s="30">
        <f>VLOOKUP(B415,'[1]Raport_ Stany magazynowe skła'!$A$1:$O$3416,15,0)</f>
        <v>0</v>
      </c>
      <c r="P415" s="30">
        <f>VLOOKUP(B415,'[1]Raport_ Stany magazynowe skła'!$A$1:$P$3416,16,0)</f>
        <v>0</v>
      </c>
      <c r="Q415" s="30">
        <f>VLOOKUP(B415,'[1]Raport_ Stany magazynowe skła'!$A$1:$Q$3416,17,0)</f>
        <v>0</v>
      </c>
      <c r="R415" s="30">
        <f>VLOOKUP(B415,'[1]Raport_ Stany magazynowe skła'!$A$1:$R$3416,18,0)</f>
        <v>0</v>
      </c>
      <c r="S415" s="30">
        <f>VLOOKUP(B415,'[1]Raport_ Stany magazynowe skła'!$A$1:$S$3416,19,0)</f>
        <v>0</v>
      </c>
      <c r="T415" s="30">
        <f>VLOOKUP(B415,'[1]Raport_ Stany magazynowe skła'!$A$1:$T$3416,20,0)</f>
        <v>0</v>
      </c>
      <c r="U415" s="6">
        <f>VLOOKUP(B415,'[1]Raport_ Stany magazynowe skła'!$A$1:$U$3416,21,0)</f>
        <v>0</v>
      </c>
      <c r="V415" s="6">
        <f>VLOOKUP(B415,'[1]Raport_ Stany magazynowe skła'!$A$1:$V$3416,22,0)</f>
        <v>0</v>
      </c>
      <c r="W415" s="6">
        <f>VLOOKUP(B415,'[1]Raport_ Stany magazynowe skła'!$A$1:$W$3416,23,0)</f>
        <v>0</v>
      </c>
      <c r="X415" s="6">
        <f>VLOOKUP(B415,'[1]Raport_ Stany magazynowe skła'!$A$1:$X$3416,24,0)</f>
        <v>0</v>
      </c>
      <c r="Y415" s="36">
        <f>VLOOKUP(B415,'[1]Raport_ Stany magazynowe skła'!$A$1:$Y$3416,25,0)</f>
        <v>0</v>
      </c>
      <c r="Z415" s="36">
        <f>VLOOKUP(B415,'[1]Raport_ Stany magazynowe skła'!$A$1:$Z$3416,26,0)</f>
        <v>0</v>
      </c>
      <c r="AA415" s="36">
        <f>VLOOKUP(B415,'[1]Raport_ Stany magazynowe skła'!$A$1:$AA$3416,27,0)</f>
        <v>0</v>
      </c>
      <c r="AB415" s="36">
        <f>VLOOKUP(B415,'[1]Raport_ Stany magazynowe skła'!$A$1:$AB$3416,28,0)</f>
        <v>0</v>
      </c>
      <c r="AC415" s="36">
        <f>VLOOKUP(B415,'[1]Raport_ Stany magazynowe skła'!$A$1:$AC$3416,29,0)</f>
        <v>0</v>
      </c>
      <c r="AD415" s="36">
        <f>VLOOKUP(B415,'[1]Raport_ Stany magazynowe skła'!$A$1:$AD$3416,30,0)</f>
        <v>0</v>
      </c>
      <c r="AE415" s="36">
        <f>VLOOKUP(B415,'[1]Raport_ Stany magazynowe skła'!$A$1:$AE$3416,31,0)</f>
        <v>0</v>
      </c>
    </row>
    <row r="416" spans="1:31" s="4" customFormat="1" ht="14.25" customHeight="1">
      <c r="A416" s="10" t="s">
        <v>142</v>
      </c>
      <c r="B416" s="16" t="s">
        <v>371</v>
      </c>
      <c r="C416" s="16" t="s">
        <v>182</v>
      </c>
      <c r="D416" s="32">
        <f>VLOOKUP(B416,'[1]Raport_ Stany magazynowe skła'!$A$1:$D$3416,4,0)</f>
        <v>408</v>
      </c>
      <c r="E416" s="31">
        <f>VLOOKUP(B416,'[1]Raport_ Stany magazynowe skła'!$A$1:$E$3416,5,0)</f>
        <v>0</v>
      </c>
      <c r="F416" s="30">
        <f>VLOOKUP(B416,'[1]Raport_ Stany magazynowe skła'!$A$1:$F$3416,6,0)</f>
        <v>0</v>
      </c>
      <c r="G416" s="30">
        <f>VLOOKUP(B416,'[1]Raport_ Stany magazynowe skła'!$A$1:$G$3416,7,0)</f>
        <v>0</v>
      </c>
      <c r="H416" s="30">
        <f>VLOOKUP(B416,'[1]Raport_ Stany magazynowe skła'!$A$1:$H$3416,8,0)</f>
        <v>0</v>
      </c>
      <c r="I416" s="30">
        <f>VLOOKUP(B416,'[1]Raport_ Stany magazynowe skła'!$A$1:$I$3416,9,0)</f>
        <v>0</v>
      </c>
      <c r="J416" s="30">
        <f>VLOOKUP(B416,'[1]Raport_ Stany magazynowe skła'!$A$1:$J$3416,10,0)</f>
        <v>0</v>
      </c>
      <c r="K416" s="30">
        <f>VLOOKUP(B416,'[1]Raport_ Stany magazynowe skła'!$A$1:$K$3416,11,0)</f>
        <v>0</v>
      </c>
      <c r="L416" s="30">
        <f>VLOOKUP(B416,'[1]Raport_ Stany magazynowe skła'!$A$1:$L$3416,12,0)</f>
        <v>0</v>
      </c>
      <c r="M416" s="30">
        <f>VLOOKUP(B416,'[1]Raport_ Stany magazynowe skła'!$A$1:$M$3416,13,0)</f>
        <v>0</v>
      </c>
      <c r="N416" s="30">
        <f>VLOOKUP(B416,'[1]Raport_ Stany magazynowe skła'!$A$1:$N$3416,14,0)</f>
        <v>0</v>
      </c>
      <c r="O416" s="30">
        <f>VLOOKUP(B416,'[1]Raport_ Stany magazynowe skła'!$A$1:$O$3416,15,0)</f>
        <v>0</v>
      </c>
      <c r="P416" s="30">
        <f>VLOOKUP(B416,'[1]Raport_ Stany magazynowe skła'!$A$1:$P$3416,16,0)</f>
        <v>0</v>
      </c>
      <c r="Q416" s="30">
        <f>VLOOKUP(B416,'[1]Raport_ Stany magazynowe skła'!$A$1:$Q$3416,17,0)</f>
        <v>0</v>
      </c>
      <c r="R416" s="30">
        <f>VLOOKUP(B416,'[1]Raport_ Stany magazynowe skła'!$A$1:$R$3416,18,0)</f>
        <v>0</v>
      </c>
      <c r="S416" s="30">
        <f>VLOOKUP(B416,'[1]Raport_ Stany magazynowe skła'!$A$1:$S$3416,19,0)</f>
        <v>0</v>
      </c>
      <c r="T416" s="30">
        <f>VLOOKUP(B416,'[1]Raport_ Stany magazynowe skła'!$A$1:$T$3416,20,0)</f>
        <v>0</v>
      </c>
      <c r="U416" s="6">
        <f>VLOOKUP(B416,'[1]Raport_ Stany magazynowe skła'!$A$1:$U$3416,21,0)</f>
        <v>0</v>
      </c>
      <c r="V416" s="6">
        <f>VLOOKUP(B416,'[1]Raport_ Stany magazynowe skła'!$A$1:$V$3416,22,0)</f>
        <v>0</v>
      </c>
      <c r="W416" s="6">
        <f>VLOOKUP(B416,'[1]Raport_ Stany magazynowe skła'!$A$1:$W$3416,23,0)</f>
        <v>0</v>
      </c>
      <c r="X416" s="6">
        <f>VLOOKUP(B416,'[1]Raport_ Stany magazynowe skła'!$A$1:$X$3416,24,0)</f>
        <v>0</v>
      </c>
      <c r="Y416" s="36">
        <f>VLOOKUP(B416,'[1]Raport_ Stany magazynowe skła'!$A$1:$Y$3416,25,0)</f>
        <v>0</v>
      </c>
      <c r="Z416" s="36">
        <f>VLOOKUP(B416,'[1]Raport_ Stany magazynowe skła'!$A$1:$Z$3416,26,0)</f>
        <v>0</v>
      </c>
      <c r="AA416" s="36">
        <f>VLOOKUP(B416,'[1]Raport_ Stany magazynowe skła'!$A$1:$AA$3416,27,0)</f>
        <v>0</v>
      </c>
      <c r="AB416" s="36">
        <f>VLOOKUP(B416,'[1]Raport_ Stany magazynowe skła'!$A$1:$AB$3416,28,0)</f>
        <v>0</v>
      </c>
      <c r="AC416" s="36">
        <f>VLOOKUP(B416,'[1]Raport_ Stany magazynowe skła'!$A$1:$AC$3416,29,0)</f>
        <v>0</v>
      </c>
      <c r="AD416" s="36">
        <f>VLOOKUP(B416,'[1]Raport_ Stany magazynowe skła'!$A$1:$AD$3416,30,0)</f>
        <v>0</v>
      </c>
      <c r="AE416" s="36">
        <f>VLOOKUP(B416,'[1]Raport_ Stany magazynowe skła'!$A$1:$AE$3416,31,0)</f>
        <v>0</v>
      </c>
    </row>
    <row r="417" spans="1:31" s="4" customFormat="1" ht="14.25" customHeight="1">
      <c r="A417" s="10" t="s">
        <v>143</v>
      </c>
      <c r="B417" s="16" t="s">
        <v>372</v>
      </c>
      <c r="C417" s="16" t="s">
        <v>182</v>
      </c>
      <c r="D417" s="32">
        <f>VLOOKUP(B417,'[1]Raport_ Stany magazynowe skła'!$A$1:$D$3416,4,0)</f>
        <v>202</v>
      </c>
      <c r="E417" s="31">
        <f>VLOOKUP(B417,'[1]Raport_ Stany magazynowe skła'!$A$1:$E$3416,5,0)</f>
        <v>0</v>
      </c>
      <c r="F417" s="30">
        <f>VLOOKUP(B417,'[1]Raport_ Stany magazynowe skła'!$A$1:$F$3416,6,0)</f>
        <v>0</v>
      </c>
      <c r="G417" s="30">
        <f>VLOOKUP(B417,'[1]Raport_ Stany magazynowe skła'!$A$1:$G$3416,7,0)</f>
        <v>0</v>
      </c>
      <c r="H417" s="30">
        <f>VLOOKUP(B417,'[1]Raport_ Stany magazynowe skła'!$A$1:$H$3416,8,0)</f>
        <v>0</v>
      </c>
      <c r="I417" s="30">
        <f>VLOOKUP(B417,'[1]Raport_ Stany magazynowe skła'!$A$1:$I$3416,9,0)</f>
        <v>0</v>
      </c>
      <c r="J417" s="30">
        <f>VLOOKUP(B417,'[1]Raport_ Stany magazynowe skła'!$A$1:$J$3416,10,0)</f>
        <v>0</v>
      </c>
      <c r="K417" s="30">
        <f>VLOOKUP(B417,'[1]Raport_ Stany magazynowe skła'!$A$1:$K$3416,11,0)</f>
        <v>0</v>
      </c>
      <c r="L417" s="30">
        <f>VLOOKUP(B417,'[1]Raport_ Stany magazynowe skła'!$A$1:$L$3416,12,0)</f>
        <v>0</v>
      </c>
      <c r="M417" s="30">
        <f>VLOOKUP(B417,'[1]Raport_ Stany magazynowe skła'!$A$1:$M$3416,13,0)</f>
        <v>0</v>
      </c>
      <c r="N417" s="30">
        <f>VLOOKUP(B417,'[1]Raport_ Stany magazynowe skła'!$A$1:$N$3416,14,0)</f>
        <v>0</v>
      </c>
      <c r="O417" s="30">
        <f>VLOOKUP(B417,'[1]Raport_ Stany magazynowe skła'!$A$1:$O$3416,15,0)</f>
        <v>0</v>
      </c>
      <c r="P417" s="30">
        <f>VLOOKUP(B417,'[1]Raport_ Stany magazynowe skła'!$A$1:$P$3416,16,0)</f>
        <v>0</v>
      </c>
      <c r="Q417" s="30">
        <f>VLOOKUP(B417,'[1]Raport_ Stany magazynowe skła'!$A$1:$Q$3416,17,0)</f>
        <v>0</v>
      </c>
      <c r="R417" s="30">
        <f>VLOOKUP(B417,'[1]Raport_ Stany magazynowe skła'!$A$1:$R$3416,18,0)</f>
        <v>0</v>
      </c>
      <c r="S417" s="30">
        <f>VLOOKUP(B417,'[1]Raport_ Stany magazynowe skła'!$A$1:$S$3416,19,0)</f>
        <v>0</v>
      </c>
      <c r="T417" s="30">
        <f>VLOOKUP(B417,'[1]Raport_ Stany magazynowe skła'!$A$1:$T$3416,20,0)</f>
        <v>0</v>
      </c>
      <c r="U417" s="6">
        <f>VLOOKUP(B417,'[1]Raport_ Stany magazynowe skła'!$A$1:$U$3416,21,0)</f>
        <v>0</v>
      </c>
      <c r="V417" s="6">
        <f>VLOOKUP(B417,'[1]Raport_ Stany magazynowe skła'!$A$1:$V$3416,22,0)</f>
        <v>0</v>
      </c>
      <c r="W417" s="6">
        <f>VLOOKUP(B417,'[1]Raport_ Stany magazynowe skła'!$A$1:$W$3416,23,0)</f>
        <v>0</v>
      </c>
      <c r="X417" s="6">
        <f>VLOOKUP(B417,'[1]Raport_ Stany magazynowe skła'!$A$1:$X$3416,24,0)</f>
        <v>0</v>
      </c>
      <c r="Y417" s="36">
        <f>VLOOKUP(B417,'[1]Raport_ Stany magazynowe skła'!$A$1:$Y$3416,25,0)</f>
        <v>0</v>
      </c>
      <c r="Z417" s="36">
        <f>VLOOKUP(B417,'[1]Raport_ Stany magazynowe skła'!$A$1:$Z$3416,26,0)</f>
        <v>0</v>
      </c>
      <c r="AA417" s="36">
        <f>VLOOKUP(B417,'[1]Raport_ Stany magazynowe skła'!$A$1:$AA$3416,27,0)</f>
        <v>0</v>
      </c>
      <c r="AB417" s="36">
        <f>VLOOKUP(B417,'[1]Raport_ Stany magazynowe skła'!$A$1:$AB$3416,28,0)</f>
        <v>0</v>
      </c>
      <c r="AC417" s="36">
        <f>VLOOKUP(B417,'[1]Raport_ Stany magazynowe skła'!$A$1:$AC$3416,29,0)</f>
        <v>0</v>
      </c>
      <c r="AD417" s="36">
        <f>VLOOKUP(B417,'[1]Raport_ Stany magazynowe skła'!$A$1:$AD$3416,30,0)</f>
        <v>0</v>
      </c>
      <c r="AE417" s="36">
        <f>VLOOKUP(B417,'[1]Raport_ Stany magazynowe skła'!$A$1:$AE$3416,31,0)</f>
        <v>0</v>
      </c>
    </row>
    <row r="418" spans="1:31" s="4" customFormat="1" ht="14.25" customHeight="1">
      <c r="A418" s="10" t="s">
        <v>144</v>
      </c>
      <c r="B418" s="16" t="s">
        <v>373</v>
      </c>
      <c r="C418" s="16" t="s">
        <v>182</v>
      </c>
      <c r="D418" s="32">
        <f>VLOOKUP(B418,'[1]Raport_ Stany magazynowe skła'!$A$1:$D$3416,4,0)</f>
        <v>96</v>
      </c>
      <c r="E418" s="31">
        <f>VLOOKUP(B418,'[1]Raport_ Stany magazynowe skła'!$A$1:$E$3416,5,0)</f>
        <v>0</v>
      </c>
      <c r="F418" s="30">
        <f>VLOOKUP(B418,'[1]Raport_ Stany magazynowe skła'!$A$1:$F$3416,6,0)</f>
        <v>0</v>
      </c>
      <c r="G418" s="30">
        <f>VLOOKUP(B418,'[1]Raport_ Stany magazynowe skła'!$A$1:$G$3416,7,0)</f>
        <v>0</v>
      </c>
      <c r="H418" s="30">
        <f>VLOOKUP(B418,'[1]Raport_ Stany magazynowe skła'!$A$1:$H$3416,8,0)</f>
        <v>0</v>
      </c>
      <c r="I418" s="30">
        <f>VLOOKUP(B418,'[1]Raport_ Stany magazynowe skła'!$A$1:$I$3416,9,0)</f>
        <v>0</v>
      </c>
      <c r="J418" s="30">
        <f>VLOOKUP(B418,'[1]Raport_ Stany magazynowe skła'!$A$1:$J$3416,10,0)</f>
        <v>0</v>
      </c>
      <c r="K418" s="30">
        <f>VLOOKUP(B418,'[1]Raport_ Stany magazynowe skła'!$A$1:$K$3416,11,0)</f>
        <v>0</v>
      </c>
      <c r="L418" s="30">
        <f>VLOOKUP(B418,'[1]Raport_ Stany magazynowe skła'!$A$1:$L$3416,12,0)</f>
        <v>0</v>
      </c>
      <c r="M418" s="30">
        <f>VLOOKUP(B418,'[1]Raport_ Stany magazynowe skła'!$A$1:$M$3416,13,0)</f>
        <v>0</v>
      </c>
      <c r="N418" s="30">
        <f>VLOOKUP(B418,'[1]Raport_ Stany magazynowe skła'!$A$1:$N$3416,14,0)</f>
        <v>0</v>
      </c>
      <c r="O418" s="30">
        <f>VLOOKUP(B418,'[1]Raport_ Stany magazynowe skła'!$A$1:$O$3416,15,0)</f>
        <v>0</v>
      </c>
      <c r="P418" s="30">
        <f>VLOOKUP(B418,'[1]Raport_ Stany magazynowe skła'!$A$1:$P$3416,16,0)</f>
        <v>0</v>
      </c>
      <c r="Q418" s="30">
        <f>VLOOKUP(B418,'[1]Raport_ Stany magazynowe skła'!$A$1:$Q$3416,17,0)</f>
        <v>0</v>
      </c>
      <c r="R418" s="30">
        <f>VLOOKUP(B418,'[1]Raport_ Stany magazynowe skła'!$A$1:$R$3416,18,0)</f>
        <v>0</v>
      </c>
      <c r="S418" s="30">
        <f>VLOOKUP(B418,'[1]Raport_ Stany magazynowe skła'!$A$1:$S$3416,19,0)</f>
        <v>0</v>
      </c>
      <c r="T418" s="30">
        <f>VLOOKUP(B418,'[1]Raport_ Stany magazynowe skła'!$A$1:$T$3416,20,0)</f>
        <v>0</v>
      </c>
      <c r="U418" s="6">
        <f>VLOOKUP(B418,'[1]Raport_ Stany magazynowe skła'!$A$1:$U$3416,21,0)</f>
        <v>0</v>
      </c>
      <c r="V418" s="6">
        <f>VLOOKUP(B418,'[1]Raport_ Stany magazynowe skła'!$A$1:$V$3416,22,0)</f>
        <v>0</v>
      </c>
      <c r="W418" s="6">
        <f>VLOOKUP(B418,'[1]Raport_ Stany magazynowe skła'!$A$1:$W$3416,23,0)</f>
        <v>0</v>
      </c>
      <c r="X418" s="6">
        <f>VLOOKUP(B418,'[1]Raport_ Stany magazynowe skła'!$A$1:$X$3416,24,0)</f>
        <v>0</v>
      </c>
      <c r="Y418" s="36">
        <f>VLOOKUP(B418,'[1]Raport_ Stany magazynowe skła'!$A$1:$Y$3416,25,0)</f>
        <v>0</v>
      </c>
      <c r="Z418" s="36">
        <f>VLOOKUP(B418,'[1]Raport_ Stany magazynowe skła'!$A$1:$Z$3416,26,0)</f>
        <v>0</v>
      </c>
      <c r="AA418" s="36">
        <f>VLOOKUP(B418,'[1]Raport_ Stany magazynowe skła'!$A$1:$AA$3416,27,0)</f>
        <v>0</v>
      </c>
      <c r="AB418" s="36">
        <f>VLOOKUP(B418,'[1]Raport_ Stany magazynowe skła'!$A$1:$AB$3416,28,0)</f>
        <v>0</v>
      </c>
      <c r="AC418" s="36">
        <f>VLOOKUP(B418,'[1]Raport_ Stany magazynowe skła'!$A$1:$AC$3416,29,0)</f>
        <v>0</v>
      </c>
      <c r="AD418" s="36">
        <f>VLOOKUP(B418,'[1]Raport_ Stany magazynowe skła'!$A$1:$AD$3416,30,0)</f>
        <v>0</v>
      </c>
      <c r="AE418" s="36">
        <f>VLOOKUP(B418,'[1]Raport_ Stany magazynowe skła'!$A$1:$AE$3416,31,0)</f>
        <v>0</v>
      </c>
    </row>
    <row r="419" spans="1:31" ht="14.25" customHeight="1">
      <c r="A419" s="10" t="s">
        <v>145</v>
      </c>
      <c r="B419" s="16" t="s">
        <v>343</v>
      </c>
      <c r="C419" s="16" t="s">
        <v>19</v>
      </c>
      <c r="D419" s="32">
        <f>VLOOKUP(B419,'[1]Raport_ Stany magazynowe skła'!$A$1:$D$3416,4,0)</f>
        <v>0</v>
      </c>
      <c r="E419" s="31">
        <f>VLOOKUP(B419,'[1]Raport_ Stany magazynowe skła'!$A$1:$E$3416,5,0)</f>
        <v>0</v>
      </c>
      <c r="F419" s="30">
        <f>VLOOKUP(B419,'[1]Raport_ Stany magazynowe skła'!$A$1:$F$3416,6,0)</f>
        <v>0</v>
      </c>
      <c r="G419" s="30">
        <f>VLOOKUP(B419,'[1]Raport_ Stany magazynowe skła'!$A$1:$G$3416,7,0)</f>
        <v>0</v>
      </c>
      <c r="H419" s="30">
        <f>VLOOKUP(B419,'[1]Raport_ Stany magazynowe skła'!$A$1:$H$3416,8,0)</f>
        <v>0</v>
      </c>
      <c r="I419" s="30">
        <f>VLOOKUP(B419,'[1]Raport_ Stany magazynowe skła'!$A$1:$I$3416,9,0)</f>
        <v>0</v>
      </c>
      <c r="J419" s="30">
        <f>VLOOKUP(B419,'[1]Raport_ Stany magazynowe skła'!$A$1:$J$3416,10,0)</f>
        <v>0</v>
      </c>
      <c r="K419" s="30">
        <f>VLOOKUP(B419,'[1]Raport_ Stany magazynowe skła'!$A$1:$K$3416,11,0)</f>
        <v>0</v>
      </c>
      <c r="L419" s="30">
        <f>VLOOKUP(B419,'[1]Raport_ Stany magazynowe skła'!$A$1:$L$3416,12,0)</f>
        <v>0</v>
      </c>
      <c r="M419" s="30">
        <f>VLOOKUP(B419,'[1]Raport_ Stany magazynowe skła'!$A$1:$M$3416,13,0)</f>
        <v>0</v>
      </c>
      <c r="N419" s="30">
        <f>VLOOKUP(B419,'[1]Raport_ Stany magazynowe skła'!$A$1:$N$3416,14,0)</f>
        <v>0</v>
      </c>
      <c r="O419" s="30">
        <f>VLOOKUP(B419,'[1]Raport_ Stany magazynowe skła'!$A$1:$O$3416,15,0)</f>
        <v>0</v>
      </c>
      <c r="P419" s="30">
        <f>VLOOKUP(B419,'[1]Raport_ Stany magazynowe skła'!$A$1:$P$3416,16,0)</f>
        <v>0</v>
      </c>
      <c r="Q419" s="30">
        <f>VLOOKUP(B419,'[1]Raport_ Stany magazynowe skła'!$A$1:$Q$3416,17,0)</f>
        <v>0</v>
      </c>
      <c r="R419" s="30">
        <f>VLOOKUP(B419,'[1]Raport_ Stany magazynowe skła'!$A$1:$R$3416,18,0)</f>
        <v>0</v>
      </c>
      <c r="S419" s="30">
        <f>VLOOKUP(B419,'[1]Raport_ Stany magazynowe skła'!$A$1:$S$3416,19,0)</f>
        <v>0</v>
      </c>
      <c r="T419" s="30">
        <f>VLOOKUP(B419,'[1]Raport_ Stany magazynowe skła'!$A$1:$T$3416,20,0)</f>
        <v>0</v>
      </c>
      <c r="U419" s="6">
        <f>VLOOKUP(B419,'[1]Raport_ Stany magazynowe skła'!$A$1:$U$3416,21,0)</f>
        <v>0</v>
      </c>
      <c r="V419" s="6">
        <f>VLOOKUP(B419,'[1]Raport_ Stany magazynowe skła'!$A$1:$V$3416,22,0)</f>
        <v>0</v>
      </c>
      <c r="W419" s="6">
        <f>VLOOKUP(B419,'[1]Raport_ Stany magazynowe skła'!$A$1:$W$3416,23,0)</f>
        <v>0</v>
      </c>
      <c r="X419" s="6">
        <f>VLOOKUP(B419,'[1]Raport_ Stany magazynowe skła'!$A$1:$X$3416,24,0)</f>
        <v>0</v>
      </c>
      <c r="Y419" s="36">
        <f>VLOOKUP(B419,'[1]Raport_ Stany magazynowe skła'!$A$1:$Y$3416,25,0)</f>
        <v>0</v>
      </c>
      <c r="Z419" s="36">
        <f>VLOOKUP(B419,'[1]Raport_ Stany magazynowe skła'!$A$1:$Z$3416,26,0)</f>
        <v>0</v>
      </c>
      <c r="AA419" s="36">
        <f>VLOOKUP(B419,'[1]Raport_ Stany magazynowe skła'!$A$1:$AA$3416,27,0)</f>
        <v>0</v>
      </c>
      <c r="AB419" s="36">
        <f>VLOOKUP(B419,'[1]Raport_ Stany magazynowe skła'!$A$1:$AB$3416,28,0)</f>
        <v>0</v>
      </c>
      <c r="AC419" s="36">
        <f>VLOOKUP(B419,'[1]Raport_ Stany magazynowe skła'!$A$1:$AC$3416,29,0)</f>
        <v>0</v>
      </c>
      <c r="AD419" s="36">
        <f>VLOOKUP(B419,'[1]Raport_ Stany magazynowe skła'!$A$1:$AD$3416,30,0)</f>
        <v>0</v>
      </c>
      <c r="AE419" s="36">
        <f>VLOOKUP(B419,'[1]Raport_ Stany magazynowe skła'!$A$1:$AE$3416,31,0)</f>
        <v>0</v>
      </c>
    </row>
    <row r="420" spans="1:31" ht="14.25" customHeight="1">
      <c r="A420" s="10" t="s">
        <v>363</v>
      </c>
      <c r="B420" s="16" t="s">
        <v>341</v>
      </c>
      <c r="C420" s="16" t="s">
        <v>15</v>
      </c>
      <c r="D420" s="32">
        <f>VLOOKUP(B420,'[1]Raport_ Stany magazynowe skła'!$A$1:$D$3416,4,0)</f>
        <v>3</v>
      </c>
      <c r="E420" s="31">
        <f>VLOOKUP(B420,'[1]Raport_ Stany magazynowe skła'!$A$1:$E$3416,5,0)</f>
        <v>0</v>
      </c>
      <c r="F420" s="30">
        <f>VLOOKUP(B420,'[1]Raport_ Stany magazynowe skła'!$A$1:$F$3416,6,0)</f>
        <v>0</v>
      </c>
      <c r="G420" s="30">
        <f>VLOOKUP(B420,'[1]Raport_ Stany magazynowe skła'!$A$1:$G$3416,7,0)</f>
        <v>0</v>
      </c>
      <c r="H420" s="30">
        <f>VLOOKUP(B420,'[1]Raport_ Stany magazynowe skła'!$A$1:$H$3416,8,0)</f>
        <v>0</v>
      </c>
      <c r="I420" s="30">
        <f>VLOOKUP(B420,'[1]Raport_ Stany magazynowe skła'!$A$1:$I$3416,9,0)</f>
        <v>0</v>
      </c>
      <c r="J420" s="30">
        <f>VLOOKUP(B420,'[1]Raport_ Stany magazynowe skła'!$A$1:$J$3416,10,0)</f>
        <v>0</v>
      </c>
      <c r="K420" s="30">
        <f>VLOOKUP(B420,'[1]Raport_ Stany magazynowe skła'!$A$1:$K$3416,11,0)</f>
        <v>0</v>
      </c>
      <c r="L420" s="30">
        <f>VLOOKUP(B420,'[1]Raport_ Stany magazynowe skła'!$A$1:$L$3416,12,0)</f>
        <v>0</v>
      </c>
      <c r="M420" s="30">
        <f>VLOOKUP(B420,'[1]Raport_ Stany magazynowe skła'!$A$1:$M$3416,13,0)</f>
        <v>0</v>
      </c>
      <c r="N420" s="30">
        <f>VLOOKUP(B420,'[1]Raport_ Stany magazynowe skła'!$A$1:$N$3416,14,0)</f>
        <v>0</v>
      </c>
      <c r="O420" s="30">
        <f>VLOOKUP(B420,'[1]Raport_ Stany magazynowe skła'!$A$1:$O$3416,15,0)</f>
        <v>0</v>
      </c>
      <c r="P420" s="30">
        <f>VLOOKUP(B420,'[1]Raport_ Stany magazynowe skła'!$A$1:$P$3416,16,0)</f>
        <v>0</v>
      </c>
      <c r="Q420" s="30">
        <f>VLOOKUP(B420,'[1]Raport_ Stany magazynowe skła'!$A$1:$Q$3416,17,0)</f>
        <v>0</v>
      </c>
      <c r="R420" s="30">
        <f>VLOOKUP(B420,'[1]Raport_ Stany magazynowe skła'!$A$1:$R$3416,18,0)</f>
        <v>0</v>
      </c>
      <c r="S420" s="30">
        <f>VLOOKUP(B420,'[1]Raport_ Stany magazynowe skła'!$A$1:$S$3416,19,0)</f>
        <v>0</v>
      </c>
      <c r="T420" s="30">
        <f>VLOOKUP(B420,'[1]Raport_ Stany magazynowe skła'!$A$1:$T$3416,20,0)</f>
        <v>0</v>
      </c>
      <c r="U420" s="6">
        <f>VLOOKUP(B420,'[1]Raport_ Stany magazynowe skła'!$A$1:$U$3416,21,0)</f>
        <v>0</v>
      </c>
      <c r="V420" s="6">
        <f>VLOOKUP(B420,'[1]Raport_ Stany magazynowe skła'!$A$1:$V$3416,22,0)</f>
        <v>0</v>
      </c>
      <c r="W420" s="6">
        <f>VLOOKUP(B420,'[1]Raport_ Stany magazynowe skła'!$A$1:$W$3416,23,0)</f>
        <v>0</v>
      </c>
      <c r="X420" s="6">
        <f>VLOOKUP(B420,'[1]Raport_ Stany magazynowe skła'!$A$1:$X$3416,24,0)</f>
        <v>0</v>
      </c>
      <c r="Y420" s="36">
        <f>VLOOKUP(B420,'[1]Raport_ Stany magazynowe skła'!$A$1:$Y$3416,25,0)</f>
        <v>0</v>
      </c>
      <c r="Z420" s="36">
        <f>VLOOKUP(B420,'[1]Raport_ Stany magazynowe skła'!$A$1:$Z$3416,26,0)</f>
        <v>0</v>
      </c>
      <c r="AA420" s="36">
        <f>VLOOKUP(B420,'[1]Raport_ Stany magazynowe skła'!$A$1:$AA$3416,27,0)</f>
        <v>0</v>
      </c>
      <c r="AB420" s="36">
        <f>VLOOKUP(B420,'[1]Raport_ Stany magazynowe skła'!$A$1:$AB$3416,28,0)</f>
        <v>0</v>
      </c>
      <c r="AC420" s="36">
        <f>VLOOKUP(B420,'[1]Raport_ Stany magazynowe skła'!$A$1:$AC$3416,29,0)</f>
        <v>0</v>
      </c>
      <c r="AD420" s="36">
        <f>VLOOKUP(B420,'[1]Raport_ Stany magazynowe skła'!$A$1:$AD$3416,30,0)</f>
        <v>0</v>
      </c>
      <c r="AE420" s="36">
        <f>VLOOKUP(B420,'[1]Raport_ Stany magazynowe skła'!$A$1:$AE$3416,31,0)</f>
        <v>0</v>
      </c>
    </row>
    <row r="421" spans="1:31" ht="14.25" customHeight="1">
      <c r="A421" s="9" t="s">
        <v>362</v>
      </c>
      <c r="B421" s="16" t="s">
        <v>368</v>
      </c>
      <c r="C421" s="16" t="s">
        <v>15</v>
      </c>
      <c r="D421" s="32">
        <f>VLOOKUP(B421,'[1]Raport_ Stany magazynowe skła'!$A$1:$D$3416,4,0)</f>
        <v>7</v>
      </c>
      <c r="E421" s="31">
        <f>VLOOKUP(B421,'[1]Raport_ Stany magazynowe skła'!$A$1:$E$3416,5,0)</f>
        <v>0</v>
      </c>
      <c r="F421" s="30">
        <f>VLOOKUP(B421,'[1]Raport_ Stany magazynowe skła'!$A$1:$F$3416,6,0)</f>
        <v>0</v>
      </c>
      <c r="G421" s="30">
        <f>VLOOKUP(B421,'[1]Raport_ Stany magazynowe skła'!$A$1:$G$3416,7,0)</f>
        <v>0</v>
      </c>
      <c r="H421" s="30">
        <f>VLOOKUP(B421,'[1]Raport_ Stany magazynowe skła'!$A$1:$H$3416,8,0)</f>
        <v>0</v>
      </c>
      <c r="I421" s="30">
        <f>VLOOKUP(B421,'[1]Raport_ Stany magazynowe skła'!$A$1:$I$3416,9,0)</f>
        <v>0</v>
      </c>
      <c r="J421" s="30">
        <f>VLOOKUP(B421,'[1]Raport_ Stany magazynowe skła'!$A$1:$J$3416,10,0)</f>
        <v>0</v>
      </c>
      <c r="K421" s="30">
        <f>VLOOKUP(B421,'[1]Raport_ Stany magazynowe skła'!$A$1:$K$3416,11,0)</f>
        <v>0</v>
      </c>
      <c r="L421" s="30">
        <f>VLOOKUP(B421,'[1]Raport_ Stany magazynowe skła'!$A$1:$L$3416,12,0)</f>
        <v>0</v>
      </c>
      <c r="M421" s="30">
        <f>VLOOKUP(B421,'[1]Raport_ Stany magazynowe skła'!$A$1:$M$3416,13,0)</f>
        <v>0</v>
      </c>
      <c r="N421" s="30">
        <f>VLOOKUP(B421,'[1]Raport_ Stany magazynowe skła'!$A$1:$N$3416,14,0)</f>
        <v>0</v>
      </c>
      <c r="O421" s="30">
        <f>VLOOKUP(B421,'[1]Raport_ Stany magazynowe skła'!$A$1:$O$3416,15,0)</f>
        <v>0</v>
      </c>
      <c r="P421" s="30">
        <f>VLOOKUP(B421,'[1]Raport_ Stany magazynowe skła'!$A$1:$P$3416,16,0)</f>
        <v>0</v>
      </c>
      <c r="Q421" s="30">
        <f>VLOOKUP(B421,'[1]Raport_ Stany magazynowe skła'!$A$1:$Q$3416,17,0)</f>
        <v>0</v>
      </c>
      <c r="R421" s="30">
        <f>VLOOKUP(B421,'[1]Raport_ Stany magazynowe skła'!$A$1:$R$3416,18,0)</f>
        <v>0</v>
      </c>
      <c r="S421" s="30">
        <f>VLOOKUP(B421,'[1]Raport_ Stany magazynowe skła'!$A$1:$S$3416,19,0)</f>
        <v>0</v>
      </c>
      <c r="T421" s="30">
        <f>VLOOKUP(B421,'[1]Raport_ Stany magazynowe skła'!$A$1:$T$3416,20,0)</f>
        <v>0</v>
      </c>
      <c r="U421" s="6">
        <f>VLOOKUP(B421,'[1]Raport_ Stany magazynowe skła'!$A$1:$U$3416,21,0)</f>
        <v>0</v>
      </c>
      <c r="V421" s="6">
        <f>VLOOKUP(B421,'[1]Raport_ Stany magazynowe skła'!$A$1:$V$3416,22,0)</f>
        <v>0</v>
      </c>
      <c r="W421" s="6">
        <f>VLOOKUP(B421,'[1]Raport_ Stany magazynowe skła'!$A$1:$W$3416,23,0)</f>
        <v>0</v>
      </c>
      <c r="X421" s="6">
        <f>VLOOKUP(B421,'[1]Raport_ Stany magazynowe skła'!$A$1:$X$3416,24,0)</f>
        <v>0</v>
      </c>
      <c r="Y421" s="36">
        <f>VLOOKUP(B421,'[1]Raport_ Stany magazynowe skła'!$A$1:$Y$3416,25,0)</f>
        <v>0</v>
      </c>
      <c r="Z421" s="36">
        <f>VLOOKUP(B421,'[1]Raport_ Stany magazynowe skła'!$A$1:$Z$3416,26,0)</f>
        <v>0</v>
      </c>
      <c r="AA421" s="36">
        <f>VLOOKUP(B421,'[1]Raport_ Stany magazynowe skła'!$A$1:$AA$3416,27,0)</f>
        <v>0</v>
      </c>
      <c r="AB421" s="36">
        <f>VLOOKUP(B421,'[1]Raport_ Stany magazynowe skła'!$A$1:$AB$3416,28,0)</f>
        <v>0</v>
      </c>
      <c r="AC421" s="36">
        <f>VLOOKUP(B421,'[1]Raport_ Stany magazynowe skła'!$A$1:$AC$3416,29,0)</f>
        <v>0</v>
      </c>
      <c r="AD421" s="36">
        <f>VLOOKUP(B421,'[1]Raport_ Stany magazynowe skła'!$A$1:$AD$3416,30,0)</f>
        <v>0</v>
      </c>
      <c r="AE421" s="36">
        <f>VLOOKUP(B421,'[1]Raport_ Stany magazynowe skła'!$A$1:$AE$3416,31,0)</f>
        <v>0</v>
      </c>
    </row>
    <row r="422" spans="1:31" s="4" customFormat="1" ht="14.25" customHeight="1">
      <c r="A422" s="9" t="s">
        <v>136</v>
      </c>
      <c r="B422" s="13" t="s">
        <v>72</v>
      </c>
      <c r="C422" s="13" t="s">
        <v>15</v>
      </c>
      <c r="D422" s="32">
        <f>VLOOKUP(B422,'[1]Raport_ Stany magazynowe skła'!$A$1:$D$3416,4,0)</f>
        <v>1</v>
      </c>
      <c r="E422" s="31">
        <f>VLOOKUP(B422,'[1]Raport_ Stany magazynowe skła'!$A$1:$E$3416,5,0)</f>
        <v>0</v>
      </c>
      <c r="F422" s="30">
        <f>VLOOKUP(B422,'[1]Raport_ Stany magazynowe skła'!$A$1:$F$3416,6,0)</f>
        <v>0</v>
      </c>
      <c r="G422" s="30">
        <f>VLOOKUP(B422,'[1]Raport_ Stany magazynowe skła'!$A$1:$G$3416,7,0)</f>
        <v>0</v>
      </c>
      <c r="H422" s="30">
        <f>VLOOKUP(B422,'[1]Raport_ Stany magazynowe skła'!$A$1:$H$3416,8,0)</f>
        <v>0</v>
      </c>
      <c r="I422" s="30">
        <f>VLOOKUP(B422,'[1]Raport_ Stany magazynowe skła'!$A$1:$I$3416,9,0)</f>
        <v>0</v>
      </c>
      <c r="J422" s="30">
        <f>VLOOKUP(B422,'[1]Raport_ Stany magazynowe skła'!$A$1:$J$3416,10,0)</f>
        <v>0</v>
      </c>
      <c r="K422" s="30">
        <f>VLOOKUP(B422,'[1]Raport_ Stany magazynowe skła'!$A$1:$K$3416,11,0)</f>
        <v>0</v>
      </c>
      <c r="L422" s="30">
        <f>VLOOKUP(B422,'[1]Raport_ Stany magazynowe skła'!$A$1:$L$3416,12,0)</f>
        <v>0</v>
      </c>
      <c r="M422" s="30">
        <f>VLOOKUP(B422,'[1]Raport_ Stany magazynowe skła'!$A$1:$M$3416,13,0)</f>
        <v>0</v>
      </c>
      <c r="N422" s="30">
        <f>VLOOKUP(B422,'[1]Raport_ Stany magazynowe skła'!$A$1:$N$3416,14,0)</f>
        <v>0</v>
      </c>
      <c r="O422" s="30">
        <f>VLOOKUP(B422,'[1]Raport_ Stany magazynowe skła'!$A$1:$O$3416,15,0)</f>
        <v>0</v>
      </c>
      <c r="P422" s="30">
        <f>VLOOKUP(B422,'[1]Raport_ Stany magazynowe skła'!$A$1:$P$3416,16,0)</f>
        <v>0</v>
      </c>
      <c r="Q422" s="30">
        <f>VLOOKUP(B422,'[1]Raport_ Stany magazynowe skła'!$A$1:$Q$3416,17,0)</f>
        <v>0</v>
      </c>
      <c r="R422" s="30">
        <f>VLOOKUP(B422,'[1]Raport_ Stany magazynowe skła'!$A$1:$R$3416,18,0)</f>
        <v>0</v>
      </c>
      <c r="S422" s="30">
        <f>VLOOKUP(B422,'[1]Raport_ Stany magazynowe skła'!$A$1:$S$3416,19,0)</f>
        <v>0</v>
      </c>
      <c r="T422" s="30">
        <f>VLOOKUP(B422,'[1]Raport_ Stany magazynowe skła'!$A$1:$T$3416,20,0)</f>
        <v>0</v>
      </c>
      <c r="U422" s="6">
        <f>VLOOKUP(B422,'[1]Raport_ Stany magazynowe skła'!$A$1:$U$3416,21,0)</f>
        <v>0</v>
      </c>
      <c r="V422" s="6">
        <f>VLOOKUP(B422,'[1]Raport_ Stany magazynowe skła'!$A$1:$V$3416,22,0)</f>
        <v>0</v>
      </c>
      <c r="W422" s="6">
        <f>VLOOKUP(B422,'[1]Raport_ Stany magazynowe skła'!$A$1:$W$3416,23,0)</f>
        <v>0</v>
      </c>
      <c r="X422" s="6">
        <f>VLOOKUP(B422,'[1]Raport_ Stany magazynowe skła'!$A$1:$X$3416,24,0)</f>
        <v>0</v>
      </c>
      <c r="Y422" s="36">
        <f>VLOOKUP(B422,'[1]Raport_ Stany magazynowe skła'!$A$1:$Y$3416,25,0)</f>
        <v>0</v>
      </c>
      <c r="Z422" s="36">
        <f>VLOOKUP(B422,'[1]Raport_ Stany magazynowe skła'!$A$1:$Z$3416,26,0)</f>
        <v>0</v>
      </c>
      <c r="AA422" s="36">
        <f>VLOOKUP(B422,'[1]Raport_ Stany magazynowe skła'!$A$1:$AA$3416,27,0)</f>
        <v>0</v>
      </c>
      <c r="AB422" s="36">
        <f>VLOOKUP(B422,'[1]Raport_ Stany magazynowe skła'!$A$1:$AB$3416,28,0)</f>
        <v>0</v>
      </c>
      <c r="AC422" s="36">
        <f>VLOOKUP(B422,'[1]Raport_ Stany magazynowe skła'!$A$1:$AC$3416,29,0)</f>
        <v>0</v>
      </c>
      <c r="AD422" s="36">
        <f>VLOOKUP(B422,'[1]Raport_ Stany magazynowe skła'!$A$1:$AD$3416,30,0)</f>
        <v>0</v>
      </c>
      <c r="AE422" s="36">
        <f>VLOOKUP(B422,'[1]Raport_ Stany magazynowe skła'!$A$1:$AE$3416,31,0)</f>
        <v>0</v>
      </c>
    </row>
    <row r="423" spans="1:31" s="4" customFormat="1" ht="14.25" customHeight="1">
      <c r="A423" s="9" t="s">
        <v>137</v>
      </c>
      <c r="B423" s="13" t="s">
        <v>73</v>
      </c>
      <c r="C423" s="13" t="s">
        <v>15</v>
      </c>
      <c r="D423" s="32">
        <f>VLOOKUP(B423,'[1]Raport_ Stany magazynowe skła'!$A$1:$D$3416,4,0)</f>
        <v>1</v>
      </c>
      <c r="E423" s="31">
        <f>VLOOKUP(B423,'[1]Raport_ Stany magazynowe skła'!$A$1:$E$3416,5,0)</f>
        <v>0</v>
      </c>
      <c r="F423" s="30">
        <f>VLOOKUP(B423,'[1]Raport_ Stany magazynowe skła'!$A$1:$F$3416,6,0)</f>
        <v>0</v>
      </c>
      <c r="G423" s="30">
        <f>VLOOKUP(B423,'[1]Raport_ Stany magazynowe skła'!$A$1:$G$3416,7,0)</f>
        <v>0</v>
      </c>
      <c r="H423" s="30">
        <f>VLOOKUP(B423,'[1]Raport_ Stany magazynowe skła'!$A$1:$H$3416,8,0)</f>
        <v>0</v>
      </c>
      <c r="I423" s="30">
        <f>VLOOKUP(B423,'[1]Raport_ Stany magazynowe skła'!$A$1:$I$3416,9,0)</f>
        <v>0</v>
      </c>
      <c r="J423" s="30">
        <f>VLOOKUP(B423,'[1]Raport_ Stany magazynowe skła'!$A$1:$J$3416,10,0)</f>
        <v>0</v>
      </c>
      <c r="K423" s="30">
        <f>VLOOKUP(B423,'[1]Raport_ Stany magazynowe skła'!$A$1:$K$3416,11,0)</f>
        <v>0</v>
      </c>
      <c r="L423" s="30">
        <f>VLOOKUP(B423,'[1]Raport_ Stany magazynowe skła'!$A$1:$L$3416,12,0)</f>
        <v>0</v>
      </c>
      <c r="M423" s="30">
        <f>VLOOKUP(B423,'[1]Raport_ Stany magazynowe skła'!$A$1:$M$3416,13,0)</f>
        <v>0</v>
      </c>
      <c r="N423" s="30">
        <f>VLOOKUP(B423,'[1]Raport_ Stany magazynowe skła'!$A$1:$N$3416,14,0)</f>
        <v>0</v>
      </c>
      <c r="O423" s="30">
        <f>VLOOKUP(B423,'[1]Raport_ Stany magazynowe skła'!$A$1:$O$3416,15,0)</f>
        <v>0</v>
      </c>
      <c r="P423" s="30">
        <f>VLOOKUP(B423,'[1]Raport_ Stany magazynowe skła'!$A$1:$P$3416,16,0)</f>
        <v>0</v>
      </c>
      <c r="Q423" s="30">
        <f>VLOOKUP(B423,'[1]Raport_ Stany magazynowe skła'!$A$1:$Q$3416,17,0)</f>
        <v>0</v>
      </c>
      <c r="R423" s="30">
        <f>VLOOKUP(B423,'[1]Raport_ Stany magazynowe skła'!$A$1:$R$3416,18,0)</f>
        <v>0</v>
      </c>
      <c r="S423" s="30">
        <f>VLOOKUP(B423,'[1]Raport_ Stany magazynowe skła'!$A$1:$S$3416,19,0)</f>
        <v>0</v>
      </c>
      <c r="T423" s="30">
        <f>VLOOKUP(B423,'[1]Raport_ Stany magazynowe skła'!$A$1:$T$3416,20,0)</f>
        <v>0</v>
      </c>
      <c r="U423" s="6">
        <f>VLOOKUP(B423,'[1]Raport_ Stany magazynowe skła'!$A$1:$U$3416,21,0)</f>
        <v>0</v>
      </c>
      <c r="V423" s="6">
        <f>VLOOKUP(B423,'[1]Raport_ Stany magazynowe skła'!$A$1:$V$3416,22,0)</f>
        <v>0</v>
      </c>
      <c r="W423" s="6">
        <f>VLOOKUP(B423,'[1]Raport_ Stany magazynowe skła'!$A$1:$W$3416,23,0)</f>
        <v>0</v>
      </c>
      <c r="X423" s="6">
        <f>VLOOKUP(B423,'[1]Raport_ Stany magazynowe skła'!$A$1:$X$3416,24,0)</f>
        <v>0</v>
      </c>
      <c r="Y423" s="36">
        <f>VLOOKUP(B423,'[1]Raport_ Stany magazynowe skła'!$A$1:$Y$3416,25,0)</f>
        <v>0</v>
      </c>
      <c r="Z423" s="36">
        <f>VLOOKUP(B423,'[1]Raport_ Stany magazynowe skła'!$A$1:$Z$3416,26,0)</f>
        <v>0</v>
      </c>
      <c r="AA423" s="36">
        <f>VLOOKUP(B423,'[1]Raport_ Stany magazynowe skła'!$A$1:$AA$3416,27,0)</f>
        <v>0</v>
      </c>
      <c r="AB423" s="36">
        <f>VLOOKUP(B423,'[1]Raport_ Stany magazynowe skła'!$A$1:$AB$3416,28,0)</f>
        <v>0</v>
      </c>
      <c r="AC423" s="36">
        <f>VLOOKUP(B423,'[1]Raport_ Stany magazynowe skła'!$A$1:$AC$3416,29,0)</f>
        <v>0</v>
      </c>
      <c r="AD423" s="36">
        <f>VLOOKUP(B423,'[1]Raport_ Stany magazynowe skła'!$A$1:$AD$3416,30,0)</f>
        <v>0</v>
      </c>
      <c r="AE423" s="36">
        <f>VLOOKUP(B423,'[1]Raport_ Stany magazynowe skła'!$A$1:$AE$3416,31,0)</f>
        <v>0</v>
      </c>
    </row>
    <row r="424" spans="1:31" s="4" customFormat="1" ht="14.25" customHeight="1">
      <c r="A424" s="9" t="s">
        <v>138</v>
      </c>
      <c r="B424" s="13" t="s">
        <v>74</v>
      </c>
      <c r="C424" s="13" t="s">
        <v>15</v>
      </c>
      <c r="D424" s="32">
        <f>VLOOKUP(B424,'[1]Raport_ Stany magazynowe skła'!$A$1:$D$3416,4,0)</f>
        <v>0</v>
      </c>
      <c r="E424" s="31">
        <f>VLOOKUP(B424,'[1]Raport_ Stany magazynowe skła'!$A$1:$E$3416,5,0)</f>
        <v>0</v>
      </c>
      <c r="F424" s="30">
        <f>VLOOKUP(B424,'[1]Raport_ Stany magazynowe skła'!$A$1:$F$3416,6,0)</f>
        <v>0</v>
      </c>
      <c r="G424" s="30">
        <f>VLOOKUP(B424,'[1]Raport_ Stany magazynowe skła'!$A$1:$G$3416,7,0)</f>
        <v>0</v>
      </c>
      <c r="H424" s="30">
        <f>VLOOKUP(B424,'[1]Raport_ Stany magazynowe skła'!$A$1:$H$3416,8,0)</f>
        <v>0</v>
      </c>
      <c r="I424" s="30">
        <f>VLOOKUP(B424,'[1]Raport_ Stany magazynowe skła'!$A$1:$I$3416,9,0)</f>
        <v>0</v>
      </c>
      <c r="J424" s="30">
        <f>VLOOKUP(B424,'[1]Raport_ Stany magazynowe skła'!$A$1:$J$3416,10,0)</f>
        <v>0</v>
      </c>
      <c r="K424" s="30">
        <f>VLOOKUP(B424,'[1]Raport_ Stany magazynowe skła'!$A$1:$K$3416,11,0)</f>
        <v>0</v>
      </c>
      <c r="L424" s="30">
        <f>VLOOKUP(B424,'[1]Raport_ Stany magazynowe skła'!$A$1:$L$3416,12,0)</f>
        <v>0</v>
      </c>
      <c r="M424" s="30">
        <f>VLOOKUP(B424,'[1]Raport_ Stany magazynowe skła'!$A$1:$M$3416,13,0)</f>
        <v>0</v>
      </c>
      <c r="N424" s="30">
        <f>VLOOKUP(B424,'[1]Raport_ Stany magazynowe skła'!$A$1:$N$3416,14,0)</f>
        <v>0</v>
      </c>
      <c r="O424" s="30">
        <f>VLOOKUP(B424,'[1]Raport_ Stany magazynowe skła'!$A$1:$O$3416,15,0)</f>
        <v>0</v>
      </c>
      <c r="P424" s="30">
        <f>VLOOKUP(B424,'[1]Raport_ Stany magazynowe skła'!$A$1:$P$3416,16,0)</f>
        <v>0</v>
      </c>
      <c r="Q424" s="30">
        <f>VLOOKUP(B424,'[1]Raport_ Stany magazynowe skła'!$A$1:$Q$3416,17,0)</f>
        <v>0</v>
      </c>
      <c r="R424" s="30">
        <f>VLOOKUP(B424,'[1]Raport_ Stany magazynowe skła'!$A$1:$R$3416,18,0)</f>
        <v>0</v>
      </c>
      <c r="S424" s="30">
        <f>VLOOKUP(B424,'[1]Raport_ Stany magazynowe skła'!$A$1:$S$3416,19,0)</f>
        <v>0</v>
      </c>
      <c r="T424" s="30">
        <f>VLOOKUP(B424,'[1]Raport_ Stany magazynowe skła'!$A$1:$T$3416,20,0)</f>
        <v>0</v>
      </c>
      <c r="U424" s="6">
        <f>VLOOKUP(B424,'[1]Raport_ Stany magazynowe skła'!$A$1:$U$3416,21,0)</f>
        <v>0</v>
      </c>
      <c r="V424" s="6">
        <f>VLOOKUP(B424,'[1]Raport_ Stany magazynowe skła'!$A$1:$V$3416,22,0)</f>
        <v>0</v>
      </c>
      <c r="W424" s="6">
        <f>VLOOKUP(B424,'[1]Raport_ Stany magazynowe skła'!$A$1:$W$3416,23,0)</f>
        <v>0</v>
      </c>
      <c r="X424" s="6">
        <f>VLOOKUP(B424,'[1]Raport_ Stany magazynowe skła'!$A$1:$X$3416,24,0)</f>
        <v>0</v>
      </c>
      <c r="Y424" s="36">
        <f>VLOOKUP(B424,'[1]Raport_ Stany magazynowe skła'!$A$1:$Y$3416,25,0)</f>
        <v>0</v>
      </c>
      <c r="Z424" s="36">
        <f>VLOOKUP(B424,'[1]Raport_ Stany magazynowe skła'!$A$1:$Z$3416,26,0)</f>
        <v>0</v>
      </c>
      <c r="AA424" s="36">
        <f>VLOOKUP(B424,'[1]Raport_ Stany magazynowe skła'!$A$1:$AA$3416,27,0)</f>
        <v>0</v>
      </c>
      <c r="AB424" s="36">
        <f>VLOOKUP(B424,'[1]Raport_ Stany magazynowe skła'!$A$1:$AB$3416,28,0)</f>
        <v>0</v>
      </c>
      <c r="AC424" s="36">
        <f>VLOOKUP(B424,'[1]Raport_ Stany magazynowe skła'!$A$1:$AC$3416,29,0)</f>
        <v>0</v>
      </c>
      <c r="AD424" s="36">
        <f>VLOOKUP(B424,'[1]Raport_ Stany magazynowe skła'!$A$1:$AD$3416,30,0)</f>
        <v>0</v>
      </c>
      <c r="AE424" s="36">
        <f>VLOOKUP(B424,'[1]Raport_ Stany magazynowe skła'!$A$1:$AE$3416,31,0)</f>
        <v>0</v>
      </c>
    </row>
    <row r="425" spans="1:31" s="4" customFormat="1" ht="14.25" customHeight="1">
      <c r="A425" s="9" t="s">
        <v>139</v>
      </c>
      <c r="B425" s="13" t="s">
        <v>75</v>
      </c>
      <c r="C425" s="13" t="s">
        <v>15</v>
      </c>
      <c r="D425" s="32">
        <f>VLOOKUP(B425,'[1]Raport_ Stany magazynowe skła'!$A$1:$D$3416,4,0)</f>
        <v>2</v>
      </c>
      <c r="E425" s="31">
        <f>VLOOKUP(B425,'[1]Raport_ Stany magazynowe skła'!$A$1:$E$3416,5,0)</f>
        <v>0</v>
      </c>
      <c r="F425" s="30">
        <f>VLOOKUP(B425,'[1]Raport_ Stany magazynowe skła'!$A$1:$F$3416,6,0)</f>
        <v>0</v>
      </c>
      <c r="G425" s="30">
        <f>VLOOKUP(B425,'[1]Raport_ Stany magazynowe skła'!$A$1:$G$3416,7,0)</f>
        <v>0</v>
      </c>
      <c r="H425" s="30">
        <f>VLOOKUP(B425,'[1]Raport_ Stany magazynowe skła'!$A$1:$H$3416,8,0)</f>
        <v>0</v>
      </c>
      <c r="I425" s="30">
        <f>VLOOKUP(B425,'[1]Raport_ Stany magazynowe skła'!$A$1:$I$3416,9,0)</f>
        <v>0</v>
      </c>
      <c r="J425" s="30">
        <f>VLOOKUP(B425,'[1]Raport_ Stany magazynowe skła'!$A$1:$J$3416,10,0)</f>
        <v>0</v>
      </c>
      <c r="K425" s="30">
        <f>VLOOKUP(B425,'[1]Raport_ Stany magazynowe skła'!$A$1:$K$3416,11,0)</f>
        <v>0</v>
      </c>
      <c r="L425" s="30">
        <f>VLOOKUP(B425,'[1]Raport_ Stany magazynowe skła'!$A$1:$L$3416,12,0)</f>
        <v>0</v>
      </c>
      <c r="M425" s="30">
        <f>VLOOKUP(B425,'[1]Raport_ Stany magazynowe skła'!$A$1:$M$3416,13,0)</f>
        <v>0</v>
      </c>
      <c r="N425" s="30">
        <f>VLOOKUP(B425,'[1]Raport_ Stany magazynowe skła'!$A$1:$N$3416,14,0)</f>
        <v>0</v>
      </c>
      <c r="O425" s="30">
        <f>VLOOKUP(B425,'[1]Raport_ Stany magazynowe skła'!$A$1:$O$3416,15,0)</f>
        <v>0</v>
      </c>
      <c r="P425" s="30">
        <f>VLOOKUP(B425,'[1]Raport_ Stany magazynowe skła'!$A$1:$P$3416,16,0)</f>
        <v>0</v>
      </c>
      <c r="Q425" s="30">
        <f>VLOOKUP(B425,'[1]Raport_ Stany magazynowe skła'!$A$1:$Q$3416,17,0)</f>
        <v>0</v>
      </c>
      <c r="R425" s="30">
        <f>VLOOKUP(B425,'[1]Raport_ Stany magazynowe skła'!$A$1:$R$3416,18,0)</f>
        <v>0</v>
      </c>
      <c r="S425" s="30">
        <f>VLOOKUP(B425,'[1]Raport_ Stany magazynowe skła'!$A$1:$S$3416,19,0)</f>
        <v>0</v>
      </c>
      <c r="T425" s="30">
        <f>VLOOKUP(B425,'[1]Raport_ Stany magazynowe skła'!$A$1:$T$3416,20,0)</f>
        <v>0</v>
      </c>
      <c r="U425" s="6">
        <f>VLOOKUP(B425,'[1]Raport_ Stany magazynowe skła'!$A$1:$U$3416,21,0)</f>
        <v>0</v>
      </c>
      <c r="V425" s="6">
        <f>VLOOKUP(B425,'[1]Raport_ Stany magazynowe skła'!$A$1:$V$3416,22,0)</f>
        <v>0</v>
      </c>
      <c r="W425" s="6">
        <f>VLOOKUP(B425,'[1]Raport_ Stany magazynowe skła'!$A$1:$W$3416,23,0)</f>
        <v>0</v>
      </c>
      <c r="X425" s="6">
        <f>VLOOKUP(B425,'[1]Raport_ Stany magazynowe skła'!$A$1:$X$3416,24,0)</f>
        <v>0</v>
      </c>
      <c r="Y425" s="36">
        <f>VLOOKUP(B425,'[1]Raport_ Stany magazynowe skła'!$A$1:$Y$3416,25,0)</f>
        <v>0</v>
      </c>
      <c r="Z425" s="36">
        <f>VLOOKUP(B425,'[1]Raport_ Stany magazynowe skła'!$A$1:$Z$3416,26,0)</f>
        <v>0</v>
      </c>
      <c r="AA425" s="36">
        <f>VLOOKUP(B425,'[1]Raport_ Stany magazynowe skła'!$A$1:$AA$3416,27,0)</f>
        <v>0</v>
      </c>
      <c r="AB425" s="36">
        <f>VLOOKUP(B425,'[1]Raport_ Stany magazynowe skła'!$A$1:$AB$3416,28,0)</f>
        <v>0</v>
      </c>
      <c r="AC425" s="36">
        <f>VLOOKUP(B425,'[1]Raport_ Stany magazynowe skła'!$A$1:$AC$3416,29,0)</f>
        <v>0</v>
      </c>
      <c r="AD425" s="36">
        <f>VLOOKUP(B425,'[1]Raport_ Stany magazynowe skła'!$A$1:$AD$3416,30,0)</f>
        <v>0</v>
      </c>
      <c r="AE425" s="36">
        <f>VLOOKUP(B425,'[1]Raport_ Stany magazynowe skła'!$A$1:$AE$3416,31,0)</f>
        <v>0</v>
      </c>
    </row>
    <row r="426" spans="1:31" ht="14.25" customHeight="1">
      <c r="A426" s="9" t="s">
        <v>140</v>
      </c>
      <c r="B426" s="16" t="s">
        <v>354</v>
      </c>
      <c r="C426" s="16" t="s">
        <v>182</v>
      </c>
      <c r="D426" s="32">
        <f>VLOOKUP(B426,'[1]Raport_ Stany magazynowe skła'!$A$1:$D$3416,4,0)</f>
        <v>79</v>
      </c>
      <c r="E426" s="31">
        <f>VLOOKUP(B426,'[1]Raport_ Stany magazynowe skła'!$A$1:$E$3416,5,0)</f>
        <v>0</v>
      </c>
      <c r="F426" s="30">
        <f>VLOOKUP(B426,'[1]Raport_ Stany magazynowe skła'!$A$1:$F$3416,6,0)</f>
        <v>0</v>
      </c>
      <c r="G426" s="30">
        <f>VLOOKUP(B426,'[1]Raport_ Stany magazynowe skła'!$A$1:$G$3416,7,0)</f>
        <v>0</v>
      </c>
      <c r="H426" s="30">
        <f>VLOOKUP(B426,'[1]Raport_ Stany magazynowe skła'!$A$1:$H$3416,8,0)</f>
        <v>0</v>
      </c>
      <c r="I426" s="30">
        <f>VLOOKUP(B426,'[1]Raport_ Stany magazynowe skła'!$A$1:$I$3416,9,0)</f>
        <v>0</v>
      </c>
      <c r="J426" s="30">
        <f>VLOOKUP(B426,'[1]Raport_ Stany magazynowe skła'!$A$1:$J$3416,10,0)</f>
        <v>0</v>
      </c>
      <c r="K426" s="30">
        <f>VLOOKUP(B426,'[1]Raport_ Stany magazynowe skła'!$A$1:$K$3416,11,0)</f>
        <v>0</v>
      </c>
      <c r="L426" s="30">
        <f>VLOOKUP(B426,'[1]Raport_ Stany magazynowe skła'!$A$1:$L$3416,12,0)</f>
        <v>0</v>
      </c>
      <c r="M426" s="30">
        <f>VLOOKUP(B426,'[1]Raport_ Stany magazynowe skła'!$A$1:$M$3416,13,0)</f>
        <v>0</v>
      </c>
      <c r="N426" s="30">
        <f>VLOOKUP(B426,'[1]Raport_ Stany magazynowe skła'!$A$1:$N$3416,14,0)</f>
        <v>0</v>
      </c>
      <c r="O426" s="30">
        <f>VLOOKUP(B426,'[1]Raport_ Stany magazynowe skła'!$A$1:$O$3416,15,0)</f>
        <v>0</v>
      </c>
      <c r="P426" s="30">
        <f>VLOOKUP(B426,'[1]Raport_ Stany magazynowe skła'!$A$1:$P$3416,16,0)</f>
        <v>0</v>
      </c>
      <c r="Q426" s="30">
        <f>VLOOKUP(B426,'[1]Raport_ Stany magazynowe skła'!$A$1:$Q$3416,17,0)</f>
        <v>0</v>
      </c>
      <c r="R426" s="30">
        <f>VLOOKUP(B426,'[1]Raport_ Stany magazynowe skła'!$A$1:$R$3416,18,0)</f>
        <v>0</v>
      </c>
      <c r="S426" s="30">
        <f>VLOOKUP(B426,'[1]Raport_ Stany magazynowe skła'!$A$1:$S$3416,19,0)</f>
        <v>0</v>
      </c>
      <c r="T426" s="30">
        <f>VLOOKUP(B426,'[1]Raport_ Stany magazynowe skła'!$A$1:$T$3416,20,0)</f>
        <v>0</v>
      </c>
      <c r="U426" s="6">
        <f>VLOOKUP(B426,'[1]Raport_ Stany magazynowe skła'!$A$1:$U$3416,21,0)</f>
        <v>0</v>
      </c>
      <c r="V426" s="6">
        <f>VLOOKUP(B426,'[1]Raport_ Stany magazynowe skła'!$A$1:$V$3416,22,0)</f>
        <v>0</v>
      </c>
      <c r="W426" s="6">
        <f>VLOOKUP(B426,'[1]Raport_ Stany magazynowe skła'!$A$1:$W$3416,23,0)</f>
        <v>0</v>
      </c>
      <c r="X426" s="6">
        <f>VLOOKUP(B426,'[1]Raport_ Stany magazynowe skła'!$A$1:$X$3416,24,0)</f>
        <v>0</v>
      </c>
      <c r="Y426" s="36">
        <f>VLOOKUP(B426,'[1]Raport_ Stany magazynowe skła'!$A$1:$Y$3416,25,0)</f>
        <v>0</v>
      </c>
      <c r="Z426" s="36">
        <f>VLOOKUP(B426,'[1]Raport_ Stany magazynowe skła'!$A$1:$Z$3416,26,0)</f>
        <v>0</v>
      </c>
      <c r="AA426" s="36">
        <f>VLOOKUP(B426,'[1]Raport_ Stany magazynowe skła'!$A$1:$AA$3416,27,0)</f>
        <v>0</v>
      </c>
      <c r="AB426" s="36">
        <f>VLOOKUP(B426,'[1]Raport_ Stany magazynowe skła'!$A$1:$AB$3416,28,0)</f>
        <v>0</v>
      </c>
      <c r="AC426" s="36">
        <f>VLOOKUP(B426,'[1]Raport_ Stany magazynowe skła'!$A$1:$AC$3416,29,0)</f>
        <v>0</v>
      </c>
      <c r="AD426" s="36">
        <f>VLOOKUP(B426,'[1]Raport_ Stany magazynowe skła'!$A$1:$AD$3416,30,0)</f>
        <v>0</v>
      </c>
      <c r="AE426" s="36">
        <f>VLOOKUP(B426,'[1]Raport_ Stany magazynowe skła'!$A$1:$AE$3416,31,0)</f>
        <v>0</v>
      </c>
    </row>
    <row r="427" spans="1:31" s="4" customFormat="1" ht="14.25" customHeight="1">
      <c r="A427" s="9" t="s">
        <v>362</v>
      </c>
      <c r="B427" s="13" t="s">
        <v>81</v>
      </c>
      <c r="C427" s="13" t="s">
        <v>32</v>
      </c>
      <c r="D427" s="32">
        <f>VLOOKUP(B427,'[1]Raport_ Stany magazynowe skła'!$A$1:$D$3416,4,0)</f>
        <v>116</v>
      </c>
      <c r="E427" s="31">
        <f>VLOOKUP(B427,'[1]Raport_ Stany magazynowe skła'!$A$1:$E$3416,5,0)</f>
        <v>0</v>
      </c>
      <c r="F427" s="30">
        <f>VLOOKUP(B427,'[1]Raport_ Stany magazynowe skła'!$A$1:$F$3416,6,0)</f>
        <v>0</v>
      </c>
      <c r="G427" s="30">
        <f>VLOOKUP(B427,'[1]Raport_ Stany magazynowe skła'!$A$1:$G$3416,7,0)</f>
        <v>0</v>
      </c>
      <c r="H427" s="30">
        <f>VLOOKUP(B427,'[1]Raport_ Stany magazynowe skła'!$A$1:$H$3416,8,0)</f>
        <v>0</v>
      </c>
      <c r="I427" s="30">
        <f>VLOOKUP(B427,'[1]Raport_ Stany magazynowe skła'!$A$1:$I$3416,9,0)</f>
        <v>0</v>
      </c>
      <c r="J427" s="30">
        <f>VLOOKUP(B427,'[1]Raport_ Stany magazynowe skła'!$A$1:$J$3416,10,0)</f>
        <v>0</v>
      </c>
      <c r="K427" s="30">
        <f>VLOOKUP(B427,'[1]Raport_ Stany magazynowe skła'!$A$1:$K$3416,11,0)</f>
        <v>0</v>
      </c>
      <c r="L427" s="30">
        <f>VLOOKUP(B427,'[1]Raport_ Stany magazynowe skła'!$A$1:$L$3416,12,0)</f>
        <v>0</v>
      </c>
      <c r="M427" s="30">
        <f>VLOOKUP(B427,'[1]Raport_ Stany magazynowe skła'!$A$1:$M$3416,13,0)</f>
        <v>0</v>
      </c>
      <c r="N427" s="30">
        <f>VLOOKUP(B427,'[1]Raport_ Stany magazynowe skła'!$A$1:$N$3416,14,0)</f>
        <v>0</v>
      </c>
      <c r="O427" s="30">
        <f>VLOOKUP(B427,'[1]Raport_ Stany magazynowe skła'!$A$1:$O$3416,15,0)</f>
        <v>0</v>
      </c>
      <c r="P427" s="30">
        <f>VLOOKUP(B427,'[1]Raport_ Stany magazynowe skła'!$A$1:$P$3416,16,0)</f>
        <v>0</v>
      </c>
      <c r="Q427" s="30">
        <f>VLOOKUP(B427,'[1]Raport_ Stany magazynowe skła'!$A$1:$Q$3416,17,0)</f>
        <v>0</v>
      </c>
      <c r="R427" s="30">
        <f>VLOOKUP(B427,'[1]Raport_ Stany magazynowe skła'!$A$1:$R$3416,18,0)</f>
        <v>0</v>
      </c>
      <c r="S427" s="30">
        <f>VLOOKUP(B427,'[1]Raport_ Stany magazynowe skła'!$A$1:$S$3416,19,0)</f>
        <v>0</v>
      </c>
      <c r="T427" s="30">
        <f>VLOOKUP(B427,'[1]Raport_ Stany magazynowe skła'!$A$1:$T$3416,20,0)</f>
        <v>0</v>
      </c>
      <c r="U427" s="6">
        <f>VLOOKUP(B427,'[1]Raport_ Stany magazynowe skła'!$A$1:$U$3416,21,0)</f>
        <v>0</v>
      </c>
      <c r="V427" s="6">
        <f>VLOOKUP(B427,'[1]Raport_ Stany magazynowe skła'!$A$1:$V$3416,22,0)</f>
        <v>0</v>
      </c>
      <c r="W427" s="6">
        <f>VLOOKUP(B427,'[1]Raport_ Stany magazynowe skła'!$A$1:$W$3416,23,0)</f>
        <v>0</v>
      </c>
      <c r="X427" s="6">
        <f>VLOOKUP(B427,'[1]Raport_ Stany magazynowe skła'!$A$1:$X$3416,24,0)</f>
        <v>0</v>
      </c>
      <c r="Y427" s="36">
        <f>VLOOKUP(B427,'[1]Raport_ Stany magazynowe skła'!$A$1:$Y$3416,25,0)</f>
        <v>0</v>
      </c>
      <c r="Z427" s="36">
        <f>VLOOKUP(B427,'[1]Raport_ Stany magazynowe skła'!$A$1:$Z$3416,26,0)</f>
        <v>0</v>
      </c>
      <c r="AA427" s="36">
        <f>VLOOKUP(B427,'[1]Raport_ Stany magazynowe skła'!$A$1:$AA$3416,27,0)</f>
        <v>0</v>
      </c>
      <c r="AB427" s="36">
        <f>VLOOKUP(B427,'[1]Raport_ Stany magazynowe skła'!$A$1:$AB$3416,28,0)</f>
        <v>0</v>
      </c>
      <c r="AC427" s="36">
        <f>VLOOKUP(B427,'[1]Raport_ Stany magazynowe skła'!$A$1:$AC$3416,29,0)</f>
        <v>0</v>
      </c>
      <c r="AD427" s="36">
        <f>VLOOKUP(B427,'[1]Raport_ Stany magazynowe skła'!$A$1:$AD$3416,30,0)</f>
        <v>0</v>
      </c>
      <c r="AE427" s="36">
        <f>VLOOKUP(B427,'[1]Raport_ Stany magazynowe skła'!$A$1:$AE$3416,31,0)</f>
        <v>0</v>
      </c>
    </row>
    <row r="428" spans="1:31" s="4" customFormat="1" ht="14.25" customHeight="1">
      <c r="A428" s="9" t="s">
        <v>136</v>
      </c>
      <c r="B428" s="13" t="s">
        <v>82</v>
      </c>
      <c r="C428" s="13" t="s">
        <v>32</v>
      </c>
      <c r="D428" s="32">
        <f>VLOOKUP(B428,'[1]Raport_ Stany magazynowe skła'!$A$1:$D$3416,4,0)</f>
        <v>165</v>
      </c>
      <c r="E428" s="31">
        <f>VLOOKUP(B428,'[1]Raport_ Stany magazynowe skła'!$A$1:$E$3416,5,0)</f>
        <v>0</v>
      </c>
      <c r="F428" s="30">
        <f>VLOOKUP(B428,'[1]Raport_ Stany magazynowe skła'!$A$1:$F$3416,6,0)</f>
        <v>0</v>
      </c>
      <c r="G428" s="30">
        <f>VLOOKUP(B428,'[1]Raport_ Stany magazynowe skła'!$A$1:$G$3416,7,0)</f>
        <v>0</v>
      </c>
      <c r="H428" s="30">
        <f>VLOOKUP(B428,'[1]Raport_ Stany magazynowe skła'!$A$1:$H$3416,8,0)</f>
        <v>0</v>
      </c>
      <c r="I428" s="30">
        <f>VLOOKUP(B428,'[1]Raport_ Stany magazynowe skła'!$A$1:$I$3416,9,0)</f>
        <v>0</v>
      </c>
      <c r="J428" s="30">
        <f>VLOOKUP(B428,'[1]Raport_ Stany magazynowe skła'!$A$1:$J$3416,10,0)</f>
        <v>0</v>
      </c>
      <c r="K428" s="30">
        <f>VLOOKUP(B428,'[1]Raport_ Stany magazynowe skła'!$A$1:$K$3416,11,0)</f>
        <v>0</v>
      </c>
      <c r="L428" s="30">
        <f>VLOOKUP(B428,'[1]Raport_ Stany magazynowe skła'!$A$1:$L$3416,12,0)</f>
        <v>0</v>
      </c>
      <c r="M428" s="30">
        <f>VLOOKUP(B428,'[1]Raport_ Stany magazynowe skła'!$A$1:$M$3416,13,0)</f>
        <v>0</v>
      </c>
      <c r="N428" s="30">
        <f>VLOOKUP(B428,'[1]Raport_ Stany magazynowe skła'!$A$1:$N$3416,14,0)</f>
        <v>0</v>
      </c>
      <c r="O428" s="30">
        <f>VLOOKUP(B428,'[1]Raport_ Stany magazynowe skła'!$A$1:$O$3416,15,0)</f>
        <v>0</v>
      </c>
      <c r="P428" s="30">
        <f>VLOOKUP(B428,'[1]Raport_ Stany magazynowe skła'!$A$1:$P$3416,16,0)</f>
        <v>0</v>
      </c>
      <c r="Q428" s="30">
        <f>VLOOKUP(B428,'[1]Raport_ Stany magazynowe skła'!$A$1:$Q$3416,17,0)</f>
        <v>0</v>
      </c>
      <c r="R428" s="30">
        <f>VLOOKUP(B428,'[1]Raport_ Stany magazynowe skła'!$A$1:$R$3416,18,0)</f>
        <v>0</v>
      </c>
      <c r="S428" s="30">
        <f>VLOOKUP(B428,'[1]Raport_ Stany magazynowe skła'!$A$1:$S$3416,19,0)</f>
        <v>0</v>
      </c>
      <c r="T428" s="30">
        <f>VLOOKUP(B428,'[1]Raport_ Stany magazynowe skła'!$A$1:$T$3416,20,0)</f>
        <v>0</v>
      </c>
      <c r="U428" s="6">
        <f>VLOOKUP(B428,'[1]Raport_ Stany magazynowe skła'!$A$1:$U$3416,21,0)</f>
        <v>0</v>
      </c>
      <c r="V428" s="6">
        <f>VLOOKUP(B428,'[1]Raport_ Stany magazynowe skła'!$A$1:$V$3416,22,0)</f>
        <v>0</v>
      </c>
      <c r="W428" s="6">
        <f>VLOOKUP(B428,'[1]Raport_ Stany magazynowe skła'!$A$1:$W$3416,23,0)</f>
        <v>0</v>
      </c>
      <c r="X428" s="6">
        <f>VLOOKUP(B428,'[1]Raport_ Stany magazynowe skła'!$A$1:$X$3416,24,0)</f>
        <v>0</v>
      </c>
      <c r="Y428" s="36">
        <f>VLOOKUP(B428,'[1]Raport_ Stany magazynowe skła'!$A$1:$Y$3416,25,0)</f>
        <v>0</v>
      </c>
      <c r="Z428" s="36">
        <f>VLOOKUP(B428,'[1]Raport_ Stany magazynowe skła'!$A$1:$Z$3416,26,0)</f>
        <v>0</v>
      </c>
      <c r="AA428" s="36">
        <f>VLOOKUP(B428,'[1]Raport_ Stany magazynowe skła'!$A$1:$AA$3416,27,0)</f>
        <v>0</v>
      </c>
      <c r="AB428" s="36">
        <f>VLOOKUP(B428,'[1]Raport_ Stany magazynowe skła'!$A$1:$AB$3416,28,0)</f>
        <v>0</v>
      </c>
      <c r="AC428" s="36">
        <f>VLOOKUP(B428,'[1]Raport_ Stany magazynowe skła'!$A$1:$AC$3416,29,0)</f>
        <v>0</v>
      </c>
      <c r="AD428" s="36">
        <f>VLOOKUP(B428,'[1]Raport_ Stany magazynowe skła'!$A$1:$AD$3416,30,0)</f>
        <v>0</v>
      </c>
      <c r="AE428" s="36">
        <f>VLOOKUP(B428,'[1]Raport_ Stany magazynowe skła'!$A$1:$AE$3416,31,0)</f>
        <v>0</v>
      </c>
    </row>
    <row r="429" spans="1:31" s="4" customFormat="1" ht="14.25" customHeight="1">
      <c r="A429" s="9" t="s">
        <v>137</v>
      </c>
      <c r="B429" s="13" t="s">
        <v>83</v>
      </c>
      <c r="C429" s="13" t="s">
        <v>32</v>
      </c>
      <c r="D429" s="32">
        <f>VLOOKUP(B429,'[1]Raport_ Stany magazynowe skła'!$A$1:$D$3416,4,0)</f>
        <v>385</v>
      </c>
      <c r="E429" s="31">
        <f>VLOOKUP(B429,'[1]Raport_ Stany magazynowe skła'!$A$1:$E$3416,5,0)</f>
        <v>0</v>
      </c>
      <c r="F429" s="30">
        <f>VLOOKUP(B429,'[1]Raport_ Stany magazynowe skła'!$A$1:$F$3416,6,0)</f>
        <v>0</v>
      </c>
      <c r="G429" s="30">
        <f>VLOOKUP(B429,'[1]Raport_ Stany magazynowe skła'!$A$1:$G$3416,7,0)</f>
        <v>0</v>
      </c>
      <c r="H429" s="30">
        <f>VLOOKUP(B429,'[1]Raport_ Stany magazynowe skła'!$A$1:$H$3416,8,0)</f>
        <v>0</v>
      </c>
      <c r="I429" s="30">
        <f>VLOOKUP(B429,'[1]Raport_ Stany magazynowe skła'!$A$1:$I$3416,9,0)</f>
        <v>0</v>
      </c>
      <c r="J429" s="30">
        <f>VLOOKUP(B429,'[1]Raport_ Stany magazynowe skła'!$A$1:$J$3416,10,0)</f>
        <v>0</v>
      </c>
      <c r="K429" s="30">
        <f>VLOOKUP(B429,'[1]Raport_ Stany magazynowe skła'!$A$1:$K$3416,11,0)</f>
        <v>0</v>
      </c>
      <c r="L429" s="30">
        <f>VLOOKUP(B429,'[1]Raport_ Stany magazynowe skła'!$A$1:$L$3416,12,0)</f>
        <v>0</v>
      </c>
      <c r="M429" s="30">
        <f>VLOOKUP(B429,'[1]Raport_ Stany magazynowe skła'!$A$1:$M$3416,13,0)</f>
        <v>0</v>
      </c>
      <c r="N429" s="30">
        <f>VLOOKUP(B429,'[1]Raport_ Stany magazynowe skła'!$A$1:$N$3416,14,0)</f>
        <v>0</v>
      </c>
      <c r="O429" s="30">
        <f>VLOOKUP(B429,'[1]Raport_ Stany magazynowe skła'!$A$1:$O$3416,15,0)</f>
        <v>0</v>
      </c>
      <c r="P429" s="30">
        <f>VLOOKUP(B429,'[1]Raport_ Stany magazynowe skła'!$A$1:$P$3416,16,0)</f>
        <v>0</v>
      </c>
      <c r="Q429" s="30">
        <f>VLOOKUP(B429,'[1]Raport_ Stany magazynowe skła'!$A$1:$Q$3416,17,0)</f>
        <v>0</v>
      </c>
      <c r="R429" s="30">
        <f>VLOOKUP(B429,'[1]Raport_ Stany magazynowe skła'!$A$1:$R$3416,18,0)</f>
        <v>0</v>
      </c>
      <c r="S429" s="30">
        <f>VLOOKUP(B429,'[1]Raport_ Stany magazynowe skła'!$A$1:$S$3416,19,0)</f>
        <v>0</v>
      </c>
      <c r="T429" s="30">
        <f>VLOOKUP(B429,'[1]Raport_ Stany magazynowe skła'!$A$1:$T$3416,20,0)</f>
        <v>0</v>
      </c>
      <c r="U429" s="6">
        <f>VLOOKUP(B429,'[1]Raport_ Stany magazynowe skła'!$A$1:$U$3416,21,0)</f>
        <v>0</v>
      </c>
      <c r="V429" s="6">
        <f>VLOOKUP(B429,'[1]Raport_ Stany magazynowe skła'!$A$1:$V$3416,22,0)</f>
        <v>0</v>
      </c>
      <c r="W429" s="6">
        <f>VLOOKUP(B429,'[1]Raport_ Stany magazynowe skła'!$A$1:$W$3416,23,0)</f>
        <v>0</v>
      </c>
      <c r="X429" s="6">
        <f>VLOOKUP(B429,'[1]Raport_ Stany magazynowe skła'!$A$1:$X$3416,24,0)</f>
        <v>0</v>
      </c>
      <c r="Y429" s="36">
        <f>VLOOKUP(B429,'[1]Raport_ Stany magazynowe skła'!$A$1:$Y$3416,25,0)</f>
        <v>0</v>
      </c>
      <c r="Z429" s="36">
        <f>VLOOKUP(B429,'[1]Raport_ Stany magazynowe skła'!$A$1:$Z$3416,26,0)</f>
        <v>0</v>
      </c>
      <c r="AA429" s="36">
        <f>VLOOKUP(B429,'[1]Raport_ Stany magazynowe skła'!$A$1:$AA$3416,27,0)</f>
        <v>0</v>
      </c>
      <c r="AB429" s="36">
        <f>VLOOKUP(B429,'[1]Raport_ Stany magazynowe skła'!$A$1:$AB$3416,28,0)</f>
        <v>0</v>
      </c>
      <c r="AC429" s="36">
        <f>VLOOKUP(B429,'[1]Raport_ Stany magazynowe skła'!$A$1:$AC$3416,29,0)</f>
        <v>0</v>
      </c>
      <c r="AD429" s="36">
        <f>VLOOKUP(B429,'[1]Raport_ Stany magazynowe skła'!$A$1:$AD$3416,30,0)</f>
        <v>0</v>
      </c>
      <c r="AE429" s="36">
        <f>VLOOKUP(B429,'[1]Raport_ Stany magazynowe skła'!$A$1:$AE$3416,31,0)</f>
        <v>0</v>
      </c>
    </row>
    <row r="430" spans="1:31" s="4" customFormat="1" ht="14.25" customHeight="1">
      <c r="A430" s="9" t="s">
        <v>138</v>
      </c>
      <c r="B430" s="13" t="s">
        <v>84</v>
      </c>
      <c r="C430" s="13" t="s">
        <v>32</v>
      </c>
      <c r="D430" s="32">
        <f>VLOOKUP(B430,'[1]Raport_ Stany magazynowe skła'!$A$1:$D$3416,4,0)</f>
        <v>414</v>
      </c>
      <c r="E430" s="31">
        <f>VLOOKUP(B430,'[1]Raport_ Stany magazynowe skła'!$A$1:$E$3416,5,0)</f>
        <v>0</v>
      </c>
      <c r="F430" s="30">
        <f>VLOOKUP(B430,'[1]Raport_ Stany magazynowe skła'!$A$1:$F$3416,6,0)</f>
        <v>0</v>
      </c>
      <c r="G430" s="30">
        <f>VLOOKUP(B430,'[1]Raport_ Stany magazynowe skła'!$A$1:$G$3416,7,0)</f>
        <v>0</v>
      </c>
      <c r="H430" s="30">
        <f>VLOOKUP(B430,'[1]Raport_ Stany magazynowe skła'!$A$1:$H$3416,8,0)</f>
        <v>0</v>
      </c>
      <c r="I430" s="30">
        <f>VLOOKUP(B430,'[1]Raport_ Stany magazynowe skła'!$A$1:$I$3416,9,0)</f>
        <v>0</v>
      </c>
      <c r="J430" s="30">
        <f>VLOOKUP(B430,'[1]Raport_ Stany magazynowe skła'!$A$1:$J$3416,10,0)</f>
        <v>0</v>
      </c>
      <c r="K430" s="30">
        <f>VLOOKUP(B430,'[1]Raport_ Stany magazynowe skła'!$A$1:$K$3416,11,0)</f>
        <v>0</v>
      </c>
      <c r="L430" s="30">
        <f>VLOOKUP(B430,'[1]Raport_ Stany magazynowe skła'!$A$1:$L$3416,12,0)</f>
        <v>0</v>
      </c>
      <c r="M430" s="30">
        <f>VLOOKUP(B430,'[1]Raport_ Stany magazynowe skła'!$A$1:$M$3416,13,0)</f>
        <v>0</v>
      </c>
      <c r="N430" s="30">
        <f>VLOOKUP(B430,'[1]Raport_ Stany magazynowe skła'!$A$1:$N$3416,14,0)</f>
        <v>0</v>
      </c>
      <c r="O430" s="30">
        <f>VLOOKUP(B430,'[1]Raport_ Stany magazynowe skła'!$A$1:$O$3416,15,0)</f>
        <v>0</v>
      </c>
      <c r="P430" s="30">
        <f>VLOOKUP(B430,'[1]Raport_ Stany magazynowe skła'!$A$1:$P$3416,16,0)</f>
        <v>0</v>
      </c>
      <c r="Q430" s="30">
        <f>VLOOKUP(B430,'[1]Raport_ Stany magazynowe skła'!$A$1:$Q$3416,17,0)</f>
        <v>0</v>
      </c>
      <c r="R430" s="30">
        <f>VLOOKUP(B430,'[1]Raport_ Stany magazynowe skła'!$A$1:$R$3416,18,0)</f>
        <v>0</v>
      </c>
      <c r="S430" s="30">
        <f>VLOOKUP(B430,'[1]Raport_ Stany magazynowe skła'!$A$1:$S$3416,19,0)</f>
        <v>0</v>
      </c>
      <c r="T430" s="30">
        <f>VLOOKUP(B430,'[1]Raport_ Stany magazynowe skła'!$A$1:$T$3416,20,0)</f>
        <v>0</v>
      </c>
      <c r="U430" s="6">
        <f>VLOOKUP(B430,'[1]Raport_ Stany magazynowe skła'!$A$1:$U$3416,21,0)</f>
        <v>0</v>
      </c>
      <c r="V430" s="6">
        <f>VLOOKUP(B430,'[1]Raport_ Stany magazynowe skła'!$A$1:$V$3416,22,0)</f>
        <v>0</v>
      </c>
      <c r="W430" s="6">
        <f>VLOOKUP(B430,'[1]Raport_ Stany magazynowe skła'!$A$1:$W$3416,23,0)</f>
        <v>0</v>
      </c>
      <c r="X430" s="6">
        <f>VLOOKUP(B430,'[1]Raport_ Stany magazynowe skła'!$A$1:$X$3416,24,0)</f>
        <v>0</v>
      </c>
      <c r="Y430" s="36">
        <f>VLOOKUP(B430,'[1]Raport_ Stany magazynowe skła'!$A$1:$Y$3416,25,0)</f>
        <v>0</v>
      </c>
      <c r="Z430" s="36">
        <f>VLOOKUP(B430,'[1]Raport_ Stany magazynowe skła'!$A$1:$Z$3416,26,0)</f>
        <v>0</v>
      </c>
      <c r="AA430" s="36">
        <f>VLOOKUP(B430,'[1]Raport_ Stany magazynowe skła'!$A$1:$AA$3416,27,0)</f>
        <v>0</v>
      </c>
      <c r="AB430" s="36">
        <f>VLOOKUP(B430,'[1]Raport_ Stany magazynowe skła'!$A$1:$AB$3416,28,0)</f>
        <v>0</v>
      </c>
      <c r="AC430" s="36">
        <f>VLOOKUP(B430,'[1]Raport_ Stany magazynowe skła'!$A$1:$AC$3416,29,0)</f>
        <v>0</v>
      </c>
      <c r="AD430" s="36">
        <f>VLOOKUP(B430,'[1]Raport_ Stany magazynowe skła'!$A$1:$AD$3416,30,0)</f>
        <v>0</v>
      </c>
      <c r="AE430" s="36">
        <f>VLOOKUP(B430,'[1]Raport_ Stany magazynowe skła'!$A$1:$AE$3416,31,0)</f>
        <v>0</v>
      </c>
    </row>
    <row r="431" spans="1:31" s="4" customFormat="1" ht="14.25" customHeight="1">
      <c r="A431" s="9" t="s">
        <v>139</v>
      </c>
      <c r="B431" s="13" t="s">
        <v>85</v>
      </c>
      <c r="C431" s="13" t="s">
        <v>32</v>
      </c>
      <c r="D431" s="32">
        <f>VLOOKUP(B431,'[1]Raport_ Stany magazynowe skła'!$A$1:$D$3416,4,0)</f>
        <v>169</v>
      </c>
      <c r="E431" s="31">
        <f>VLOOKUP(B431,'[1]Raport_ Stany magazynowe skła'!$A$1:$E$3416,5,0)</f>
        <v>0</v>
      </c>
      <c r="F431" s="30">
        <f>VLOOKUP(B431,'[1]Raport_ Stany magazynowe skła'!$A$1:$F$3416,6,0)</f>
        <v>0</v>
      </c>
      <c r="G431" s="30">
        <f>VLOOKUP(B431,'[1]Raport_ Stany magazynowe skła'!$A$1:$G$3416,7,0)</f>
        <v>0</v>
      </c>
      <c r="H431" s="30">
        <f>VLOOKUP(B431,'[1]Raport_ Stany magazynowe skła'!$A$1:$H$3416,8,0)</f>
        <v>0</v>
      </c>
      <c r="I431" s="30">
        <f>VLOOKUP(B431,'[1]Raport_ Stany magazynowe skła'!$A$1:$I$3416,9,0)</f>
        <v>0</v>
      </c>
      <c r="J431" s="30">
        <f>VLOOKUP(B431,'[1]Raport_ Stany magazynowe skła'!$A$1:$J$3416,10,0)</f>
        <v>0</v>
      </c>
      <c r="K431" s="30">
        <f>VLOOKUP(B431,'[1]Raport_ Stany magazynowe skła'!$A$1:$K$3416,11,0)</f>
        <v>0</v>
      </c>
      <c r="L431" s="30">
        <f>VLOOKUP(B431,'[1]Raport_ Stany magazynowe skła'!$A$1:$L$3416,12,0)</f>
        <v>0</v>
      </c>
      <c r="M431" s="30">
        <f>VLOOKUP(B431,'[1]Raport_ Stany magazynowe skła'!$A$1:$M$3416,13,0)</f>
        <v>0</v>
      </c>
      <c r="N431" s="30">
        <f>VLOOKUP(B431,'[1]Raport_ Stany magazynowe skła'!$A$1:$N$3416,14,0)</f>
        <v>0</v>
      </c>
      <c r="O431" s="30">
        <f>VLOOKUP(B431,'[1]Raport_ Stany magazynowe skła'!$A$1:$O$3416,15,0)</f>
        <v>0</v>
      </c>
      <c r="P431" s="30">
        <f>VLOOKUP(B431,'[1]Raport_ Stany magazynowe skła'!$A$1:$P$3416,16,0)</f>
        <v>0</v>
      </c>
      <c r="Q431" s="30">
        <f>VLOOKUP(B431,'[1]Raport_ Stany magazynowe skła'!$A$1:$Q$3416,17,0)</f>
        <v>0</v>
      </c>
      <c r="R431" s="30">
        <f>VLOOKUP(B431,'[1]Raport_ Stany magazynowe skła'!$A$1:$R$3416,18,0)</f>
        <v>0</v>
      </c>
      <c r="S431" s="30">
        <f>VLOOKUP(B431,'[1]Raport_ Stany magazynowe skła'!$A$1:$S$3416,19,0)</f>
        <v>0</v>
      </c>
      <c r="T431" s="30">
        <f>VLOOKUP(B431,'[1]Raport_ Stany magazynowe skła'!$A$1:$T$3416,20,0)</f>
        <v>0</v>
      </c>
      <c r="U431" s="6">
        <f>VLOOKUP(B431,'[1]Raport_ Stany magazynowe skła'!$A$1:$U$3416,21,0)</f>
        <v>0</v>
      </c>
      <c r="V431" s="6">
        <f>VLOOKUP(B431,'[1]Raport_ Stany magazynowe skła'!$A$1:$V$3416,22,0)</f>
        <v>0</v>
      </c>
      <c r="W431" s="6">
        <f>VLOOKUP(B431,'[1]Raport_ Stany magazynowe skła'!$A$1:$W$3416,23,0)</f>
        <v>0</v>
      </c>
      <c r="X431" s="6">
        <f>VLOOKUP(B431,'[1]Raport_ Stany magazynowe skła'!$A$1:$X$3416,24,0)</f>
        <v>0</v>
      </c>
      <c r="Y431" s="36">
        <f>VLOOKUP(B431,'[1]Raport_ Stany magazynowe skła'!$A$1:$Y$3416,25,0)</f>
        <v>0</v>
      </c>
      <c r="Z431" s="36">
        <f>VLOOKUP(B431,'[1]Raport_ Stany magazynowe skła'!$A$1:$Z$3416,26,0)</f>
        <v>0</v>
      </c>
      <c r="AA431" s="36">
        <f>VLOOKUP(B431,'[1]Raport_ Stany magazynowe skła'!$A$1:$AA$3416,27,0)</f>
        <v>0</v>
      </c>
      <c r="AB431" s="36">
        <f>VLOOKUP(B431,'[1]Raport_ Stany magazynowe skła'!$A$1:$AB$3416,28,0)</f>
        <v>0</v>
      </c>
      <c r="AC431" s="36">
        <f>VLOOKUP(B431,'[1]Raport_ Stany magazynowe skła'!$A$1:$AC$3416,29,0)</f>
        <v>0</v>
      </c>
      <c r="AD431" s="36">
        <f>VLOOKUP(B431,'[1]Raport_ Stany magazynowe skła'!$A$1:$AD$3416,30,0)</f>
        <v>0</v>
      </c>
      <c r="AE431" s="36">
        <f>VLOOKUP(B431,'[1]Raport_ Stany magazynowe skła'!$A$1:$AE$3416,31,0)</f>
        <v>0</v>
      </c>
    </row>
    <row r="432" spans="1:31" ht="14.25" customHeight="1">
      <c r="A432" s="9" t="s">
        <v>140</v>
      </c>
      <c r="B432" s="16" t="s">
        <v>342</v>
      </c>
      <c r="C432" s="16" t="s">
        <v>11</v>
      </c>
      <c r="D432" s="32">
        <f>VLOOKUP(B432,'[1]Raport_ Stany magazynowe skła'!$A$1:$D$3416,4,0)</f>
        <v>31</v>
      </c>
      <c r="E432" s="31">
        <f>VLOOKUP(B432,'[1]Raport_ Stany magazynowe skła'!$A$1:$E$3416,5,0)</f>
        <v>0</v>
      </c>
      <c r="F432" s="30">
        <f>VLOOKUP(B432,'[1]Raport_ Stany magazynowe skła'!$A$1:$F$3416,6,0)</f>
        <v>0</v>
      </c>
      <c r="G432" s="30">
        <f>VLOOKUP(B432,'[1]Raport_ Stany magazynowe skła'!$A$1:$G$3416,7,0)</f>
        <v>0</v>
      </c>
      <c r="H432" s="30">
        <f>VLOOKUP(B432,'[1]Raport_ Stany magazynowe skła'!$A$1:$H$3416,8,0)</f>
        <v>0</v>
      </c>
      <c r="I432" s="30">
        <f>VLOOKUP(B432,'[1]Raport_ Stany magazynowe skła'!$A$1:$I$3416,9,0)</f>
        <v>0</v>
      </c>
      <c r="J432" s="30">
        <f>VLOOKUP(B432,'[1]Raport_ Stany magazynowe skła'!$A$1:$J$3416,10,0)</f>
        <v>0</v>
      </c>
      <c r="K432" s="30">
        <f>VLOOKUP(B432,'[1]Raport_ Stany magazynowe skła'!$A$1:$K$3416,11,0)</f>
        <v>0</v>
      </c>
      <c r="L432" s="30">
        <f>VLOOKUP(B432,'[1]Raport_ Stany magazynowe skła'!$A$1:$L$3416,12,0)</f>
        <v>0</v>
      </c>
      <c r="M432" s="30">
        <f>VLOOKUP(B432,'[1]Raport_ Stany magazynowe skła'!$A$1:$M$3416,13,0)</f>
        <v>0</v>
      </c>
      <c r="N432" s="30">
        <f>VLOOKUP(B432,'[1]Raport_ Stany magazynowe skła'!$A$1:$N$3416,14,0)</f>
        <v>0</v>
      </c>
      <c r="O432" s="30">
        <f>VLOOKUP(B432,'[1]Raport_ Stany magazynowe skła'!$A$1:$O$3416,15,0)</f>
        <v>0</v>
      </c>
      <c r="P432" s="30">
        <f>VLOOKUP(B432,'[1]Raport_ Stany magazynowe skła'!$A$1:$P$3416,16,0)</f>
        <v>0</v>
      </c>
      <c r="Q432" s="30">
        <f>VLOOKUP(B432,'[1]Raport_ Stany magazynowe skła'!$A$1:$Q$3416,17,0)</f>
        <v>0</v>
      </c>
      <c r="R432" s="30">
        <f>VLOOKUP(B432,'[1]Raport_ Stany magazynowe skła'!$A$1:$R$3416,18,0)</f>
        <v>0</v>
      </c>
      <c r="S432" s="30">
        <f>VLOOKUP(B432,'[1]Raport_ Stany magazynowe skła'!$A$1:$S$3416,19,0)</f>
        <v>0</v>
      </c>
      <c r="T432" s="30">
        <f>VLOOKUP(B432,'[1]Raport_ Stany magazynowe skła'!$A$1:$T$3416,20,0)</f>
        <v>0</v>
      </c>
      <c r="U432" s="6">
        <f>VLOOKUP(B432,'[1]Raport_ Stany magazynowe skła'!$A$1:$U$3416,21,0)</f>
        <v>0</v>
      </c>
      <c r="V432" s="6">
        <f>VLOOKUP(B432,'[1]Raport_ Stany magazynowe skła'!$A$1:$V$3416,22,0)</f>
        <v>0</v>
      </c>
      <c r="W432" s="6">
        <f>VLOOKUP(B432,'[1]Raport_ Stany magazynowe skła'!$A$1:$W$3416,23,0)</f>
        <v>0</v>
      </c>
      <c r="X432" s="6">
        <f>VLOOKUP(B432,'[1]Raport_ Stany magazynowe skła'!$A$1:$X$3416,24,0)</f>
        <v>0</v>
      </c>
      <c r="Y432" s="36">
        <f>VLOOKUP(B432,'[1]Raport_ Stany magazynowe skła'!$A$1:$Y$3416,25,0)</f>
        <v>0</v>
      </c>
      <c r="Z432" s="36">
        <f>VLOOKUP(B432,'[1]Raport_ Stany magazynowe skła'!$A$1:$Z$3416,26,0)</f>
        <v>0</v>
      </c>
      <c r="AA432" s="36">
        <f>VLOOKUP(B432,'[1]Raport_ Stany magazynowe skła'!$A$1:$AA$3416,27,0)</f>
        <v>0</v>
      </c>
      <c r="AB432" s="36">
        <f>VLOOKUP(B432,'[1]Raport_ Stany magazynowe skła'!$A$1:$AB$3416,28,0)</f>
        <v>0</v>
      </c>
      <c r="AC432" s="36">
        <f>VLOOKUP(B432,'[1]Raport_ Stany magazynowe skła'!$A$1:$AC$3416,29,0)</f>
        <v>0</v>
      </c>
      <c r="AD432" s="36">
        <f>VLOOKUP(B432,'[1]Raport_ Stany magazynowe skła'!$A$1:$AD$3416,30,0)</f>
        <v>0</v>
      </c>
      <c r="AE432" s="36">
        <f>VLOOKUP(B432,'[1]Raport_ Stany magazynowe skła'!$A$1:$AE$3416,31,0)</f>
        <v>0</v>
      </c>
    </row>
    <row r="433" spans="1:31" s="4" customFormat="1" ht="14.25" customHeight="1">
      <c r="A433" s="9" t="s">
        <v>362</v>
      </c>
      <c r="B433" s="13" t="s">
        <v>86</v>
      </c>
      <c r="C433" s="13" t="s">
        <v>11</v>
      </c>
      <c r="D433" s="32">
        <f>VLOOKUP(B433,'[1]Raport_ Stany magazynowe skła'!$A$1:$D$3416,4,0)</f>
        <v>130</v>
      </c>
      <c r="E433" s="31">
        <f>VLOOKUP(B433,'[1]Raport_ Stany magazynowe skła'!$A$1:$E$3416,5,0)</f>
        <v>0</v>
      </c>
      <c r="F433" s="30">
        <f>VLOOKUP(B433,'[1]Raport_ Stany magazynowe skła'!$A$1:$F$3416,6,0)</f>
        <v>0</v>
      </c>
      <c r="G433" s="30">
        <f>VLOOKUP(B433,'[1]Raport_ Stany magazynowe skła'!$A$1:$G$3416,7,0)</f>
        <v>0</v>
      </c>
      <c r="H433" s="30">
        <f>VLOOKUP(B433,'[1]Raport_ Stany magazynowe skła'!$A$1:$H$3416,8,0)</f>
        <v>0</v>
      </c>
      <c r="I433" s="30">
        <f>VLOOKUP(B433,'[1]Raport_ Stany magazynowe skła'!$A$1:$I$3416,9,0)</f>
        <v>0</v>
      </c>
      <c r="J433" s="30">
        <f>VLOOKUP(B433,'[1]Raport_ Stany magazynowe skła'!$A$1:$J$3416,10,0)</f>
        <v>0</v>
      </c>
      <c r="K433" s="30">
        <f>VLOOKUP(B433,'[1]Raport_ Stany magazynowe skła'!$A$1:$K$3416,11,0)</f>
        <v>0</v>
      </c>
      <c r="L433" s="30">
        <f>VLOOKUP(B433,'[1]Raport_ Stany magazynowe skła'!$A$1:$L$3416,12,0)</f>
        <v>0</v>
      </c>
      <c r="M433" s="30">
        <f>VLOOKUP(B433,'[1]Raport_ Stany magazynowe skła'!$A$1:$M$3416,13,0)</f>
        <v>0</v>
      </c>
      <c r="N433" s="30">
        <f>VLOOKUP(B433,'[1]Raport_ Stany magazynowe skła'!$A$1:$N$3416,14,0)</f>
        <v>0</v>
      </c>
      <c r="O433" s="30">
        <f>VLOOKUP(B433,'[1]Raport_ Stany magazynowe skła'!$A$1:$O$3416,15,0)</f>
        <v>0</v>
      </c>
      <c r="P433" s="30">
        <f>VLOOKUP(B433,'[1]Raport_ Stany magazynowe skła'!$A$1:$P$3416,16,0)</f>
        <v>0</v>
      </c>
      <c r="Q433" s="30">
        <f>VLOOKUP(B433,'[1]Raport_ Stany magazynowe skła'!$A$1:$Q$3416,17,0)</f>
        <v>0</v>
      </c>
      <c r="R433" s="30">
        <f>VLOOKUP(B433,'[1]Raport_ Stany magazynowe skła'!$A$1:$R$3416,18,0)</f>
        <v>0</v>
      </c>
      <c r="S433" s="30">
        <f>VLOOKUP(B433,'[1]Raport_ Stany magazynowe skła'!$A$1:$S$3416,19,0)</f>
        <v>0</v>
      </c>
      <c r="T433" s="30">
        <f>VLOOKUP(B433,'[1]Raport_ Stany magazynowe skła'!$A$1:$T$3416,20,0)</f>
        <v>0</v>
      </c>
      <c r="U433" s="6">
        <f>VLOOKUP(B433,'[1]Raport_ Stany magazynowe skła'!$A$1:$U$3416,21,0)</f>
        <v>0</v>
      </c>
      <c r="V433" s="6">
        <f>VLOOKUP(B433,'[1]Raport_ Stany magazynowe skła'!$A$1:$V$3416,22,0)</f>
        <v>0</v>
      </c>
      <c r="W433" s="6">
        <f>VLOOKUP(B433,'[1]Raport_ Stany magazynowe skła'!$A$1:$W$3416,23,0)</f>
        <v>0</v>
      </c>
      <c r="X433" s="6">
        <f>VLOOKUP(B433,'[1]Raport_ Stany magazynowe skła'!$A$1:$X$3416,24,0)</f>
        <v>0</v>
      </c>
      <c r="Y433" s="36">
        <f>VLOOKUP(B433,'[1]Raport_ Stany magazynowe skła'!$A$1:$Y$3416,25,0)</f>
        <v>0</v>
      </c>
      <c r="Z433" s="36">
        <f>VLOOKUP(B433,'[1]Raport_ Stany magazynowe skła'!$A$1:$Z$3416,26,0)</f>
        <v>0</v>
      </c>
      <c r="AA433" s="36">
        <f>VLOOKUP(B433,'[1]Raport_ Stany magazynowe skła'!$A$1:$AA$3416,27,0)</f>
        <v>0</v>
      </c>
      <c r="AB433" s="36">
        <f>VLOOKUP(B433,'[1]Raport_ Stany magazynowe skła'!$A$1:$AB$3416,28,0)</f>
        <v>0</v>
      </c>
      <c r="AC433" s="36">
        <f>VLOOKUP(B433,'[1]Raport_ Stany magazynowe skła'!$A$1:$AC$3416,29,0)</f>
        <v>0</v>
      </c>
      <c r="AD433" s="36">
        <f>VLOOKUP(B433,'[1]Raport_ Stany magazynowe skła'!$A$1:$AD$3416,30,0)</f>
        <v>0</v>
      </c>
      <c r="AE433" s="36">
        <f>VLOOKUP(B433,'[1]Raport_ Stany magazynowe skła'!$A$1:$AE$3416,31,0)</f>
        <v>0</v>
      </c>
    </row>
    <row r="434" spans="1:31" s="4" customFormat="1" ht="14.25" customHeight="1">
      <c r="A434" s="9" t="s">
        <v>136</v>
      </c>
      <c r="B434" s="13" t="s">
        <v>87</v>
      </c>
      <c r="C434" s="13" t="s">
        <v>11</v>
      </c>
      <c r="D434" s="32">
        <f>VLOOKUP(B434,'[1]Raport_ Stany magazynowe skła'!$A$1:$D$3416,4,0)</f>
        <v>227</v>
      </c>
      <c r="E434" s="31">
        <f>VLOOKUP(B434,'[1]Raport_ Stany magazynowe skła'!$A$1:$E$3416,5,0)</f>
        <v>0</v>
      </c>
      <c r="F434" s="30">
        <f>VLOOKUP(B434,'[1]Raport_ Stany magazynowe skła'!$A$1:$F$3416,6,0)</f>
        <v>0</v>
      </c>
      <c r="G434" s="30">
        <f>VLOOKUP(B434,'[1]Raport_ Stany magazynowe skła'!$A$1:$G$3416,7,0)</f>
        <v>0</v>
      </c>
      <c r="H434" s="30">
        <f>VLOOKUP(B434,'[1]Raport_ Stany magazynowe skła'!$A$1:$H$3416,8,0)</f>
        <v>0</v>
      </c>
      <c r="I434" s="30">
        <f>VLOOKUP(B434,'[1]Raport_ Stany magazynowe skła'!$A$1:$I$3416,9,0)</f>
        <v>0</v>
      </c>
      <c r="J434" s="30">
        <f>VLOOKUP(B434,'[1]Raport_ Stany magazynowe skła'!$A$1:$J$3416,10,0)</f>
        <v>0</v>
      </c>
      <c r="K434" s="30">
        <f>VLOOKUP(B434,'[1]Raport_ Stany magazynowe skła'!$A$1:$K$3416,11,0)</f>
        <v>0</v>
      </c>
      <c r="L434" s="30">
        <f>VLOOKUP(B434,'[1]Raport_ Stany magazynowe skła'!$A$1:$L$3416,12,0)</f>
        <v>0</v>
      </c>
      <c r="M434" s="30">
        <f>VLOOKUP(B434,'[1]Raport_ Stany magazynowe skła'!$A$1:$M$3416,13,0)</f>
        <v>0</v>
      </c>
      <c r="N434" s="30">
        <f>VLOOKUP(B434,'[1]Raport_ Stany magazynowe skła'!$A$1:$N$3416,14,0)</f>
        <v>0</v>
      </c>
      <c r="O434" s="30">
        <f>VLOOKUP(B434,'[1]Raport_ Stany magazynowe skła'!$A$1:$O$3416,15,0)</f>
        <v>0</v>
      </c>
      <c r="P434" s="30">
        <f>VLOOKUP(B434,'[1]Raport_ Stany magazynowe skła'!$A$1:$P$3416,16,0)</f>
        <v>0</v>
      </c>
      <c r="Q434" s="30">
        <f>VLOOKUP(B434,'[1]Raport_ Stany magazynowe skła'!$A$1:$Q$3416,17,0)</f>
        <v>0</v>
      </c>
      <c r="R434" s="30">
        <f>VLOOKUP(B434,'[1]Raport_ Stany magazynowe skła'!$A$1:$R$3416,18,0)</f>
        <v>0</v>
      </c>
      <c r="S434" s="30">
        <f>VLOOKUP(B434,'[1]Raport_ Stany magazynowe skła'!$A$1:$S$3416,19,0)</f>
        <v>0</v>
      </c>
      <c r="T434" s="30">
        <f>VLOOKUP(B434,'[1]Raport_ Stany magazynowe skła'!$A$1:$T$3416,20,0)</f>
        <v>0</v>
      </c>
      <c r="U434" s="6">
        <f>VLOOKUP(B434,'[1]Raport_ Stany magazynowe skła'!$A$1:$U$3416,21,0)</f>
        <v>0</v>
      </c>
      <c r="V434" s="6">
        <f>VLOOKUP(B434,'[1]Raport_ Stany magazynowe skła'!$A$1:$V$3416,22,0)</f>
        <v>0</v>
      </c>
      <c r="W434" s="6">
        <f>VLOOKUP(B434,'[1]Raport_ Stany magazynowe skła'!$A$1:$W$3416,23,0)</f>
        <v>0</v>
      </c>
      <c r="X434" s="6">
        <f>VLOOKUP(B434,'[1]Raport_ Stany magazynowe skła'!$A$1:$X$3416,24,0)</f>
        <v>0</v>
      </c>
      <c r="Y434" s="36">
        <f>VLOOKUP(B434,'[1]Raport_ Stany magazynowe skła'!$A$1:$Y$3416,25,0)</f>
        <v>0</v>
      </c>
      <c r="Z434" s="36">
        <f>VLOOKUP(B434,'[1]Raport_ Stany magazynowe skła'!$A$1:$Z$3416,26,0)</f>
        <v>0</v>
      </c>
      <c r="AA434" s="36">
        <f>VLOOKUP(B434,'[1]Raport_ Stany magazynowe skła'!$A$1:$AA$3416,27,0)</f>
        <v>0</v>
      </c>
      <c r="AB434" s="36">
        <f>VLOOKUP(B434,'[1]Raport_ Stany magazynowe skła'!$A$1:$AB$3416,28,0)</f>
        <v>0</v>
      </c>
      <c r="AC434" s="36">
        <f>VLOOKUP(B434,'[1]Raport_ Stany magazynowe skła'!$A$1:$AC$3416,29,0)</f>
        <v>0</v>
      </c>
      <c r="AD434" s="36">
        <f>VLOOKUP(B434,'[1]Raport_ Stany magazynowe skła'!$A$1:$AD$3416,30,0)</f>
        <v>0</v>
      </c>
      <c r="AE434" s="36">
        <f>VLOOKUP(B434,'[1]Raport_ Stany magazynowe skła'!$A$1:$AE$3416,31,0)</f>
        <v>0</v>
      </c>
    </row>
    <row r="435" spans="1:31" s="4" customFormat="1" ht="14.25" customHeight="1">
      <c r="A435" s="9" t="s">
        <v>137</v>
      </c>
      <c r="B435" s="13" t="s">
        <v>88</v>
      </c>
      <c r="C435" s="13" t="s">
        <v>11</v>
      </c>
      <c r="D435" s="32">
        <f>VLOOKUP(B435,'[1]Raport_ Stany magazynowe skła'!$A$1:$D$3416,4,0)</f>
        <v>408</v>
      </c>
      <c r="E435" s="31">
        <f>VLOOKUP(B435,'[1]Raport_ Stany magazynowe skła'!$A$1:$E$3416,5,0)</f>
        <v>0</v>
      </c>
      <c r="F435" s="30">
        <f>VLOOKUP(B435,'[1]Raport_ Stany magazynowe skła'!$A$1:$F$3416,6,0)</f>
        <v>0</v>
      </c>
      <c r="G435" s="30">
        <f>VLOOKUP(B435,'[1]Raport_ Stany magazynowe skła'!$A$1:$G$3416,7,0)</f>
        <v>0</v>
      </c>
      <c r="H435" s="30">
        <f>VLOOKUP(B435,'[1]Raport_ Stany magazynowe skła'!$A$1:$H$3416,8,0)</f>
        <v>0</v>
      </c>
      <c r="I435" s="30">
        <f>VLOOKUP(B435,'[1]Raport_ Stany magazynowe skła'!$A$1:$I$3416,9,0)</f>
        <v>0</v>
      </c>
      <c r="J435" s="30">
        <f>VLOOKUP(B435,'[1]Raport_ Stany magazynowe skła'!$A$1:$J$3416,10,0)</f>
        <v>0</v>
      </c>
      <c r="K435" s="30">
        <f>VLOOKUP(B435,'[1]Raport_ Stany magazynowe skła'!$A$1:$K$3416,11,0)</f>
        <v>0</v>
      </c>
      <c r="L435" s="30">
        <f>VLOOKUP(B435,'[1]Raport_ Stany magazynowe skła'!$A$1:$L$3416,12,0)</f>
        <v>0</v>
      </c>
      <c r="M435" s="30">
        <f>VLOOKUP(B435,'[1]Raport_ Stany magazynowe skła'!$A$1:$M$3416,13,0)</f>
        <v>0</v>
      </c>
      <c r="N435" s="30">
        <f>VLOOKUP(B435,'[1]Raport_ Stany magazynowe skła'!$A$1:$N$3416,14,0)</f>
        <v>0</v>
      </c>
      <c r="O435" s="30">
        <f>VLOOKUP(B435,'[1]Raport_ Stany magazynowe skła'!$A$1:$O$3416,15,0)</f>
        <v>0</v>
      </c>
      <c r="P435" s="30">
        <f>VLOOKUP(B435,'[1]Raport_ Stany magazynowe skła'!$A$1:$P$3416,16,0)</f>
        <v>0</v>
      </c>
      <c r="Q435" s="30">
        <f>VLOOKUP(B435,'[1]Raport_ Stany magazynowe skła'!$A$1:$Q$3416,17,0)</f>
        <v>0</v>
      </c>
      <c r="R435" s="30">
        <f>VLOOKUP(B435,'[1]Raport_ Stany magazynowe skła'!$A$1:$R$3416,18,0)</f>
        <v>0</v>
      </c>
      <c r="S435" s="30">
        <f>VLOOKUP(B435,'[1]Raport_ Stany magazynowe skła'!$A$1:$S$3416,19,0)</f>
        <v>0</v>
      </c>
      <c r="T435" s="30">
        <f>VLOOKUP(B435,'[1]Raport_ Stany magazynowe skła'!$A$1:$T$3416,20,0)</f>
        <v>0</v>
      </c>
      <c r="U435" s="6">
        <f>VLOOKUP(B435,'[1]Raport_ Stany magazynowe skła'!$A$1:$U$3416,21,0)</f>
        <v>0</v>
      </c>
      <c r="V435" s="6">
        <f>VLOOKUP(B435,'[1]Raport_ Stany magazynowe skła'!$A$1:$V$3416,22,0)</f>
        <v>0</v>
      </c>
      <c r="W435" s="6">
        <f>VLOOKUP(B435,'[1]Raport_ Stany magazynowe skła'!$A$1:$W$3416,23,0)</f>
        <v>0</v>
      </c>
      <c r="X435" s="6">
        <f>VLOOKUP(B435,'[1]Raport_ Stany magazynowe skła'!$A$1:$X$3416,24,0)</f>
        <v>0</v>
      </c>
      <c r="Y435" s="36">
        <f>VLOOKUP(B435,'[1]Raport_ Stany magazynowe skła'!$A$1:$Y$3416,25,0)</f>
        <v>0</v>
      </c>
      <c r="Z435" s="36">
        <f>VLOOKUP(B435,'[1]Raport_ Stany magazynowe skła'!$A$1:$Z$3416,26,0)</f>
        <v>0</v>
      </c>
      <c r="AA435" s="36">
        <f>VLOOKUP(B435,'[1]Raport_ Stany magazynowe skła'!$A$1:$AA$3416,27,0)</f>
        <v>0</v>
      </c>
      <c r="AB435" s="36">
        <f>VLOOKUP(B435,'[1]Raport_ Stany magazynowe skła'!$A$1:$AB$3416,28,0)</f>
        <v>0</v>
      </c>
      <c r="AC435" s="36">
        <f>VLOOKUP(B435,'[1]Raport_ Stany magazynowe skła'!$A$1:$AC$3416,29,0)</f>
        <v>0</v>
      </c>
      <c r="AD435" s="36">
        <f>VLOOKUP(B435,'[1]Raport_ Stany magazynowe skła'!$A$1:$AD$3416,30,0)</f>
        <v>0</v>
      </c>
      <c r="AE435" s="36">
        <f>VLOOKUP(B435,'[1]Raport_ Stany magazynowe skła'!$A$1:$AE$3416,31,0)</f>
        <v>0</v>
      </c>
    </row>
    <row r="436" spans="1:31" s="4" customFormat="1" ht="14.25" customHeight="1">
      <c r="A436" s="9" t="s">
        <v>138</v>
      </c>
      <c r="B436" s="13" t="s">
        <v>89</v>
      </c>
      <c r="C436" s="13" t="s">
        <v>11</v>
      </c>
      <c r="D436" s="32">
        <f>VLOOKUP(B436,'[1]Raport_ Stany magazynowe skła'!$A$1:$D$3416,4,0)</f>
        <v>368</v>
      </c>
      <c r="E436" s="31">
        <f>VLOOKUP(B436,'[1]Raport_ Stany magazynowe skła'!$A$1:$E$3416,5,0)</f>
        <v>0</v>
      </c>
      <c r="F436" s="30">
        <f>VLOOKUP(B436,'[1]Raport_ Stany magazynowe skła'!$A$1:$F$3416,6,0)</f>
        <v>0</v>
      </c>
      <c r="G436" s="30">
        <f>VLOOKUP(B436,'[1]Raport_ Stany magazynowe skła'!$A$1:$G$3416,7,0)</f>
        <v>0</v>
      </c>
      <c r="H436" s="30">
        <f>VLOOKUP(B436,'[1]Raport_ Stany magazynowe skła'!$A$1:$H$3416,8,0)</f>
        <v>0</v>
      </c>
      <c r="I436" s="30">
        <f>VLOOKUP(B436,'[1]Raport_ Stany magazynowe skła'!$A$1:$I$3416,9,0)</f>
        <v>0</v>
      </c>
      <c r="J436" s="30">
        <f>VLOOKUP(B436,'[1]Raport_ Stany magazynowe skła'!$A$1:$J$3416,10,0)</f>
        <v>0</v>
      </c>
      <c r="K436" s="30">
        <f>VLOOKUP(B436,'[1]Raport_ Stany magazynowe skła'!$A$1:$K$3416,11,0)</f>
        <v>0</v>
      </c>
      <c r="L436" s="30">
        <f>VLOOKUP(B436,'[1]Raport_ Stany magazynowe skła'!$A$1:$L$3416,12,0)</f>
        <v>0</v>
      </c>
      <c r="M436" s="30">
        <f>VLOOKUP(B436,'[1]Raport_ Stany magazynowe skła'!$A$1:$M$3416,13,0)</f>
        <v>0</v>
      </c>
      <c r="N436" s="30">
        <f>VLOOKUP(B436,'[1]Raport_ Stany magazynowe skła'!$A$1:$N$3416,14,0)</f>
        <v>0</v>
      </c>
      <c r="O436" s="30">
        <f>VLOOKUP(B436,'[1]Raport_ Stany magazynowe skła'!$A$1:$O$3416,15,0)</f>
        <v>0</v>
      </c>
      <c r="P436" s="30">
        <f>VLOOKUP(B436,'[1]Raport_ Stany magazynowe skła'!$A$1:$P$3416,16,0)</f>
        <v>0</v>
      </c>
      <c r="Q436" s="30">
        <f>VLOOKUP(B436,'[1]Raport_ Stany magazynowe skła'!$A$1:$Q$3416,17,0)</f>
        <v>0</v>
      </c>
      <c r="R436" s="30">
        <f>VLOOKUP(B436,'[1]Raport_ Stany magazynowe skła'!$A$1:$R$3416,18,0)</f>
        <v>0</v>
      </c>
      <c r="S436" s="30">
        <f>VLOOKUP(B436,'[1]Raport_ Stany magazynowe skła'!$A$1:$S$3416,19,0)</f>
        <v>0</v>
      </c>
      <c r="T436" s="30">
        <f>VLOOKUP(B436,'[1]Raport_ Stany magazynowe skła'!$A$1:$T$3416,20,0)</f>
        <v>0</v>
      </c>
      <c r="U436" s="6">
        <f>VLOOKUP(B436,'[1]Raport_ Stany magazynowe skła'!$A$1:$U$3416,21,0)</f>
        <v>0</v>
      </c>
      <c r="V436" s="6">
        <f>VLOOKUP(B436,'[1]Raport_ Stany magazynowe skła'!$A$1:$V$3416,22,0)</f>
        <v>0</v>
      </c>
      <c r="W436" s="6">
        <f>VLOOKUP(B436,'[1]Raport_ Stany magazynowe skła'!$A$1:$W$3416,23,0)</f>
        <v>0</v>
      </c>
      <c r="X436" s="6">
        <f>VLOOKUP(B436,'[1]Raport_ Stany magazynowe skła'!$A$1:$X$3416,24,0)</f>
        <v>0</v>
      </c>
      <c r="Y436" s="36">
        <f>VLOOKUP(B436,'[1]Raport_ Stany magazynowe skła'!$A$1:$Y$3416,25,0)</f>
        <v>0</v>
      </c>
      <c r="Z436" s="36">
        <f>VLOOKUP(B436,'[1]Raport_ Stany magazynowe skła'!$A$1:$Z$3416,26,0)</f>
        <v>0</v>
      </c>
      <c r="AA436" s="36">
        <f>VLOOKUP(B436,'[1]Raport_ Stany magazynowe skła'!$A$1:$AA$3416,27,0)</f>
        <v>0</v>
      </c>
      <c r="AB436" s="36">
        <f>VLOOKUP(B436,'[1]Raport_ Stany magazynowe skła'!$A$1:$AB$3416,28,0)</f>
        <v>0</v>
      </c>
      <c r="AC436" s="36">
        <f>VLOOKUP(B436,'[1]Raport_ Stany magazynowe skła'!$A$1:$AC$3416,29,0)</f>
        <v>0</v>
      </c>
      <c r="AD436" s="36">
        <f>VLOOKUP(B436,'[1]Raport_ Stany magazynowe skła'!$A$1:$AD$3416,30,0)</f>
        <v>0</v>
      </c>
      <c r="AE436" s="36">
        <f>VLOOKUP(B436,'[1]Raport_ Stany magazynowe skła'!$A$1:$AE$3416,31,0)</f>
        <v>0</v>
      </c>
    </row>
    <row r="437" spans="1:31" s="4" customFormat="1" ht="14.25" customHeight="1">
      <c r="A437" s="9" t="s">
        <v>139</v>
      </c>
      <c r="B437" s="13" t="s">
        <v>90</v>
      </c>
      <c r="C437" s="13" t="s">
        <v>11</v>
      </c>
      <c r="D437" s="32">
        <f>VLOOKUP(B437,'[1]Raport_ Stany magazynowe skła'!$A$1:$D$3416,4,0)</f>
        <v>43</v>
      </c>
      <c r="E437" s="31">
        <f>VLOOKUP(B437,'[1]Raport_ Stany magazynowe skła'!$A$1:$E$3416,5,0)</f>
        <v>0</v>
      </c>
      <c r="F437" s="30">
        <f>VLOOKUP(B437,'[1]Raport_ Stany magazynowe skła'!$A$1:$F$3416,6,0)</f>
        <v>0</v>
      </c>
      <c r="G437" s="30">
        <f>VLOOKUP(B437,'[1]Raport_ Stany magazynowe skła'!$A$1:$G$3416,7,0)</f>
        <v>0</v>
      </c>
      <c r="H437" s="30">
        <f>VLOOKUP(B437,'[1]Raport_ Stany magazynowe skła'!$A$1:$H$3416,8,0)</f>
        <v>0</v>
      </c>
      <c r="I437" s="30">
        <f>VLOOKUP(B437,'[1]Raport_ Stany magazynowe skła'!$A$1:$I$3416,9,0)</f>
        <v>0</v>
      </c>
      <c r="J437" s="30">
        <f>VLOOKUP(B437,'[1]Raport_ Stany magazynowe skła'!$A$1:$J$3416,10,0)</f>
        <v>0</v>
      </c>
      <c r="K437" s="30">
        <f>VLOOKUP(B437,'[1]Raport_ Stany magazynowe skła'!$A$1:$K$3416,11,0)</f>
        <v>0</v>
      </c>
      <c r="L437" s="30">
        <f>VLOOKUP(B437,'[1]Raport_ Stany magazynowe skła'!$A$1:$L$3416,12,0)</f>
        <v>0</v>
      </c>
      <c r="M437" s="30">
        <f>VLOOKUP(B437,'[1]Raport_ Stany magazynowe skła'!$A$1:$M$3416,13,0)</f>
        <v>0</v>
      </c>
      <c r="N437" s="30">
        <f>VLOOKUP(B437,'[1]Raport_ Stany magazynowe skła'!$A$1:$N$3416,14,0)</f>
        <v>0</v>
      </c>
      <c r="O437" s="30">
        <f>VLOOKUP(B437,'[1]Raport_ Stany magazynowe skła'!$A$1:$O$3416,15,0)</f>
        <v>0</v>
      </c>
      <c r="P437" s="30">
        <f>VLOOKUP(B437,'[1]Raport_ Stany magazynowe skła'!$A$1:$P$3416,16,0)</f>
        <v>0</v>
      </c>
      <c r="Q437" s="30">
        <f>VLOOKUP(B437,'[1]Raport_ Stany magazynowe skła'!$A$1:$Q$3416,17,0)</f>
        <v>0</v>
      </c>
      <c r="R437" s="30">
        <f>VLOOKUP(B437,'[1]Raport_ Stany magazynowe skła'!$A$1:$R$3416,18,0)</f>
        <v>0</v>
      </c>
      <c r="S437" s="30">
        <f>VLOOKUP(B437,'[1]Raport_ Stany magazynowe skła'!$A$1:$S$3416,19,0)</f>
        <v>0</v>
      </c>
      <c r="T437" s="30">
        <f>VLOOKUP(B437,'[1]Raport_ Stany magazynowe skła'!$A$1:$T$3416,20,0)</f>
        <v>0</v>
      </c>
      <c r="U437" s="6">
        <f>VLOOKUP(B437,'[1]Raport_ Stany magazynowe skła'!$A$1:$U$3416,21,0)</f>
        <v>0</v>
      </c>
      <c r="V437" s="6">
        <f>VLOOKUP(B437,'[1]Raport_ Stany magazynowe skła'!$A$1:$V$3416,22,0)</f>
        <v>0</v>
      </c>
      <c r="W437" s="6">
        <f>VLOOKUP(B437,'[1]Raport_ Stany magazynowe skła'!$A$1:$W$3416,23,0)</f>
        <v>0</v>
      </c>
      <c r="X437" s="6">
        <f>VLOOKUP(B437,'[1]Raport_ Stany magazynowe skła'!$A$1:$X$3416,24,0)</f>
        <v>0</v>
      </c>
      <c r="Y437" s="36">
        <f>VLOOKUP(B437,'[1]Raport_ Stany magazynowe skła'!$A$1:$Y$3416,25,0)</f>
        <v>0</v>
      </c>
      <c r="Z437" s="36">
        <f>VLOOKUP(B437,'[1]Raport_ Stany magazynowe skła'!$A$1:$Z$3416,26,0)</f>
        <v>0</v>
      </c>
      <c r="AA437" s="36">
        <f>VLOOKUP(B437,'[1]Raport_ Stany magazynowe skła'!$A$1:$AA$3416,27,0)</f>
        <v>0</v>
      </c>
      <c r="AB437" s="36">
        <f>VLOOKUP(B437,'[1]Raport_ Stany magazynowe skła'!$A$1:$AB$3416,28,0)</f>
        <v>0</v>
      </c>
      <c r="AC437" s="36">
        <f>VLOOKUP(B437,'[1]Raport_ Stany magazynowe skła'!$A$1:$AC$3416,29,0)</f>
        <v>0</v>
      </c>
      <c r="AD437" s="36">
        <f>VLOOKUP(B437,'[1]Raport_ Stany magazynowe skła'!$A$1:$AD$3416,30,0)</f>
        <v>0</v>
      </c>
      <c r="AE437" s="36">
        <f>VLOOKUP(B437,'[1]Raport_ Stany magazynowe skła'!$A$1:$AE$3416,31,0)</f>
        <v>0</v>
      </c>
    </row>
    <row r="438" spans="1:31" ht="14.25" customHeight="1">
      <c r="A438" s="9" t="s">
        <v>140</v>
      </c>
      <c r="B438" s="16" t="s">
        <v>340</v>
      </c>
      <c r="C438" s="16" t="s">
        <v>13</v>
      </c>
      <c r="D438" s="32">
        <f>VLOOKUP(B438,'[1]Raport_ Stany magazynowe skła'!$A$1:$D$3416,4,0)</f>
        <v>30</v>
      </c>
      <c r="E438" s="31">
        <f>VLOOKUP(B438,'[1]Raport_ Stany magazynowe skła'!$A$1:$E$3416,5,0)</f>
        <v>0</v>
      </c>
      <c r="F438" s="30">
        <f>VLOOKUP(B438,'[1]Raport_ Stany magazynowe skła'!$A$1:$F$3416,6,0)</f>
        <v>0</v>
      </c>
      <c r="G438" s="30">
        <f>VLOOKUP(B438,'[1]Raport_ Stany magazynowe skła'!$A$1:$G$3416,7,0)</f>
        <v>0</v>
      </c>
      <c r="H438" s="30">
        <f>VLOOKUP(B438,'[1]Raport_ Stany magazynowe skła'!$A$1:$H$3416,8,0)</f>
        <v>0</v>
      </c>
      <c r="I438" s="30">
        <f>VLOOKUP(B438,'[1]Raport_ Stany magazynowe skła'!$A$1:$I$3416,9,0)</f>
        <v>0</v>
      </c>
      <c r="J438" s="30">
        <f>VLOOKUP(B438,'[1]Raport_ Stany magazynowe skła'!$A$1:$J$3416,10,0)</f>
        <v>0</v>
      </c>
      <c r="K438" s="30">
        <f>VLOOKUP(B438,'[1]Raport_ Stany magazynowe skła'!$A$1:$K$3416,11,0)</f>
        <v>0</v>
      </c>
      <c r="L438" s="30">
        <f>VLOOKUP(B438,'[1]Raport_ Stany magazynowe skła'!$A$1:$L$3416,12,0)</f>
        <v>0</v>
      </c>
      <c r="M438" s="30">
        <f>VLOOKUP(B438,'[1]Raport_ Stany magazynowe skła'!$A$1:$M$3416,13,0)</f>
        <v>0</v>
      </c>
      <c r="N438" s="30">
        <f>VLOOKUP(B438,'[1]Raport_ Stany magazynowe skła'!$A$1:$N$3416,14,0)</f>
        <v>0</v>
      </c>
      <c r="O438" s="30">
        <f>VLOOKUP(B438,'[1]Raport_ Stany magazynowe skła'!$A$1:$O$3416,15,0)</f>
        <v>0</v>
      </c>
      <c r="P438" s="30">
        <f>VLOOKUP(B438,'[1]Raport_ Stany magazynowe skła'!$A$1:$P$3416,16,0)</f>
        <v>0</v>
      </c>
      <c r="Q438" s="30">
        <f>VLOOKUP(B438,'[1]Raport_ Stany magazynowe skła'!$A$1:$Q$3416,17,0)</f>
        <v>0</v>
      </c>
      <c r="R438" s="30">
        <f>VLOOKUP(B438,'[1]Raport_ Stany magazynowe skła'!$A$1:$R$3416,18,0)</f>
        <v>0</v>
      </c>
      <c r="S438" s="30">
        <f>VLOOKUP(B438,'[1]Raport_ Stany magazynowe skła'!$A$1:$S$3416,19,0)</f>
        <v>0</v>
      </c>
      <c r="T438" s="30">
        <f>VLOOKUP(B438,'[1]Raport_ Stany magazynowe skła'!$A$1:$T$3416,20,0)</f>
        <v>0</v>
      </c>
      <c r="U438" s="6">
        <f>VLOOKUP(B438,'[1]Raport_ Stany magazynowe skła'!$A$1:$U$3416,21,0)</f>
        <v>0</v>
      </c>
      <c r="V438" s="6">
        <f>VLOOKUP(B438,'[1]Raport_ Stany magazynowe skła'!$A$1:$V$3416,22,0)</f>
        <v>0</v>
      </c>
      <c r="W438" s="6">
        <f>VLOOKUP(B438,'[1]Raport_ Stany magazynowe skła'!$A$1:$W$3416,23,0)</f>
        <v>0</v>
      </c>
      <c r="X438" s="6">
        <f>VLOOKUP(B438,'[1]Raport_ Stany magazynowe skła'!$A$1:$X$3416,24,0)</f>
        <v>0</v>
      </c>
      <c r="Y438" s="36">
        <f>VLOOKUP(B438,'[1]Raport_ Stany magazynowe skła'!$A$1:$Y$3416,25,0)</f>
        <v>0</v>
      </c>
      <c r="Z438" s="36">
        <f>VLOOKUP(B438,'[1]Raport_ Stany magazynowe skła'!$A$1:$Z$3416,26,0)</f>
        <v>0</v>
      </c>
      <c r="AA438" s="36">
        <f>VLOOKUP(B438,'[1]Raport_ Stany magazynowe skła'!$A$1:$AA$3416,27,0)</f>
        <v>0</v>
      </c>
      <c r="AB438" s="36">
        <f>VLOOKUP(B438,'[1]Raport_ Stany magazynowe skła'!$A$1:$AB$3416,28,0)</f>
        <v>0</v>
      </c>
      <c r="AC438" s="36">
        <f>VLOOKUP(B438,'[1]Raport_ Stany magazynowe skła'!$A$1:$AC$3416,29,0)</f>
        <v>0</v>
      </c>
      <c r="AD438" s="36">
        <f>VLOOKUP(B438,'[1]Raport_ Stany magazynowe skła'!$A$1:$AD$3416,30,0)</f>
        <v>0</v>
      </c>
      <c r="AE438" s="36">
        <f>VLOOKUP(B438,'[1]Raport_ Stany magazynowe skła'!$A$1:$AE$3416,31,0)</f>
        <v>0</v>
      </c>
    </row>
    <row r="439" spans="1:31" s="4" customFormat="1" ht="14.25" customHeight="1">
      <c r="A439" s="9" t="s">
        <v>362</v>
      </c>
      <c r="B439" s="13" t="s">
        <v>96</v>
      </c>
      <c r="C439" s="13" t="s">
        <v>13</v>
      </c>
      <c r="D439" s="32">
        <f>VLOOKUP(B439,'[1]Raport_ Stany magazynowe skła'!$A$1:$D$3416,4,0)</f>
        <v>146</v>
      </c>
      <c r="E439" s="31">
        <f>VLOOKUP(B439,'[1]Raport_ Stany magazynowe skła'!$A$1:$E$3416,5,0)</f>
        <v>0</v>
      </c>
      <c r="F439" s="30">
        <f>VLOOKUP(B439,'[1]Raport_ Stany magazynowe skła'!$A$1:$F$3416,6,0)</f>
        <v>0</v>
      </c>
      <c r="G439" s="30">
        <f>VLOOKUP(B439,'[1]Raport_ Stany magazynowe skła'!$A$1:$G$3416,7,0)</f>
        <v>0</v>
      </c>
      <c r="H439" s="30">
        <f>VLOOKUP(B439,'[1]Raport_ Stany magazynowe skła'!$A$1:$H$3416,8,0)</f>
        <v>0</v>
      </c>
      <c r="I439" s="30">
        <f>VLOOKUP(B439,'[1]Raport_ Stany magazynowe skła'!$A$1:$I$3416,9,0)</f>
        <v>0</v>
      </c>
      <c r="J439" s="30">
        <f>VLOOKUP(B439,'[1]Raport_ Stany magazynowe skła'!$A$1:$J$3416,10,0)</f>
        <v>0</v>
      </c>
      <c r="K439" s="30">
        <f>VLOOKUP(B439,'[1]Raport_ Stany magazynowe skła'!$A$1:$K$3416,11,0)</f>
        <v>0</v>
      </c>
      <c r="L439" s="30">
        <f>VLOOKUP(B439,'[1]Raport_ Stany magazynowe skła'!$A$1:$L$3416,12,0)</f>
        <v>0</v>
      </c>
      <c r="M439" s="30">
        <f>VLOOKUP(B439,'[1]Raport_ Stany magazynowe skła'!$A$1:$M$3416,13,0)</f>
        <v>0</v>
      </c>
      <c r="N439" s="30">
        <f>VLOOKUP(B439,'[1]Raport_ Stany magazynowe skła'!$A$1:$N$3416,14,0)</f>
        <v>0</v>
      </c>
      <c r="O439" s="30">
        <f>VLOOKUP(B439,'[1]Raport_ Stany magazynowe skła'!$A$1:$O$3416,15,0)</f>
        <v>0</v>
      </c>
      <c r="P439" s="30">
        <f>VLOOKUP(B439,'[1]Raport_ Stany magazynowe skła'!$A$1:$P$3416,16,0)</f>
        <v>0</v>
      </c>
      <c r="Q439" s="30">
        <f>VLOOKUP(B439,'[1]Raport_ Stany magazynowe skła'!$A$1:$Q$3416,17,0)</f>
        <v>0</v>
      </c>
      <c r="R439" s="30">
        <f>VLOOKUP(B439,'[1]Raport_ Stany magazynowe skła'!$A$1:$R$3416,18,0)</f>
        <v>0</v>
      </c>
      <c r="S439" s="30">
        <f>VLOOKUP(B439,'[1]Raport_ Stany magazynowe skła'!$A$1:$S$3416,19,0)</f>
        <v>0</v>
      </c>
      <c r="T439" s="30">
        <f>VLOOKUP(B439,'[1]Raport_ Stany magazynowe skła'!$A$1:$T$3416,20,0)</f>
        <v>0</v>
      </c>
      <c r="U439" s="6">
        <f>VLOOKUP(B439,'[1]Raport_ Stany magazynowe skła'!$A$1:$U$3416,21,0)</f>
        <v>0</v>
      </c>
      <c r="V439" s="6">
        <f>VLOOKUP(B439,'[1]Raport_ Stany magazynowe skła'!$A$1:$V$3416,22,0)</f>
        <v>0</v>
      </c>
      <c r="W439" s="6">
        <f>VLOOKUP(B439,'[1]Raport_ Stany magazynowe skła'!$A$1:$W$3416,23,0)</f>
        <v>0</v>
      </c>
      <c r="X439" s="6">
        <f>VLOOKUP(B439,'[1]Raport_ Stany magazynowe skła'!$A$1:$X$3416,24,0)</f>
        <v>0</v>
      </c>
      <c r="Y439" s="36">
        <f>VLOOKUP(B439,'[1]Raport_ Stany magazynowe skła'!$A$1:$Y$3416,25,0)</f>
        <v>0</v>
      </c>
      <c r="Z439" s="36">
        <f>VLOOKUP(B439,'[1]Raport_ Stany magazynowe skła'!$A$1:$Z$3416,26,0)</f>
        <v>0</v>
      </c>
      <c r="AA439" s="36">
        <f>VLOOKUP(B439,'[1]Raport_ Stany magazynowe skła'!$A$1:$AA$3416,27,0)</f>
        <v>0</v>
      </c>
      <c r="AB439" s="36">
        <f>VLOOKUP(B439,'[1]Raport_ Stany magazynowe skła'!$A$1:$AB$3416,28,0)</f>
        <v>0</v>
      </c>
      <c r="AC439" s="36">
        <f>VLOOKUP(B439,'[1]Raport_ Stany magazynowe skła'!$A$1:$AC$3416,29,0)</f>
        <v>0</v>
      </c>
      <c r="AD439" s="36">
        <f>VLOOKUP(B439,'[1]Raport_ Stany magazynowe skła'!$A$1:$AD$3416,30,0)</f>
        <v>0</v>
      </c>
      <c r="AE439" s="36">
        <f>VLOOKUP(B439,'[1]Raport_ Stany magazynowe skła'!$A$1:$AE$3416,31,0)</f>
        <v>0</v>
      </c>
    </row>
    <row r="440" spans="1:31" s="4" customFormat="1" ht="14.25" customHeight="1">
      <c r="A440" s="9" t="s">
        <v>136</v>
      </c>
      <c r="B440" s="13" t="s">
        <v>97</v>
      </c>
      <c r="C440" s="13" t="s">
        <v>13</v>
      </c>
      <c r="D440" s="32">
        <f>VLOOKUP(B440,'[1]Raport_ Stany magazynowe skła'!$A$1:$D$3416,4,0)</f>
        <v>303</v>
      </c>
      <c r="E440" s="31">
        <f>VLOOKUP(B440,'[1]Raport_ Stany magazynowe skła'!$A$1:$E$3416,5,0)</f>
        <v>0</v>
      </c>
      <c r="F440" s="30">
        <f>VLOOKUP(B440,'[1]Raport_ Stany magazynowe skła'!$A$1:$F$3416,6,0)</f>
        <v>0</v>
      </c>
      <c r="G440" s="30">
        <f>VLOOKUP(B440,'[1]Raport_ Stany magazynowe skła'!$A$1:$G$3416,7,0)</f>
        <v>0</v>
      </c>
      <c r="H440" s="30">
        <f>VLOOKUP(B440,'[1]Raport_ Stany magazynowe skła'!$A$1:$H$3416,8,0)</f>
        <v>0</v>
      </c>
      <c r="I440" s="30">
        <f>VLOOKUP(B440,'[1]Raport_ Stany magazynowe skła'!$A$1:$I$3416,9,0)</f>
        <v>0</v>
      </c>
      <c r="J440" s="30">
        <f>VLOOKUP(B440,'[1]Raport_ Stany magazynowe skła'!$A$1:$J$3416,10,0)</f>
        <v>0</v>
      </c>
      <c r="K440" s="30">
        <f>VLOOKUP(B440,'[1]Raport_ Stany magazynowe skła'!$A$1:$K$3416,11,0)</f>
        <v>0</v>
      </c>
      <c r="L440" s="30">
        <f>VLOOKUP(B440,'[1]Raport_ Stany magazynowe skła'!$A$1:$L$3416,12,0)</f>
        <v>0</v>
      </c>
      <c r="M440" s="30">
        <f>VLOOKUP(B440,'[1]Raport_ Stany magazynowe skła'!$A$1:$M$3416,13,0)</f>
        <v>0</v>
      </c>
      <c r="N440" s="30">
        <f>VLOOKUP(B440,'[1]Raport_ Stany magazynowe skła'!$A$1:$N$3416,14,0)</f>
        <v>0</v>
      </c>
      <c r="O440" s="30">
        <f>VLOOKUP(B440,'[1]Raport_ Stany magazynowe skła'!$A$1:$O$3416,15,0)</f>
        <v>0</v>
      </c>
      <c r="P440" s="30">
        <f>VLOOKUP(B440,'[1]Raport_ Stany magazynowe skła'!$A$1:$P$3416,16,0)</f>
        <v>0</v>
      </c>
      <c r="Q440" s="30">
        <f>VLOOKUP(B440,'[1]Raport_ Stany magazynowe skła'!$A$1:$Q$3416,17,0)</f>
        <v>0</v>
      </c>
      <c r="R440" s="30">
        <f>VLOOKUP(B440,'[1]Raport_ Stany magazynowe skła'!$A$1:$R$3416,18,0)</f>
        <v>0</v>
      </c>
      <c r="S440" s="30">
        <f>VLOOKUP(B440,'[1]Raport_ Stany magazynowe skła'!$A$1:$S$3416,19,0)</f>
        <v>0</v>
      </c>
      <c r="T440" s="30">
        <f>VLOOKUP(B440,'[1]Raport_ Stany magazynowe skła'!$A$1:$T$3416,20,0)</f>
        <v>0</v>
      </c>
      <c r="U440" s="6">
        <f>VLOOKUP(B440,'[1]Raport_ Stany magazynowe skła'!$A$1:$U$3416,21,0)</f>
        <v>0</v>
      </c>
      <c r="V440" s="6">
        <f>VLOOKUP(B440,'[1]Raport_ Stany magazynowe skła'!$A$1:$V$3416,22,0)</f>
        <v>0</v>
      </c>
      <c r="W440" s="6">
        <f>VLOOKUP(B440,'[1]Raport_ Stany magazynowe skła'!$A$1:$W$3416,23,0)</f>
        <v>0</v>
      </c>
      <c r="X440" s="6">
        <f>VLOOKUP(B440,'[1]Raport_ Stany magazynowe skła'!$A$1:$X$3416,24,0)</f>
        <v>0</v>
      </c>
      <c r="Y440" s="36">
        <f>VLOOKUP(B440,'[1]Raport_ Stany magazynowe skła'!$A$1:$Y$3416,25,0)</f>
        <v>0</v>
      </c>
      <c r="Z440" s="36">
        <f>VLOOKUP(B440,'[1]Raport_ Stany magazynowe skła'!$A$1:$Z$3416,26,0)</f>
        <v>0</v>
      </c>
      <c r="AA440" s="36">
        <f>VLOOKUP(B440,'[1]Raport_ Stany magazynowe skła'!$A$1:$AA$3416,27,0)</f>
        <v>0</v>
      </c>
      <c r="AB440" s="36">
        <f>VLOOKUP(B440,'[1]Raport_ Stany magazynowe skła'!$A$1:$AB$3416,28,0)</f>
        <v>0</v>
      </c>
      <c r="AC440" s="36">
        <f>VLOOKUP(B440,'[1]Raport_ Stany magazynowe skła'!$A$1:$AC$3416,29,0)</f>
        <v>0</v>
      </c>
      <c r="AD440" s="36">
        <f>VLOOKUP(B440,'[1]Raport_ Stany magazynowe skła'!$A$1:$AD$3416,30,0)</f>
        <v>0</v>
      </c>
      <c r="AE440" s="36">
        <f>VLOOKUP(B440,'[1]Raport_ Stany magazynowe skła'!$A$1:$AE$3416,31,0)</f>
        <v>0</v>
      </c>
    </row>
    <row r="441" spans="1:31" s="4" customFormat="1" ht="14.25" customHeight="1">
      <c r="A441" s="9" t="s">
        <v>137</v>
      </c>
      <c r="B441" s="13" t="s">
        <v>98</v>
      </c>
      <c r="C441" s="13" t="s">
        <v>13</v>
      </c>
      <c r="D441" s="32">
        <f>VLOOKUP(B441,'[1]Raport_ Stany magazynowe skła'!$A$1:$D$3416,4,0)</f>
        <v>198</v>
      </c>
      <c r="E441" s="31">
        <f>VLOOKUP(B441,'[1]Raport_ Stany magazynowe skła'!$A$1:$E$3416,5,0)</f>
        <v>300</v>
      </c>
      <c r="F441" s="30">
        <f>VLOOKUP(B441,'[1]Raport_ Stany magazynowe skła'!$A$1:$F$3416,6,0)</f>
        <v>0</v>
      </c>
      <c r="G441" s="30">
        <f>VLOOKUP(B441,'[1]Raport_ Stany magazynowe skła'!$A$1:$G$3416,7,0)</f>
        <v>0</v>
      </c>
      <c r="H441" s="30">
        <f>VLOOKUP(B441,'[1]Raport_ Stany magazynowe skła'!$A$1:$H$3416,8,0)</f>
        <v>0</v>
      </c>
      <c r="I441" s="30">
        <f>VLOOKUP(B441,'[1]Raport_ Stany magazynowe skła'!$A$1:$I$3416,9,0)</f>
        <v>0</v>
      </c>
      <c r="J441" s="30">
        <f>VLOOKUP(B441,'[1]Raport_ Stany magazynowe skła'!$A$1:$J$3416,10,0)</f>
        <v>0</v>
      </c>
      <c r="K441" s="30">
        <f>VLOOKUP(B441,'[1]Raport_ Stany magazynowe skła'!$A$1:$K$3416,11,0)</f>
        <v>0</v>
      </c>
      <c r="L441" s="30">
        <f>VLOOKUP(B441,'[1]Raport_ Stany magazynowe skła'!$A$1:$L$3416,12,0)</f>
        <v>0</v>
      </c>
      <c r="M441" s="30">
        <f>VLOOKUP(B441,'[1]Raport_ Stany magazynowe skła'!$A$1:$M$3416,13,0)</f>
        <v>0</v>
      </c>
      <c r="N441" s="30">
        <f>VLOOKUP(B441,'[1]Raport_ Stany magazynowe skła'!$A$1:$N$3416,14,0)</f>
        <v>0</v>
      </c>
      <c r="O441" s="30">
        <f>VLOOKUP(B441,'[1]Raport_ Stany magazynowe skła'!$A$1:$O$3416,15,0)</f>
        <v>0</v>
      </c>
      <c r="P441" s="30">
        <f>VLOOKUP(B441,'[1]Raport_ Stany magazynowe skła'!$A$1:$P$3416,16,0)</f>
        <v>0</v>
      </c>
      <c r="Q441" s="30">
        <f>VLOOKUP(B441,'[1]Raport_ Stany magazynowe skła'!$A$1:$Q$3416,17,0)</f>
        <v>0</v>
      </c>
      <c r="R441" s="30">
        <f>VLOOKUP(B441,'[1]Raport_ Stany magazynowe skła'!$A$1:$R$3416,18,0)</f>
        <v>300</v>
      </c>
      <c r="S441" s="30">
        <f>VLOOKUP(B441,'[1]Raport_ Stany magazynowe skła'!$A$1:$S$3416,19,0)</f>
        <v>0</v>
      </c>
      <c r="T441" s="30">
        <f>VLOOKUP(B441,'[1]Raport_ Stany magazynowe skła'!$A$1:$T$3416,20,0)</f>
        <v>0</v>
      </c>
      <c r="U441" s="6">
        <f>VLOOKUP(B441,'[1]Raport_ Stany magazynowe skła'!$A$1:$U$3416,21,0)</f>
        <v>0</v>
      </c>
      <c r="V441" s="6">
        <f>VLOOKUP(B441,'[1]Raport_ Stany magazynowe skła'!$A$1:$V$3416,22,0)</f>
        <v>0</v>
      </c>
      <c r="W441" s="6">
        <f>VLOOKUP(B441,'[1]Raport_ Stany magazynowe skła'!$A$1:$W$3416,23,0)</f>
        <v>0</v>
      </c>
      <c r="X441" s="6">
        <f>VLOOKUP(B441,'[1]Raport_ Stany magazynowe skła'!$A$1:$X$3416,24,0)</f>
        <v>0</v>
      </c>
      <c r="Y441" s="36">
        <f>VLOOKUP(B441,'[1]Raport_ Stany magazynowe skła'!$A$1:$Y$3416,25,0)</f>
        <v>0</v>
      </c>
      <c r="Z441" s="36">
        <f>VLOOKUP(B441,'[1]Raport_ Stany magazynowe skła'!$A$1:$Z$3416,26,0)</f>
        <v>0</v>
      </c>
      <c r="AA441" s="36">
        <f>VLOOKUP(B441,'[1]Raport_ Stany magazynowe skła'!$A$1:$AA$3416,27,0)</f>
        <v>0</v>
      </c>
      <c r="AB441" s="36">
        <f>VLOOKUP(B441,'[1]Raport_ Stany magazynowe skła'!$A$1:$AB$3416,28,0)</f>
        <v>0</v>
      </c>
      <c r="AC441" s="36">
        <f>VLOOKUP(B441,'[1]Raport_ Stany magazynowe skła'!$A$1:$AC$3416,29,0)</f>
        <v>0</v>
      </c>
      <c r="AD441" s="36">
        <f>VLOOKUP(B441,'[1]Raport_ Stany magazynowe skła'!$A$1:$AD$3416,30,0)</f>
        <v>0</v>
      </c>
      <c r="AE441" s="36">
        <f>VLOOKUP(B441,'[1]Raport_ Stany magazynowe skła'!$A$1:$AE$3416,31,0)</f>
        <v>0</v>
      </c>
    </row>
    <row r="442" spans="1:31" s="4" customFormat="1" ht="14.25" customHeight="1">
      <c r="A442" s="9" t="s">
        <v>138</v>
      </c>
      <c r="B442" s="13" t="s">
        <v>99</v>
      </c>
      <c r="C442" s="13" t="s">
        <v>13</v>
      </c>
      <c r="D442" s="32">
        <f>VLOOKUP(B442,'[1]Raport_ Stany magazynowe skła'!$A$1:$D$3416,4,0)</f>
        <v>14</v>
      </c>
      <c r="E442" s="31">
        <f>VLOOKUP(B442,'[1]Raport_ Stany magazynowe skła'!$A$1:$E$3416,5,0)</f>
        <v>500</v>
      </c>
      <c r="F442" s="30">
        <f>VLOOKUP(B442,'[1]Raport_ Stany magazynowe skła'!$A$1:$F$3416,6,0)</f>
        <v>0</v>
      </c>
      <c r="G442" s="30">
        <f>VLOOKUP(B442,'[1]Raport_ Stany magazynowe skła'!$A$1:$G$3416,7,0)</f>
        <v>0</v>
      </c>
      <c r="H442" s="30">
        <f>VLOOKUP(B442,'[1]Raport_ Stany magazynowe skła'!$A$1:$H$3416,8,0)</f>
        <v>0</v>
      </c>
      <c r="I442" s="30">
        <f>VLOOKUP(B442,'[1]Raport_ Stany magazynowe skła'!$A$1:$I$3416,9,0)</f>
        <v>0</v>
      </c>
      <c r="J442" s="30">
        <f>VLOOKUP(B442,'[1]Raport_ Stany magazynowe skła'!$A$1:$J$3416,10,0)</f>
        <v>0</v>
      </c>
      <c r="K442" s="30">
        <f>VLOOKUP(B442,'[1]Raport_ Stany magazynowe skła'!$A$1:$K$3416,11,0)</f>
        <v>0</v>
      </c>
      <c r="L442" s="30">
        <f>VLOOKUP(B442,'[1]Raport_ Stany magazynowe skła'!$A$1:$L$3416,12,0)</f>
        <v>0</v>
      </c>
      <c r="M442" s="30">
        <f>VLOOKUP(B442,'[1]Raport_ Stany magazynowe skła'!$A$1:$M$3416,13,0)</f>
        <v>0</v>
      </c>
      <c r="N442" s="30">
        <f>VLOOKUP(B442,'[1]Raport_ Stany magazynowe skła'!$A$1:$N$3416,14,0)</f>
        <v>0</v>
      </c>
      <c r="O442" s="30">
        <f>VLOOKUP(B442,'[1]Raport_ Stany magazynowe skła'!$A$1:$O$3416,15,0)</f>
        <v>0</v>
      </c>
      <c r="P442" s="30">
        <f>VLOOKUP(B442,'[1]Raport_ Stany magazynowe skła'!$A$1:$P$3416,16,0)</f>
        <v>0</v>
      </c>
      <c r="Q442" s="30">
        <f>VLOOKUP(B442,'[1]Raport_ Stany magazynowe skła'!$A$1:$Q$3416,17,0)</f>
        <v>0</v>
      </c>
      <c r="R442" s="30">
        <f>VLOOKUP(B442,'[1]Raport_ Stany magazynowe skła'!$A$1:$R$3416,18,0)</f>
        <v>500</v>
      </c>
      <c r="S442" s="30">
        <f>VLOOKUP(B442,'[1]Raport_ Stany magazynowe skła'!$A$1:$S$3416,19,0)</f>
        <v>0</v>
      </c>
      <c r="T442" s="30">
        <f>VLOOKUP(B442,'[1]Raport_ Stany magazynowe skła'!$A$1:$T$3416,20,0)</f>
        <v>0</v>
      </c>
      <c r="U442" s="6">
        <f>VLOOKUP(B442,'[1]Raport_ Stany magazynowe skła'!$A$1:$U$3416,21,0)</f>
        <v>0</v>
      </c>
      <c r="V442" s="6">
        <f>VLOOKUP(B442,'[1]Raport_ Stany magazynowe skła'!$A$1:$V$3416,22,0)</f>
        <v>0</v>
      </c>
      <c r="W442" s="6">
        <f>VLOOKUP(B442,'[1]Raport_ Stany magazynowe skła'!$A$1:$W$3416,23,0)</f>
        <v>0</v>
      </c>
      <c r="X442" s="6">
        <f>VLOOKUP(B442,'[1]Raport_ Stany magazynowe skła'!$A$1:$X$3416,24,0)</f>
        <v>0</v>
      </c>
      <c r="Y442" s="36">
        <f>VLOOKUP(B442,'[1]Raport_ Stany magazynowe skła'!$A$1:$Y$3416,25,0)</f>
        <v>0</v>
      </c>
      <c r="Z442" s="36">
        <f>VLOOKUP(B442,'[1]Raport_ Stany magazynowe skła'!$A$1:$Z$3416,26,0)</f>
        <v>0</v>
      </c>
      <c r="AA442" s="36">
        <f>VLOOKUP(B442,'[1]Raport_ Stany magazynowe skła'!$A$1:$AA$3416,27,0)</f>
        <v>0</v>
      </c>
      <c r="AB442" s="36">
        <f>VLOOKUP(B442,'[1]Raport_ Stany magazynowe skła'!$A$1:$AB$3416,28,0)</f>
        <v>0</v>
      </c>
      <c r="AC442" s="36">
        <f>VLOOKUP(B442,'[1]Raport_ Stany magazynowe skła'!$A$1:$AC$3416,29,0)</f>
        <v>0</v>
      </c>
      <c r="AD442" s="36">
        <f>VLOOKUP(B442,'[1]Raport_ Stany magazynowe skła'!$A$1:$AD$3416,30,0)</f>
        <v>0</v>
      </c>
      <c r="AE442" s="36">
        <f>VLOOKUP(B442,'[1]Raport_ Stany magazynowe skła'!$A$1:$AE$3416,31,0)</f>
        <v>0</v>
      </c>
    </row>
    <row r="443" spans="1:31" s="4" customFormat="1" ht="14.25" customHeight="1">
      <c r="A443" s="9" t="s">
        <v>139</v>
      </c>
      <c r="B443" s="13" t="s">
        <v>100</v>
      </c>
      <c r="C443" s="13" t="s">
        <v>13</v>
      </c>
      <c r="D443" s="32">
        <f>VLOOKUP(B443,'[1]Raport_ Stany magazynowe skła'!$A$1:$D$3416,4,0)</f>
        <v>60</v>
      </c>
      <c r="E443" s="31">
        <f>VLOOKUP(B443,'[1]Raport_ Stany magazynowe skła'!$A$1:$E$3416,5,0)</f>
        <v>200</v>
      </c>
      <c r="F443" s="30">
        <f>VLOOKUP(B443,'[1]Raport_ Stany magazynowe skła'!$A$1:$F$3416,6,0)</f>
        <v>0</v>
      </c>
      <c r="G443" s="30">
        <f>VLOOKUP(B443,'[1]Raport_ Stany magazynowe skła'!$A$1:$G$3416,7,0)</f>
        <v>0</v>
      </c>
      <c r="H443" s="30">
        <f>VLOOKUP(B443,'[1]Raport_ Stany magazynowe skła'!$A$1:$H$3416,8,0)</f>
        <v>0</v>
      </c>
      <c r="I443" s="30">
        <f>VLOOKUP(B443,'[1]Raport_ Stany magazynowe skła'!$A$1:$I$3416,9,0)</f>
        <v>0</v>
      </c>
      <c r="J443" s="30">
        <f>VLOOKUP(B443,'[1]Raport_ Stany magazynowe skła'!$A$1:$J$3416,10,0)</f>
        <v>0</v>
      </c>
      <c r="K443" s="30">
        <f>VLOOKUP(B443,'[1]Raport_ Stany magazynowe skła'!$A$1:$K$3416,11,0)</f>
        <v>0</v>
      </c>
      <c r="L443" s="30">
        <f>VLOOKUP(B443,'[1]Raport_ Stany magazynowe skła'!$A$1:$L$3416,12,0)</f>
        <v>0</v>
      </c>
      <c r="M443" s="30">
        <f>VLOOKUP(B443,'[1]Raport_ Stany magazynowe skła'!$A$1:$M$3416,13,0)</f>
        <v>0</v>
      </c>
      <c r="N443" s="30">
        <f>VLOOKUP(B443,'[1]Raport_ Stany magazynowe skła'!$A$1:$N$3416,14,0)</f>
        <v>0</v>
      </c>
      <c r="O443" s="30">
        <f>VLOOKUP(B443,'[1]Raport_ Stany magazynowe skła'!$A$1:$O$3416,15,0)</f>
        <v>0</v>
      </c>
      <c r="P443" s="30">
        <f>VLOOKUP(B443,'[1]Raport_ Stany magazynowe skła'!$A$1:$P$3416,16,0)</f>
        <v>0</v>
      </c>
      <c r="Q443" s="30">
        <f>VLOOKUP(B443,'[1]Raport_ Stany magazynowe skła'!$A$1:$Q$3416,17,0)</f>
        <v>0</v>
      </c>
      <c r="R443" s="30">
        <f>VLOOKUP(B443,'[1]Raport_ Stany magazynowe skła'!$A$1:$R$3416,18,0)</f>
        <v>200</v>
      </c>
      <c r="S443" s="30">
        <f>VLOOKUP(B443,'[1]Raport_ Stany magazynowe skła'!$A$1:$S$3416,19,0)</f>
        <v>0</v>
      </c>
      <c r="T443" s="30">
        <f>VLOOKUP(B443,'[1]Raport_ Stany magazynowe skła'!$A$1:$T$3416,20,0)</f>
        <v>0</v>
      </c>
      <c r="U443" s="6">
        <f>VLOOKUP(B443,'[1]Raport_ Stany magazynowe skła'!$A$1:$U$3416,21,0)</f>
        <v>0</v>
      </c>
      <c r="V443" s="6">
        <f>VLOOKUP(B443,'[1]Raport_ Stany magazynowe skła'!$A$1:$V$3416,22,0)</f>
        <v>0</v>
      </c>
      <c r="W443" s="6">
        <f>VLOOKUP(B443,'[1]Raport_ Stany magazynowe skła'!$A$1:$W$3416,23,0)</f>
        <v>0</v>
      </c>
      <c r="X443" s="6">
        <f>VLOOKUP(B443,'[1]Raport_ Stany magazynowe skła'!$A$1:$X$3416,24,0)</f>
        <v>0</v>
      </c>
      <c r="Y443" s="36">
        <f>VLOOKUP(B443,'[1]Raport_ Stany magazynowe skła'!$A$1:$Y$3416,25,0)</f>
        <v>0</v>
      </c>
      <c r="Z443" s="36">
        <f>VLOOKUP(B443,'[1]Raport_ Stany magazynowe skła'!$A$1:$Z$3416,26,0)</f>
        <v>0</v>
      </c>
      <c r="AA443" s="36">
        <f>VLOOKUP(B443,'[1]Raport_ Stany magazynowe skła'!$A$1:$AA$3416,27,0)</f>
        <v>0</v>
      </c>
      <c r="AB443" s="36">
        <f>VLOOKUP(B443,'[1]Raport_ Stany magazynowe skła'!$A$1:$AB$3416,28,0)</f>
        <v>0</v>
      </c>
      <c r="AC443" s="36">
        <f>VLOOKUP(B443,'[1]Raport_ Stany magazynowe skła'!$A$1:$AC$3416,29,0)</f>
        <v>0</v>
      </c>
      <c r="AD443" s="36">
        <f>VLOOKUP(B443,'[1]Raport_ Stany magazynowe skła'!$A$1:$AD$3416,30,0)</f>
        <v>0</v>
      </c>
      <c r="AE443" s="36">
        <f>VLOOKUP(B443,'[1]Raport_ Stany magazynowe skła'!$A$1:$AE$3416,31,0)</f>
        <v>0</v>
      </c>
    </row>
    <row r="444" spans="1:31" ht="14.25" customHeight="1">
      <c r="A444" s="9" t="s">
        <v>140</v>
      </c>
      <c r="B444" s="16" t="s">
        <v>339</v>
      </c>
      <c r="C444" s="16" t="s">
        <v>18</v>
      </c>
      <c r="D444" s="32">
        <f>VLOOKUP(B444,'[1]Raport_ Stany magazynowe skła'!$A$1:$D$3416,4,0)</f>
        <v>10</v>
      </c>
      <c r="E444" s="31">
        <f>VLOOKUP(B444,'[1]Raport_ Stany magazynowe skła'!$A$1:$E$3416,5,0)</f>
        <v>0</v>
      </c>
      <c r="F444" s="30">
        <f>VLOOKUP(B444,'[1]Raport_ Stany magazynowe skła'!$A$1:$F$3416,6,0)</f>
        <v>0</v>
      </c>
      <c r="G444" s="30">
        <f>VLOOKUP(B444,'[1]Raport_ Stany magazynowe skła'!$A$1:$G$3416,7,0)</f>
        <v>0</v>
      </c>
      <c r="H444" s="30">
        <f>VLOOKUP(B444,'[1]Raport_ Stany magazynowe skła'!$A$1:$H$3416,8,0)</f>
        <v>0</v>
      </c>
      <c r="I444" s="30">
        <f>VLOOKUP(B444,'[1]Raport_ Stany magazynowe skła'!$A$1:$I$3416,9,0)</f>
        <v>0</v>
      </c>
      <c r="J444" s="30">
        <f>VLOOKUP(B444,'[1]Raport_ Stany magazynowe skła'!$A$1:$J$3416,10,0)</f>
        <v>0</v>
      </c>
      <c r="K444" s="30">
        <f>VLOOKUP(B444,'[1]Raport_ Stany magazynowe skła'!$A$1:$K$3416,11,0)</f>
        <v>0</v>
      </c>
      <c r="L444" s="30">
        <f>VLOOKUP(B444,'[1]Raport_ Stany magazynowe skła'!$A$1:$L$3416,12,0)</f>
        <v>0</v>
      </c>
      <c r="M444" s="30">
        <f>VLOOKUP(B444,'[1]Raport_ Stany magazynowe skła'!$A$1:$M$3416,13,0)</f>
        <v>0</v>
      </c>
      <c r="N444" s="30">
        <f>VLOOKUP(B444,'[1]Raport_ Stany magazynowe skła'!$A$1:$N$3416,14,0)</f>
        <v>0</v>
      </c>
      <c r="O444" s="30">
        <f>VLOOKUP(B444,'[1]Raport_ Stany magazynowe skła'!$A$1:$O$3416,15,0)</f>
        <v>0</v>
      </c>
      <c r="P444" s="30">
        <f>VLOOKUP(B444,'[1]Raport_ Stany magazynowe skła'!$A$1:$P$3416,16,0)</f>
        <v>0</v>
      </c>
      <c r="Q444" s="30">
        <f>VLOOKUP(B444,'[1]Raport_ Stany magazynowe skła'!$A$1:$Q$3416,17,0)</f>
        <v>0</v>
      </c>
      <c r="R444" s="30">
        <f>VLOOKUP(B444,'[1]Raport_ Stany magazynowe skła'!$A$1:$R$3416,18,0)</f>
        <v>0</v>
      </c>
      <c r="S444" s="30">
        <f>VLOOKUP(B444,'[1]Raport_ Stany magazynowe skła'!$A$1:$S$3416,19,0)</f>
        <v>0</v>
      </c>
      <c r="T444" s="30">
        <f>VLOOKUP(B444,'[1]Raport_ Stany magazynowe skła'!$A$1:$T$3416,20,0)</f>
        <v>0</v>
      </c>
      <c r="U444" s="6">
        <f>VLOOKUP(B444,'[1]Raport_ Stany magazynowe skła'!$A$1:$U$3416,21,0)</f>
        <v>0</v>
      </c>
      <c r="V444" s="6">
        <f>VLOOKUP(B444,'[1]Raport_ Stany magazynowe skła'!$A$1:$V$3416,22,0)</f>
        <v>0</v>
      </c>
      <c r="W444" s="6">
        <f>VLOOKUP(B444,'[1]Raport_ Stany magazynowe skła'!$A$1:$W$3416,23,0)</f>
        <v>0</v>
      </c>
      <c r="X444" s="6">
        <f>VLOOKUP(B444,'[1]Raport_ Stany magazynowe skła'!$A$1:$X$3416,24,0)</f>
        <v>0</v>
      </c>
      <c r="Y444" s="36">
        <f>VLOOKUP(B444,'[1]Raport_ Stany magazynowe skła'!$A$1:$Y$3416,25,0)</f>
        <v>0</v>
      </c>
      <c r="Z444" s="36">
        <f>VLOOKUP(B444,'[1]Raport_ Stany magazynowe skła'!$A$1:$Z$3416,26,0)</f>
        <v>0</v>
      </c>
      <c r="AA444" s="36">
        <f>VLOOKUP(B444,'[1]Raport_ Stany magazynowe skła'!$A$1:$AA$3416,27,0)</f>
        <v>0</v>
      </c>
      <c r="AB444" s="36">
        <f>VLOOKUP(B444,'[1]Raport_ Stany magazynowe skła'!$A$1:$AB$3416,28,0)</f>
        <v>0</v>
      </c>
      <c r="AC444" s="36">
        <f>VLOOKUP(B444,'[1]Raport_ Stany magazynowe skła'!$A$1:$AC$3416,29,0)</f>
        <v>0</v>
      </c>
      <c r="AD444" s="36">
        <f>VLOOKUP(B444,'[1]Raport_ Stany magazynowe skła'!$A$1:$AD$3416,30,0)</f>
        <v>0</v>
      </c>
      <c r="AE444" s="36">
        <f>VLOOKUP(B444,'[1]Raport_ Stany magazynowe skła'!$A$1:$AE$3416,31,0)</f>
        <v>0</v>
      </c>
    </row>
    <row r="445" spans="1:31" s="4" customFormat="1" ht="14.25" customHeight="1">
      <c r="A445" s="9" t="s">
        <v>362</v>
      </c>
      <c r="B445" s="13" t="s">
        <v>106</v>
      </c>
      <c r="C445" s="13" t="s">
        <v>18</v>
      </c>
      <c r="D445" s="32">
        <f>VLOOKUP(B445,'[1]Raport_ Stany magazynowe skła'!$A$1:$D$3416,4,0)</f>
        <v>90</v>
      </c>
      <c r="E445" s="31">
        <f>VLOOKUP(B445,'[1]Raport_ Stany magazynowe skła'!$A$1:$E$3416,5,0)</f>
        <v>0</v>
      </c>
      <c r="F445" s="30">
        <f>VLOOKUP(B445,'[1]Raport_ Stany magazynowe skła'!$A$1:$F$3416,6,0)</f>
        <v>0</v>
      </c>
      <c r="G445" s="30">
        <f>VLOOKUP(B445,'[1]Raport_ Stany magazynowe skła'!$A$1:$G$3416,7,0)</f>
        <v>0</v>
      </c>
      <c r="H445" s="30">
        <f>VLOOKUP(B445,'[1]Raport_ Stany magazynowe skła'!$A$1:$H$3416,8,0)</f>
        <v>0</v>
      </c>
      <c r="I445" s="30">
        <f>VLOOKUP(B445,'[1]Raport_ Stany magazynowe skła'!$A$1:$I$3416,9,0)</f>
        <v>0</v>
      </c>
      <c r="J445" s="30">
        <f>VLOOKUP(B445,'[1]Raport_ Stany magazynowe skła'!$A$1:$J$3416,10,0)</f>
        <v>0</v>
      </c>
      <c r="K445" s="30">
        <f>VLOOKUP(B445,'[1]Raport_ Stany magazynowe skła'!$A$1:$K$3416,11,0)</f>
        <v>0</v>
      </c>
      <c r="L445" s="30">
        <f>VLOOKUP(B445,'[1]Raport_ Stany magazynowe skła'!$A$1:$L$3416,12,0)</f>
        <v>0</v>
      </c>
      <c r="M445" s="30">
        <f>VLOOKUP(B445,'[1]Raport_ Stany magazynowe skła'!$A$1:$M$3416,13,0)</f>
        <v>0</v>
      </c>
      <c r="N445" s="30">
        <f>VLOOKUP(B445,'[1]Raport_ Stany magazynowe skła'!$A$1:$N$3416,14,0)</f>
        <v>0</v>
      </c>
      <c r="O445" s="30">
        <f>VLOOKUP(B445,'[1]Raport_ Stany magazynowe skła'!$A$1:$O$3416,15,0)</f>
        <v>0</v>
      </c>
      <c r="P445" s="30">
        <f>VLOOKUP(B445,'[1]Raport_ Stany magazynowe skła'!$A$1:$P$3416,16,0)</f>
        <v>0</v>
      </c>
      <c r="Q445" s="30">
        <f>VLOOKUP(B445,'[1]Raport_ Stany magazynowe skła'!$A$1:$Q$3416,17,0)</f>
        <v>0</v>
      </c>
      <c r="R445" s="30">
        <f>VLOOKUP(B445,'[1]Raport_ Stany magazynowe skła'!$A$1:$R$3416,18,0)</f>
        <v>0</v>
      </c>
      <c r="S445" s="30">
        <f>VLOOKUP(B445,'[1]Raport_ Stany magazynowe skła'!$A$1:$S$3416,19,0)</f>
        <v>0</v>
      </c>
      <c r="T445" s="30">
        <f>VLOOKUP(B445,'[1]Raport_ Stany magazynowe skła'!$A$1:$T$3416,20,0)</f>
        <v>0</v>
      </c>
      <c r="U445" s="6">
        <f>VLOOKUP(B445,'[1]Raport_ Stany magazynowe skła'!$A$1:$U$3416,21,0)</f>
        <v>0</v>
      </c>
      <c r="V445" s="6">
        <f>VLOOKUP(B445,'[1]Raport_ Stany magazynowe skła'!$A$1:$V$3416,22,0)</f>
        <v>0</v>
      </c>
      <c r="W445" s="6">
        <f>VLOOKUP(B445,'[1]Raport_ Stany magazynowe skła'!$A$1:$W$3416,23,0)</f>
        <v>0</v>
      </c>
      <c r="X445" s="6">
        <f>VLOOKUP(B445,'[1]Raport_ Stany magazynowe skła'!$A$1:$X$3416,24,0)</f>
        <v>0</v>
      </c>
      <c r="Y445" s="36">
        <f>VLOOKUP(B445,'[1]Raport_ Stany magazynowe skła'!$A$1:$Y$3416,25,0)</f>
        <v>0</v>
      </c>
      <c r="Z445" s="36">
        <f>VLOOKUP(B445,'[1]Raport_ Stany magazynowe skła'!$A$1:$Z$3416,26,0)</f>
        <v>0</v>
      </c>
      <c r="AA445" s="36">
        <f>VLOOKUP(B445,'[1]Raport_ Stany magazynowe skła'!$A$1:$AA$3416,27,0)</f>
        <v>0</v>
      </c>
      <c r="AB445" s="36">
        <f>VLOOKUP(B445,'[1]Raport_ Stany magazynowe skła'!$A$1:$AB$3416,28,0)</f>
        <v>0</v>
      </c>
      <c r="AC445" s="36">
        <f>VLOOKUP(B445,'[1]Raport_ Stany magazynowe skła'!$A$1:$AC$3416,29,0)</f>
        <v>0</v>
      </c>
      <c r="AD445" s="36">
        <f>VLOOKUP(B445,'[1]Raport_ Stany magazynowe skła'!$A$1:$AD$3416,30,0)</f>
        <v>0</v>
      </c>
      <c r="AE445" s="36">
        <f>VLOOKUP(B445,'[1]Raport_ Stany magazynowe skła'!$A$1:$AE$3416,31,0)</f>
        <v>0</v>
      </c>
    </row>
    <row r="446" spans="1:31" s="4" customFormat="1" ht="14.25" customHeight="1">
      <c r="A446" s="9" t="s">
        <v>136</v>
      </c>
      <c r="B446" s="13" t="s">
        <v>107</v>
      </c>
      <c r="C446" s="13" t="s">
        <v>18</v>
      </c>
      <c r="D446" s="32">
        <f>VLOOKUP(B446,'[1]Raport_ Stany magazynowe skła'!$A$1:$D$3416,4,0)</f>
        <v>1</v>
      </c>
      <c r="E446" s="31">
        <f>VLOOKUP(B446,'[1]Raport_ Stany magazynowe skła'!$A$1:$E$3416,5,0)</f>
        <v>0</v>
      </c>
      <c r="F446" s="30">
        <f>VLOOKUP(B446,'[1]Raport_ Stany magazynowe skła'!$A$1:$F$3416,6,0)</f>
        <v>0</v>
      </c>
      <c r="G446" s="30">
        <f>VLOOKUP(B446,'[1]Raport_ Stany magazynowe skła'!$A$1:$G$3416,7,0)</f>
        <v>0</v>
      </c>
      <c r="H446" s="30">
        <f>VLOOKUP(B446,'[1]Raport_ Stany magazynowe skła'!$A$1:$H$3416,8,0)</f>
        <v>0</v>
      </c>
      <c r="I446" s="30">
        <f>VLOOKUP(B446,'[1]Raport_ Stany magazynowe skła'!$A$1:$I$3416,9,0)</f>
        <v>0</v>
      </c>
      <c r="J446" s="30">
        <f>VLOOKUP(B446,'[1]Raport_ Stany magazynowe skła'!$A$1:$J$3416,10,0)</f>
        <v>0</v>
      </c>
      <c r="K446" s="30">
        <f>VLOOKUP(B446,'[1]Raport_ Stany magazynowe skła'!$A$1:$K$3416,11,0)</f>
        <v>0</v>
      </c>
      <c r="L446" s="30">
        <f>VLOOKUP(B446,'[1]Raport_ Stany magazynowe skła'!$A$1:$L$3416,12,0)</f>
        <v>0</v>
      </c>
      <c r="M446" s="30">
        <f>VLOOKUP(B446,'[1]Raport_ Stany magazynowe skła'!$A$1:$M$3416,13,0)</f>
        <v>0</v>
      </c>
      <c r="N446" s="30">
        <f>VLOOKUP(B446,'[1]Raport_ Stany magazynowe skła'!$A$1:$N$3416,14,0)</f>
        <v>0</v>
      </c>
      <c r="O446" s="30">
        <f>VLOOKUP(B446,'[1]Raport_ Stany magazynowe skła'!$A$1:$O$3416,15,0)</f>
        <v>0</v>
      </c>
      <c r="P446" s="30">
        <f>VLOOKUP(B446,'[1]Raport_ Stany magazynowe skła'!$A$1:$P$3416,16,0)</f>
        <v>0</v>
      </c>
      <c r="Q446" s="30">
        <f>VLOOKUP(B446,'[1]Raport_ Stany magazynowe skła'!$A$1:$Q$3416,17,0)</f>
        <v>0</v>
      </c>
      <c r="R446" s="30">
        <f>VLOOKUP(B446,'[1]Raport_ Stany magazynowe skła'!$A$1:$R$3416,18,0)</f>
        <v>0</v>
      </c>
      <c r="S446" s="30">
        <f>VLOOKUP(B446,'[1]Raport_ Stany magazynowe skła'!$A$1:$S$3416,19,0)</f>
        <v>0</v>
      </c>
      <c r="T446" s="30">
        <f>VLOOKUP(B446,'[1]Raport_ Stany magazynowe skła'!$A$1:$T$3416,20,0)</f>
        <v>0</v>
      </c>
      <c r="U446" s="6">
        <f>VLOOKUP(B446,'[1]Raport_ Stany magazynowe skła'!$A$1:$U$3416,21,0)</f>
        <v>0</v>
      </c>
      <c r="V446" s="6">
        <f>VLOOKUP(B446,'[1]Raport_ Stany magazynowe skła'!$A$1:$V$3416,22,0)</f>
        <v>0</v>
      </c>
      <c r="W446" s="6">
        <f>VLOOKUP(B446,'[1]Raport_ Stany magazynowe skła'!$A$1:$W$3416,23,0)</f>
        <v>0</v>
      </c>
      <c r="X446" s="6">
        <f>VLOOKUP(B446,'[1]Raport_ Stany magazynowe skła'!$A$1:$X$3416,24,0)</f>
        <v>0</v>
      </c>
      <c r="Y446" s="36">
        <f>VLOOKUP(B446,'[1]Raport_ Stany magazynowe skła'!$A$1:$Y$3416,25,0)</f>
        <v>0</v>
      </c>
      <c r="Z446" s="36">
        <f>VLOOKUP(B446,'[1]Raport_ Stany magazynowe skła'!$A$1:$Z$3416,26,0)</f>
        <v>0</v>
      </c>
      <c r="AA446" s="36">
        <f>VLOOKUP(B446,'[1]Raport_ Stany magazynowe skła'!$A$1:$AA$3416,27,0)</f>
        <v>0</v>
      </c>
      <c r="AB446" s="36">
        <f>VLOOKUP(B446,'[1]Raport_ Stany magazynowe skła'!$A$1:$AB$3416,28,0)</f>
        <v>0</v>
      </c>
      <c r="AC446" s="36">
        <f>VLOOKUP(B446,'[1]Raport_ Stany magazynowe skła'!$A$1:$AC$3416,29,0)</f>
        <v>0</v>
      </c>
      <c r="AD446" s="36">
        <f>VLOOKUP(B446,'[1]Raport_ Stany magazynowe skła'!$A$1:$AD$3416,30,0)</f>
        <v>0</v>
      </c>
      <c r="AE446" s="36">
        <f>VLOOKUP(B446,'[1]Raport_ Stany magazynowe skła'!$A$1:$AE$3416,31,0)</f>
        <v>0</v>
      </c>
    </row>
    <row r="447" spans="1:31" s="4" customFormat="1" ht="14.25" customHeight="1">
      <c r="A447" s="9" t="s">
        <v>137</v>
      </c>
      <c r="B447" s="13" t="s">
        <v>108</v>
      </c>
      <c r="C447" s="13" t="s">
        <v>18</v>
      </c>
      <c r="D447" s="32">
        <f>VLOOKUP(B447,'[1]Raport_ Stany magazynowe skła'!$A$1:$D$3416,4,0)</f>
        <v>1</v>
      </c>
      <c r="E447" s="31">
        <f>VLOOKUP(B447,'[1]Raport_ Stany magazynowe skła'!$A$1:$E$3416,5,0)</f>
        <v>0</v>
      </c>
      <c r="F447" s="30">
        <f>VLOOKUP(B447,'[1]Raport_ Stany magazynowe skła'!$A$1:$F$3416,6,0)</f>
        <v>0</v>
      </c>
      <c r="G447" s="30">
        <f>VLOOKUP(B447,'[1]Raport_ Stany magazynowe skła'!$A$1:$G$3416,7,0)</f>
        <v>0</v>
      </c>
      <c r="H447" s="30">
        <f>VLOOKUP(B447,'[1]Raport_ Stany magazynowe skła'!$A$1:$H$3416,8,0)</f>
        <v>0</v>
      </c>
      <c r="I447" s="30">
        <f>VLOOKUP(B447,'[1]Raport_ Stany magazynowe skła'!$A$1:$I$3416,9,0)</f>
        <v>0</v>
      </c>
      <c r="J447" s="30">
        <f>VLOOKUP(B447,'[1]Raport_ Stany magazynowe skła'!$A$1:$J$3416,10,0)</f>
        <v>0</v>
      </c>
      <c r="K447" s="30">
        <f>VLOOKUP(B447,'[1]Raport_ Stany magazynowe skła'!$A$1:$K$3416,11,0)</f>
        <v>0</v>
      </c>
      <c r="L447" s="30">
        <f>VLOOKUP(B447,'[1]Raport_ Stany magazynowe skła'!$A$1:$L$3416,12,0)</f>
        <v>0</v>
      </c>
      <c r="M447" s="30">
        <f>VLOOKUP(B447,'[1]Raport_ Stany magazynowe skła'!$A$1:$M$3416,13,0)</f>
        <v>0</v>
      </c>
      <c r="N447" s="30">
        <f>VLOOKUP(B447,'[1]Raport_ Stany magazynowe skła'!$A$1:$N$3416,14,0)</f>
        <v>0</v>
      </c>
      <c r="O447" s="30">
        <f>VLOOKUP(B447,'[1]Raport_ Stany magazynowe skła'!$A$1:$O$3416,15,0)</f>
        <v>0</v>
      </c>
      <c r="P447" s="30">
        <f>VLOOKUP(B447,'[1]Raport_ Stany magazynowe skła'!$A$1:$P$3416,16,0)</f>
        <v>0</v>
      </c>
      <c r="Q447" s="30">
        <f>VLOOKUP(B447,'[1]Raport_ Stany magazynowe skła'!$A$1:$Q$3416,17,0)</f>
        <v>0</v>
      </c>
      <c r="R447" s="30">
        <f>VLOOKUP(B447,'[1]Raport_ Stany magazynowe skła'!$A$1:$R$3416,18,0)</f>
        <v>0</v>
      </c>
      <c r="S447" s="30">
        <f>VLOOKUP(B447,'[1]Raport_ Stany magazynowe skła'!$A$1:$S$3416,19,0)</f>
        <v>0</v>
      </c>
      <c r="T447" s="30">
        <f>VLOOKUP(B447,'[1]Raport_ Stany magazynowe skła'!$A$1:$T$3416,20,0)</f>
        <v>0</v>
      </c>
      <c r="U447" s="6">
        <f>VLOOKUP(B447,'[1]Raport_ Stany magazynowe skła'!$A$1:$U$3416,21,0)</f>
        <v>0</v>
      </c>
      <c r="V447" s="6">
        <f>VLOOKUP(B447,'[1]Raport_ Stany magazynowe skła'!$A$1:$V$3416,22,0)</f>
        <v>0</v>
      </c>
      <c r="W447" s="6">
        <f>VLOOKUP(B447,'[1]Raport_ Stany magazynowe skła'!$A$1:$W$3416,23,0)</f>
        <v>0</v>
      </c>
      <c r="X447" s="6">
        <f>VLOOKUP(B447,'[1]Raport_ Stany magazynowe skła'!$A$1:$X$3416,24,0)</f>
        <v>0</v>
      </c>
      <c r="Y447" s="36">
        <f>VLOOKUP(B447,'[1]Raport_ Stany magazynowe skła'!$A$1:$Y$3416,25,0)</f>
        <v>0</v>
      </c>
      <c r="Z447" s="36">
        <f>VLOOKUP(B447,'[1]Raport_ Stany magazynowe skła'!$A$1:$Z$3416,26,0)</f>
        <v>0</v>
      </c>
      <c r="AA447" s="36">
        <f>VLOOKUP(B447,'[1]Raport_ Stany magazynowe skła'!$A$1:$AA$3416,27,0)</f>
        <v>0</v>
      </c>
      <c r="AB447" s="36">
        <f>VLOOKUP(B447,'[1]Raport_ Stany magazynowe skła'!$A$1:$AB$3416,28,0)</f>
        <v>0</v>
      </c>
      <c r="AC447" s="36">
        <f>VLOOKUP(B447,'[1]Raport_ Stany magazynowe skła'!$A$1:$AC$3416,29,0)</f>
        <v>0</v>
      </c>
      <c r="AD447" s="36">
        <f>VLOOKUP(B447,'[1]Raport_ Stany magazynowe skła'!$A$1:$AD$3416,30,0)</f>
        <v>0</v>
      </c>
      <c r="AE447" s="36">
        <f>VLOOKUP(B447,'[1]Raport_ Stany magazynowe skła'!$A$1:$AE$3416,31,0)</f>
        <v>0</v>
      </c>
    </row>
    <row r="448" spans="1:31" s="4" customFormat="1" ht="14.25" customHeight="1">
      <c r="A448" s="9" t="s">
        <v>138</v>
      </c>
      <c r="B448" s="13" t="s">
        <v>109</v>
      </c>
      <c r="C448" s="13" t="s">
        <v>18</v>
      </c>
      <c r="D448" s="32">
        <f>VLOOKUP(B448,'[1]Raport_ Stany magazynowe skła'!$A$1:$D$3416,4,0)</f>
        <v>0</v>
      </c>
      <c r="E448" s="31">
        <f>VLOOKUP(B448,'[1]Raport_ Stany magazynowe skła'!$A$1:$E$3416,5,0)</f>
        <v>0</v>
      </c>
      <c r="F448" s="30">
        <f>VLOOKUP(B448,'[1]Raport_ Stany magazynowe skła'!$A$1:$F$3416,6,0)</f>
        <v>0</v>
      </c>
      <c r="G448" s="30">
        <f>VLOOKUP(B448,'[1]Raport_ Stany magazynowe skła'!$A$1:$G$3416,7,0)</f>
        <v>0</v>
      </c>
      <c r="H448" s="30">
        <f>VLOOKUP(B448,'[1]Raport_ Stany magazynowe skła'!$A$1:$H$3416,8,0)</f>
        <v>0</v>
      </c>
      <c r="I448" s="30">
        <f>VLOOKUP(B448,'[1]Raport_ Stany magazynowe skła'!$A$1:$I$3416,9,0)</f>
        <v>0</v>
      </c>
      <c r="J448" s="30">
        <f>VLOOKUP(B448,'[1]Raport_ Stany magazynowe skła'!$A$1:$J$3416,10,0)</f>
        <v>0</v>
      </c>
      <c r="K448" s="30">
        <f>VLOOKUP(B448,'[1]Raport_ Stany magazynowe skła'!$A$1:$K$3416,11,0)</f>
        <v>0</v>
      </c>
      <c r="L448" s="30">
        <f>VLOOKUP(B448,'[1]Raport_ Stany magazynowe skła'!$A$1:$L$3416,12,0)</f>
        <v>0</v>
      </c>
      <c r="M448" s="30">
        <f>VLOOKUP(B448,'[1]Raport_ Stany magazynowe skła'!$A$1:$M$3416,13,0)</f>
        <v>0</v>
      </c>
      <c r="N448" s="30">
        <f>VLOOKUP(B448,'[1]Raport_ Stany magazynowe skła'!$A$1:$N$3416,14,0)</f>
        <v>0</v>
      </c>
      <c r="O448" s="30">
        <f>VLOOKUP(B448,'[1]Raport_ Stany magazynowe skła'!$A$1:$O$3416,15,0)</f>
        <v>0</v>
      </c>
      <c r="P448" s="30">
        <f>VLOOKUP(B448,'[1]Raport_ Stany magazynowe skła'!$A$1:$P$3416,16,0)</f>
        <v>0</v>
      </c>
      <c r="Q448" s="30">
        <f>VLOOKUP(B448,'[1]Raport_ Stany magazynowe skła'!$A$1:$Q$3416,17,0)</f>
        <v>0</v>
      </c>
      <c r="R448" s="30">
        <f>VLOOKUP(B448,'[1]Raport_ Stany magazynowe skła'!$A$1:$R$3416,18,0)</f>
        <v>0</v>
      </c>
      <c r="S448" s="30">
        <f>VLOOKUP(B448,'[1]Raport_ Stany magazynowe skła'!$A$1:$S$3416,19,0)</f>
        <v>0</v>
      </c>
      <c r="T448" s="30">
        <f>VLOOKUP(B448,'[1]Raport_ Stany magazynowe skła'!$A$1:$T$3416,20,0)</f>
        <v>0</v>
      </c>
      <c r="U448" s="6">
        <f>VLOOKUP(B448,'[1]Raport_ Stany magazynowe skła'!$A$1:$U$3416,21,0)</f>
        <v>0</v>
      </c>
      <c r="V448" s="6">
        <f>VLOOKUP(B448,'[1]Raport_ Stany magazynowe skła'!$A$1:$V$3416,22,0)</f>
        <v>0</v>
      </c>
      <c r="W448" s="6">
        <f>VLOOKUP(B448,'[1]Raport_ Stany magazynowe skła'!$A$1:$W$3416,23,0)</f>
        <v>0</v>
      </c>
      <c r="X448" s="6">
        <f>VLOOKUP(B448,'[1]Raport_ Stany magazynowe skła'!$A$1:$X$3416,24,0)</f>
        <v>0</v>
      </c>
      <c r="Y448" s="36">
        <f>VLOOKUP(B448,'[1]Raport_ Stany magazynowe skła'!$A$1:$Y$3416,25,0)</f>
        <v>0</v>
      </c>
      <c r="Z448" s="36">
        <f>VLOOKUP(B448,'[1]Raport_ Stany magazynowe skła'!$A$1:$Z$3416,26,0)</f>
        <v>0</v>
      </c>
      <c r="AA448" s="36">
        <f>VLOOKUP(B448,'[1]Raport_ Stany magazynowe skła'!$A$1:$AA$3416,27,0)</f>
        <v>0</v>
      </c>
      <c r="AB448" s="36">
        <f>VLOOKUP(B448,'[1]Raport_ Stany magazynowe skła'!$A$1:$AB$3416,28,0)</f>
        <v>0</v>
      </c>
      <c r="AC448" s="36">
        <f>VLOOKUP(B448,'[1]Raport_ Stany magazynowe skła'!$A$1:$AC$3416,29,0)</f>
        <v>0</v>
      </c>
      <c r="AD448" s="36">
        <f>VLOOKUP(B448,'[1]Raport_ Stany magazynowe skła'!$A$1:$AD$3416,30,0)</f>
        <v>0</v>
      </c>
      <c r="AE448" s="36">
        <f>VLOOKUP(B448,'[1]Raport_ Stany magazynowe skła'!$A$1:$AE$3416,31,0)</f>
        <v>0</v>
      </c>
    </row>
    <row r="449" spans="1:31" s="4" customFormat="1" ht="14.25" customHeight="1">
      <c r="A449" s="9" t="s">
        <v>139</v>
      </c>
      <c r="B449" s="13" t="s">
        <v>110</v>
      </c>
      <c r="C449" s="13" t="s">
        <v>18</v>
      </c>
      <c r="D449" s="32">
        <f>VLOOKUP(B449,'[1]Raport_ Stany magazynowe skła'!$A$1:$D$3416,4,0)</f>
        <v>33</v>
      </c>
      <c r="E449" s="31">
        <f>VLOOKUP(B449,'[1]Raport_ Stany magazynowe skła'!$A$1:$E$3416,5,0)</f>
        <v>0</v>
      </c>
      <c r="F449" s="30">
        <f>VLOOKUP(B449,'[1]Raport_ Stany magazynowe skła'!$A$1:$F$3416,6,0)</f>
        <v>0</v>
      </c>
      <c r="G449" s="30">
        <f>VLOOKUP(B449,'[1]Raport_ Stany magazynowe skła'!$A$1:$G$3416,7,0)</f>
        <v>0</v>
      </c>
      <c r="H449" s="30">
        <f>VLOOKUP(B449,'[1]Raport_ Stany magazynowe skła'!$A$1:$H$3416,8,0)</f>
        <v>0</v>
      </c>
      <c r="I449" s="30">
        <f>VLOOKUP(B449,'[1]Raport_ Stany magazynowe skła'!$A$1:$I$3416,9,0)</f>
        <v>0</v>
      </c>
      <c r="J449" s="30">
        <f>VLOOKUP(B449,'[1]Raport_ Stany magazynowe skła'!$A$1:$J$3416,10,0)</f>
        <v>0</v>
      </c>
      <c r="K449" s="30">
        <f>VLOOKUP(B449,'[1]Raport_ Stany magazynowe skła'!$A$1:$K$3416,11,0)</f>
        <v>0</v>
      </c>
      <c r="L449" s="30">
        <f>VLOOKUP(B449,'[1]Raport_ Stany magazynowe skła'!$A$1:$L$3416,12,0)</f>
        <v>0</v>
      </c>
      <c r="M449" s="30">
        <f>VLOOKUP(B449,'[1]Raport_ Stany magazynowe skła'!$A$1:$M$3416,13,0)</f>
        <v>0</v>
      </c>
      <c r="N449" s="30">
        <f>VLOOKUP(B449,'[1]Raport_ Stany magazynowe skła'!$A$1:$N$3416,14,0)</f>
        <v>0</v>
      </c>
      <c r="O449" s="30">
        <f>VLOOKUP(B449,'[1]Raport_ Stany magazynowe skła'!$A$1:$O$3416,15,0)</f>
        <v>0</v>
      </c>
      <c r="P449" s="30">
        <f>VLOOKUP(B449,'[1]Raport_ Stany magazynowe skła'!$A$1:$P$3416,16,0)</f>
        <v>0</v>
      </c>
      <c r="Q449" s="30">
        <f>VLOOKUP(B449,'[1]Raport_ Stany magazynowe skła'!$A$1:$Q$3416,17,0)</f>
        <v>0</v>
      </c>
      <c r="R449" s="30">
        <f>VLOOKUP(B449,'[1]Raport_ Stany magazynowe skła'!$A$1:$R$3416,18,0)</f>
        <v>0</v>
      </c>
      <c r="S449" s="30">
        <f>VLOOKUP(B449,'[1]Raport_ Stany magazynowe skła'!$A$1:$S$3416,19,0)</f>
        <v>0</v>
      </c>
      <c r="T449" s="30">
        <f>VLOOKUP(B449,'[1]Raport_ Stany magazynowe skła'!$A$1:$T$3416,20,0)</f>
        <v>0</v>
      </c>
      <c r="U449" s="6">
        <f>VLOOKUP(B449,'[1]Raport_ Stany magazynowe skła'!$A$1:$U$3416,21,0)</f>
        <v>0</v>
      </c>
      <c r="V449" s="6">
        <f>VLOOKUP(B449,'[1]Raport_ Stany magazynowe skła'!$A$1:$V$3416,22,0)</f>
        <v>0</v>
      </c>
      <c r="W449" s="6">
        <f>VLOOKUP(B449,'[1]Raport_ Stany magazynowe skła'!$A$1:$W$3416,23,0)</f>
        <v>0</v>
      </c>
      <c r="X449" s="6">
        <f>VLOOKUP(B449,'[1]Raport_ Stany magazynowe skła'!$A$1:$X$3416,24,0)</f>
        <v>0</v>
      </c>
      <c r="Y449" s="36">
        <f>VLOOKUP(B449,'[1]Raport_ Stany magazynowe skła'!$A$1:$Y$3416,25,0)</f>
        <v>0</v>
      </c>
      <c r="Z449" s="36">
        <f>VLOOKUP(B449,'[1]Raport_ Stany magazynowe skła'!$A$1:$Z$3416,26,0)</f>
        <v>0</v>
      </c>
      <c r="AA449" s="36">
        <f>VLOOKUP(B449,'[1]Raport_ Stany magazynowe skła'!$A$1:$AA$3416,27,0)</f>
        <v>0</v>
      </c>
      <c r="AB449" s="36">
        <f>VLOOKUP(B449,'[1]Raport_ Stany magazynowe skła'!$A$1:$AB$3416,28,0)</f>
        <v>0</v>
      </c>
      <c r="AC449" s="36">
        <f>VLOOKUP(B449,'[1]Raport_ Stany magazynowe skła'!$A$1:$AC$3416,29,0)</f>
        <v>0</v>
      </c>
      <c r="AD449" s="36">
        <f>VLOOKUP(B449,'[1]Raport_ Stany magazynowe skła'!$A$1:$AD$3416,30,0)</f>
        <v>0</v>
      </c>
      <c r="AE449" s="36">
        <f>VLOOKUP(B449,'[1]Raport_ Stany magazynowe skła'!$A$1:$AE$3416,31,0)</f>
        <v>0</v>
      </c>
    </row>
    <row r="450" spans="1:31" ht="14.25" customHeight="1">
      <c r="A450" s="9" t="s">
        <v>140</v>
      </c>
      <c r="B450" s="16" t="s">
        <v>353</v>
      </c>
      <c r="C450" s="5" t="s">
        <v>12</v>
      </c>
      <c r="D450" s="32">
        <f>VLOOKUP(B450,'[1]Raport_ Stany magazynowe skła'!$A$1:$D$3416,4,0)</f>
        <v>101</v>
      </c>
      <c r="E450" s="31">
        <f>VLOOKUP(B450,'[1]Raport_ Stany magazynowe skła'!$A$1:$E$3416,5,0)</f>
        <v>0</v>
      </c>
      <c r="F450" s="30">
        <f>VLOOKUP(B450,'[1]Raport_ Stany magazynowe skła'!$A$1:$F$3416,6,0)</f>
        <v>0</v>
      </c>
      <c r="G450" s="30">
        <f>VLOOKUP(B450,'[1]Raport_ Stany magazynowe skła'!$A$1:$G$3416,7,0)</f>
        <v>0</v>
      </c>
      <c r="H450" s="30">
        <f>VLOOKUP(B450,'[1]Raport_ Stany magazynowe skła'!$A$1:$H$3416,8,0)</f>
        <v>0</v>
      </c>
      <c r="I450" s="30">
        <f>VLOOKUP(B450,'[1]Raport_ Stany magazynowe skła'!$A$1:$I$3416,9,0)</f>
        <v>0</v>
      </c>
      <c r="J450" s="30">
        <f>VLOOKUP(B450,'[1]Raport_ Stany magazynowe skła'!$A$1:$J$3416,10,0)</f>
        <v>0</v>
      </c>
      <c r="K450" s="30">
        <f>VLOOKUP(B450,'[1]Raport_ Stany magazynowe skła'!$A$1:$K$3416,11,0)</f>
        <v>0</v>
      </c>
      <c r="L450" s="30">
        <f>VLOOKUP(B450,'[1]Raport_ Stany magazynowe skła'!$A$1:$L$3416,12,0)</f>
        <v>0</v>
      </c>
      <c r="M450" s="30">
        <f>VLOOKUP(B450,'[1]Raport_ Stany magazynowe skła'!$A$1:$M$3416,13,0)</f>
        <v>0</v>
      </c>
      <c r="N450" s="30">
        <f>VLOOKUP(B450,'[1]Raport_ Stany magazynowe skła'!$A$1:$N$3416,14,0)</f>
        <v>0</v>
      </c>
      <c r="O450" s="30">
        <f>VLOOKUP(B450,'[1]Raport_ Stany magazynowe skła'!$A$1:$O$3416,15,0)</f>
        <v>0</v>
      </c>
      <c r="P450" s="30">
        <f>VLOOKUP(B450,'[1]Raport_ Stany magazynowe skła'!$A$1:$P$3416,16,0)</f>
        <v>0</v>
      </c>
      <c r="Q450" s="30">
        <f>VLOOKUP(B450,'[1]Raport_ Stany magazynowe skła'!$A$1:$Q$3416,17,0)</f>
        <v>0</v>
      </c>
      <c r="R450" s="30">
        <f>VLOOKUP(B450,'[1]Raport_ Stany magazynowe skła'!$A$1:$R$3416,18,0)</f>
        <v>0</v>
      </c>
      <c r="S450" s="30">
        <f>VLOOKUP(B450,'[1]Raport_ Stany magazynowe skła'!$A$1:$S$3416,19,0)</f>
        <v>0</v>
      </c>
      <c r="T450" s="30">
        <f>VLOOKUP(B450,'[1]Raport_ Stany magazynowe skła'!$A$1:$T$3416,20,0)</f>
        <v>0</v>
      </c>
      <c r="U450" s="6">
        <f>VLOOKUP(B450,'[1]Raport_ Stany magazynowe skła'!$A$1:$U$3416,21,0)</f>
        <v>0</v>
      </c>
      <c r="V450" s="6">
        <f>VLOOKUP(B450,'[1]Raport_ Stany magazynowe skła'!$A$1:$V$3416,22,0)</f>
        <v>0</v>
      </c>
      <c r="W450" s="6">
        <f>VLOOKUP(B450,'[1]Raport_ Stany magazynowe skła'!$A$1:$W$3416,23,0)</f>
        <v>0</v>
      </c>
      <c r="X450" s="6">
        <f>VLOOKUP(B450,'[1]Raport_ Stany magazynowe skła'!$A$1:$X$3416,24,0)</f>
        <v>0</v>
      </c>
      <c r="Y450" s="36">
        <f>VLOOKUP(B450,'[1]Raport_ Stany magazynowe skła'!$A$1:$Y$3416,25,0)</f>
        <v>0</v>
      </c>
      <c r="Z450" s="36">
        <f>VLOOKUP(B450,'[1]Raport_ Stany magazynowe skła'!$A$1:$Z$3416,26,0)</f>
        <v>0</v>
      </c>
      <c r="AA450" s="36">
        <f>VLOOKUP(B450,'[1]Raport_ Stany magazynowe skła'!$A$1:$AA$3416,27,0)</f>
        <v>0</v>
      </c>
      <c r="AB450" s="36">
        <f>VLOOKUP(B450,'[1]Raport_ Stany magazynowe skła'!$A$1:$AB$3416,28,0)</f>
        <v>0</v>
      </c>
      <c r="AC450" s="36">
        <f>VLOOKUP(B450,'[1]Raport_ Stany magazynowe skła'!$A$1:$AC$3416,29,0)</f>
        <v>0</v>
      </c>
      <c r="AD450" s="36">
        <f>VLOOKUP(B450,'[1]Raport_ Stany magazynowe skła'!$A$1:$AD$3416,30,0)</f>
        <v>0</v>
      </c>
      <c r="AE450" s="36">
        <f>VLOOKUP(B450,'[1]Raport_ Stany magazynowe skła'!$A$1:$AE$3416,31,0)</f>
        <v>0</v>
      </c>
    </row>
    <row r="451" spans="1:31" s="4" customFormat="1" ht="14.25" customHeight="1">
      <c r="A451" s="9" t="s">
        <v>362</v>
      </c>
      <c r="B451" s="13" t="s">
        <v>116</v>
      </c>
      <c r="C451" s="13" t="s">
        <v>12</v>
      </c>
      <c r="D451" s="32">
        <f>VLOOKUP(B451,'[1]Raport_ Stany magazynowe skła'!$A$1:$D$3416,4,0)</f>
        <v>204</v>
      </c>
      <c r="E451" s="31">
        <f>VLOOKUP(B451,'[1]Raport_ Stany magazynowe skła'!$A$1:$E$3416,5,0)</f>
        <v>0</v>
      </c>
      <c r="F451" s="30">
        <f>VLOOKUP(B451,'[1]Raport_ Stany magazynowe skła'!$A$1:$F$3416,6,0)</f>
        <v>0</v>
      </c>
      <c r="G451" s="30">
        <f>VLOOKUP(B451,'[1]Raport_ Stany magazynowe skła'!$A$1:$G$3416,7,0)</f>
        <v>0</v>
      </c>
      <c r="H451" s="30">
        <f>VLOOKUP(B451,'[1]Raport_ Stany magazynowe skła'!$A$1:$H$3416,8,0)</f>
        <v>0</v>
      </c>
      <c r="I451" s="30">
        <f>VLOOKUP(B451,'[1]Raport_ Stany magazynowe skła'!$A$1:$I$3416,9,0)</f>
        <v>0</v>
      </c>
      <c r="J451" s="30">
        <f>VLOOKUP(B451,'[1]Raport_ Stany magazynowe skła'!$A$1:$J$3416,10,0)</f>
        <v>0</v>
      </c>
      <c r="K451" s="30">
        <f>VLOOKUP(B451,'[1]Raport_ Stany magazynowe skła'!$A$1:$K$3416,11,0)</f>
        <v>0</v>
      </c>
      <c r="L451" s="30">
        <f>VLOOKUP(B451,'[1]Raport_ Stany magazynowe skła'!$A$1:$L$3416,12,0)</f>
        <v>0</v>
      </c>
      <c r="M451" s="30">
        <f>VLOOKUP(B451,'[1]Raport_ Stany magazynowe skła'!$A$1:$M$3416,13,0)</f>
        <v>0</v>
      </c>
      <c r="N451" s="30">
        <f>VLOOKUP(B451,'[1]Raport_ Stany magazynowe skła'!$A$1:$N$3416,14,0)</f>
        <v>0</v>
      </c>
      <c r="O451" s="30">
        <f>VLOOKUP(B451,'[1]Raport_ Stany magazynowe skła'!$A$1:$O$3416,15,0)</f>
        <v>0</v>
      </c>
      <c r="P451" s="30">
        <f>VLOOKUP(B451,'[1]Raport_ Stany magazynowe skła'!$A$1:$P$3416,16,0)</f>
        <v>0</v>
      </c>
      <c r="Q451" s="30">
        <f>VLOOKUP(B451,'[1]Raport_ Stany magazynowe skła'!$A$1:$Q$3416,17,0)</f>
        <v>0</v>
      </c>
      <c r="R451" s="30">
        <f>VLOOKUP(B451,'[1]Raport_ Stany magazynowe skła'!$A$1:$R$3416,18,0)</f>
        <v>0</v>
      </c>
      <c r="S451" s="30">
        <f>VLOOKUP(B451,'[1]Raport_ Stany magazynowe skła'!$A$1:$S$3416,19,0)</f>
        <v>0</v>
      </c>
      <c r="T451" s="30">
        <f>VLOOKUP(B451,'[1]Raport_ Stany magazynowe skła'!$A$1:$T$3416,20,0)</f>
        <v>0</v>
      </c>
      <c r="U451" s="6">
        <f>VLOOKUP(B451,'[1]Raport_ Stany magazynowe skła'!$A$1:$U$3416,21,0)</f>
        <v>0</v>
      </c>
      <c r="V451" s="6">
        <f>VLOOKUP(B451,'[1]Raport_ Stany magazynowe skła'!$A$1:$V$3416,22,0)</f>
        <v>0</v>
      </c>
      <c r="W451" s="6">
        <f>VLOOKUP(B451,'[1]Raport_ Stany magazynowe skła'!$A$1:$W$3416,23,0)</f>
        <v>0</v>
      </c>
      <c r="X451" s="6">
        <f>VLOOKUP(B451,'[1]Raport_ Stany magazynowe skła'!$A$1:$X$3416,24,0)</f>
        <v>0</v>
      </c>
      <c r="Y451" s="36">
        <f>VLOOKUP(B451,'[1]Raport_ Stany magazynowe skła'!$A$1:$Y$3416,25,0)</f>
        <v>0</v>
      </c>
      <c r="Z451" s="36">
        <f>VLOOKUP(B451,'[1]Raport_ Stany magazynowe skła'!$A$1:$Z$3416,26,0)</f>
        <v>0</v>
      </c>
      <c r="AA451" s="36">
        <f>VLOOKUP(B451,'[1]Raport_ Stany magazynowe skła'!$A$1:$AA$3416,27,0)</f>
        <v>0</v>
      </c>
      <c r="AB451" s="36">
        <f>VLOOKUP(B451,'[1]Raport_ Stany magazynowe skła'!$A$1:$AB$3416,28,0)</f>
        <v>0</v>
      </c>
      <c r="AC451" s="36">
        <f>VLOOKUP(B451,'[1]Raport_ Stany magazynowe skła'!$A$1:$AC$3416,29,0)</f>
        <v>0</v>
      </c>
      <c r="AD451" s="36">
        <f>VLOOKUP(B451,'[1]Raport_ Stany magazynowe skła'!$A$1:$AD$3416,30,0)</f>
        <v>0</v>
      </c>
      <c r="AE451" s="36">
        <f>VLOOKUP(B451,'[1]Raport_ Stany magazynowe skła'!$A$1:$AE$3416,31,0)</f>
        <v>0</v>
      </c>
    </row>
    <row r="452" spans="1:31" s="4" customFormat="1" ht="14.25" customHeight="1">
      <c r="A452" s="9" t="s">
        <v>136</v>
      </c>
      <c r="B452" s="13" t="s">
        <v>117</v>
      </c>
      <c r="C452" s="13" t="s">
        <v>12</v>
      </c>
      <c r="D452" s="32">
        <f>VLOOKUP(B452,'[1]Raport_ Stany magazynowe skła'!$A$1:$D$3416,4,0)</f>
        <v>347</v>
      </c>
      <c r="E452" s="31">
        <f>VLOOKUP(B452,'[1]Raport_ Stany magazynowe skła'!$A$1:$E$3416,5,0)</f>
        <v>0</v>
      </c>
      <c r="F452" s="30">
        <f>VLOOKUP(B452,'[1]Raport_ Stany magazynowe skła'!$A$1:$F$3416,6,0)</f>
        <v>0</v>
      </c>
      <c r="G452" s="30">
        <f>VLOOKUP(B452,'[1]Raport_ Stany magazynowe skła'!$A$1:$G$3416,7,0)</f>
        <v>0</v>
      </c>
      <c r="H452" s="30">
        <f>VLOOKUP(B452,'[1]Raport_ Stany magazynowe skła'!$A$1:$H$3416,8,0)</f>
        <v>0</v>
      </c>
      <c r="I452" s="30">
        <f>VLOOKUP(B452,'[1]Raport_ Stany magazynowe skła'!$A$1:$I$3416,9,0)</f>
        <v>0</v>
      </c>
      <c r="J452" s="30">
        <f>VLOOKUP(B452,'[1]Raport_ Stany magazynowe skła'!$A$1:$J$3416,10,0)</f>
        <v>0</v>
      </c>
      <c r="K452" s="30">
        <f>VLOOKUP(B452,'[1]Raport_ Stany magazynowe skła'!$A$1:$K$3416,11,0)</f>
        <v>0</v>
      </c>
      <c r="L452" s="30">
        <f>VLOOKUP(B452,'[1]Raport_ Stany magazynowe skła'!$A$1:$L$3416,12,0)</f>
        <v>0</v>
      </c>
      <c r="M452" s="30">
        <f>VLOOKUP(B452,'[1]Raport_ Stany magazynowe skła'!$A$1:$M$3416,13,0)</f>
        <v>0</v>
      </c>
      <c r="N452" s="30">
        <f>VLOOKUP(B452,'[1]Raport_ Stany magazynowe skła'!$A$1:$N$3416,14,0)</f>
        <v>0</v>
      </c>
      <c r="O452" s="30">
        <f>VLOOKUP(B452,'[1]Raport_ Stany magazynowe skła'!$A$1:$O$3416,15,0)</f>
        <v>0</v>
      </c>
      <c r="P452" s="30">
        <f>VLOOKUP(B452,'[1]Raport_ Stany magazynowe skła'!$A$1:$P$3416,16,0)</f>
        <v>0</v>
      </c>
      <c r="Q452" s="30">
        <f>VLOOKUP(B452,'[1]Raport_ Stany magazynowe skła'!$A$1:$Q$3416,17,0)</f>
        <v>0</v>
      </c>
      <c r="R452" s="30">
        <f>VLOOKUP(B452,'[1]Raport_ Stany magazynowe skła'!$A$1:$R$3416,18,0)</f>
        <v>0</v>
      </c>
      <c r="S452" s="30">
        <f>VLOOKUP(B452,'[1]Raport_ Stany magazynowe skła'!$A$1:$S$3416,19,0)</f>
        <v>0</v>
      </c>
      <c r="T452" s="30">
        <f>VLOOKUP(B452,'[1]Raport_ Stany magazynowe skła'!$A$1:$T$3416,20,0)</f>
        <v>0</v>
      </c>
      <c r="U452" s="6">
        <f>VLOOKUP(B452,'[1]Raport_ Stany magazynowe skła'!$A$1:$U$3416,21,0)</f>
        <v>0</v>
      </c>
      <c r="V452" s="6">
        <f>VLOOKUP(B452,'[1]Raport_ Stany magazynowe skła'!$A$1:$V$3416,22,0)</f>
        <v>0</v>
      </c>
      <c r="W452" s="6">
        <f>VLOOKUP(B452,'[1]Raport_ Stany magazynowe skła'!$A$1:$W$3416,23,0)</f>
        <v>0</v>
      </c>
      <c r="X452" s="6">
        <f>VLOOKUP(B452,'[1]Raport_ Stany magazynowe skła'!$A$1:$X$3416,24,0)</f>
        <v>0</v>
      </c>
      <c r="Y452" s="36">
        <f>VLOOKUP(B452,'[1]Raport_ Stany magazynowe skła'!$A$1:$Y$3416,25,0)</f>
        <v>0</v>
      </c>
      <c r="Z452" s="36">
        <f>VLOOKUP(B452,'[1]Raport_ Stany magazynowe skła'!$A$1:$Z$3416,26,0)</f>
        <v>0</v>
      </c>
      <c r="AA452" s="36">
        <f>VLOOKUP(B452,'[1]Raport_ Stany magazynowe skła'!$A$1:$AA$3416,27,0)</f>
        <v>0</v>
      </c>
      <c r="AB452" s="36">
        <f>VLOOKUP(B452,'[1]Raport_ Stany magazynowe skła'!$A$1:$AB$3416,28,0)</f>
        <v>0</v>
      </c>
      <c r="AC452" s="36">
        <f>VLOOKUP(B452,'[1]Raport_ Stany magazynowe skła'!$A$1:$AC$3416,29,0)</f>
        <v>0</v>
      </c>
      <c r="AD452" s="36">
        <f>VLOOKUP(B452,'[1]Raport_ Stany magazynowe skła'!$A$1:$AD$3416,30,0)</f>
        <v>0</v>
      </c>
      <c r="AE452" s="36">
        <f>VLOOKUP(B452,'[1]Raport_ Stany magazynowe skła'!$A$1:$AE$3416,31,0)</f>
        <v>0</v>
      </c>
    </row>
    <row r="453" spans="1:31" s="4" customFormat="1" ht="14.25" customHeight="1">
      <c r="A453" s="9" t="s">
        <v>137</v>
      </c>
      <c r="B453" s="13" t="s">
        <v>118</v>
      </c>
      <c r="C453" s="13" t="s">
        <v>12</v>
      </c>
      <c r="D453" s="32">
        <f>VLOOKUP(B453,'[1]Raport_ Stany magazynowe skła'!$A$1:$D$3416,4,0)</f>
        <v>542</v>
      </c>
      <c r="E453" s="31">
        <f>VLOOKUP(B453,'[1]Raport_ Stany magazynowe skła'!$A$1:$E$3416,5,0)</f>
        <v>0</v>
      </c>
      <c r="F453" s="30">
        <f>VLOOKUP(B453,'[1]Raport_ Stany magazynowe skła'!$A$1:$F$3416,6,0)</f>
        <v>0</v>
      </c>
      <c r="G453" s="30">
        <f>VLOOKUP(B453,'[1]Raport_ Stany magazynowe skła'!$A$1:$G$3416,7,0)</f>
        <v>0</v>
      </c>
      <c r="H453" s="30">
        <f>VLOOKUP(B453,'[1]Raport_ Stany magazynowe skła'!$A$1:$H$3416,8,0)</f>
        <v>0</v>
      </c>
      <c r="I453" s="30">
        <f>VLOOKUP(B453,'[1]Raport_ Stany magazynowe skła'!$A$1:$I$3416,9,0)</f>
        <v>0</v>
      </c>
      <c r="J453" s="30">
        <f>VLOOKUP(B453,'[1]Raport_ Stany magazynowe skła'!$A$1:$J$3416,10,0)</f>
        <v>0</v>
      </c>
      <c r="K453" s="30">
        <f>VLOOKUP(B453,'[1]Raport_ Stany magazynowe skła'!$A$1:$K$3416,11,0)</f>
        <v>0</v>
      </c>
      <c r="L453" s="30">
        <f>VLOOKUP(B453,'[1]Raport_ Stany magazynowe skła'!$A$1:$L$3416,12,0)</f>
        <v>0</v>
      </c>
      <c r="M453" s="30">
        <f>VLOOKUP(B453,'[1]Raport_ Stany magazynowe skła'!$A$1:$M$3416,13,0)</f>
        <v>0</v>
      </c>
      <c r="N453" s="30">
        <f>VLOOKUP(B453,'[1]Raport_ Stany magazynowe skła'!$A$1:$N$3416,14,0)</f>
        <v>0</v>
      </c>
      <c r="O453" s="30">
        <f>VLOOKUP(B453,'[1]Raport_ Stany magazynowe skła'!$A$1:$O$3416,15,0)</f>
        <v>0</v>
      </c>
      <c r="P453" s="30">
        <f>VLOOKUP(B453,'[1]Raport_ Stany magazynowe skła'!$A$1:$P$3416,16,0)</f>
        <v>0</v>
      </c>
      <c r="Q453" s="30">
        <f>VLOOKUP(B453,'[1]Raport_ Stany magazynowe skła'!$A$1:$Q$3416,17,0)</f>
        <v>0</v>
      </c>
      <c r="R453" s="30">
        <f>VLOOKUP(B453,'[1]Raport_ Stany magazynowe skła'!$A$1:$R$3416,18,0)</f>
        <v>0</v>
      </c>
      <c r="S453" s="30">
        <f>VLOOKUP(B453,'[1]Raport_ Stany magazynowe skła'!$A$1:$S$3416,19,0)</f>
        <v>0</v>
      </c>
      <c r="T453" s="30">
        <f>VLOOKUP(B453,'[1]Raport_ Stany magazynowe skła'!$A$1:$T$3416,20,0)</f>
        <v>0</v>
      </c>
      <c r="U453" s="6">
        <f>VLOOKUP(B453,'[1]Raport_ Stany magazynowe skła'!$A$1:$U$3416,21,0)</f>
        <v>0</v>
      </c>
      <c r="V453" s="6">
        <f>VLOOKUP(B453,'[1]Raport_ Stany magazynowe skła'!$A$1:$V$3416,22,0)</f>
        <v>0</v>
      </c>
      <c r="W453" s="6">
        <f>VLOOKUP(B453,'[1]Raport_ Stany magazynowe skła'!$A$1:$W$3416,23,0)</f>
        <v>0</v>
      </c>
      <c r="X453" s="6">
        <f>VLOOKUP(B453,'[1]Raport_ Stany magazynowe skła'!$A$1:$X$3416,24,0)</f>
        <v>0</v>
      </c>
      <c r="Y453" s="36">
        <f>VLOOKUP(B453,'[1]Raport_ Stany magazynowe skła'!$A$1:$Y$3416,25,0)</f>
        <v>0</v>
      </c>
      <c r="Z453" s="36">
        <f>VLOOKUP(B453,'[1]Raport_ Stany magazynowe skła'!$A$1:$Z$3416,26,0)</f>
        <v>0</v>
      </c>
      <c r="AA453" s="36">
        <f>VLOOKUP(B453,'[1]Raport_ Stany magazynowe skła'!$A$1:$AA$3416,27,0)</f>
        <v>0</v>
      </c>
      <c r="AB453" s="36">
        <f>VLOOKUP(B453,'[1]Raport_ Stany magazynowe skła'!$A$1:$AB$3416,28,0)</f>
        <v>0</v>
      </c>
      <c r="AC453" s="36">
        <f>VLOOKUP(B453,'[1]Raport_ Stany magazynowe skła'!$A$1:$AC$3416,29,0)</f>
        <v>0</v>
      </c>
      <c r="AD453" s="36">
        <f>VLOOKUP(B453,'[1]Raport_ Stany magazynowe skła'!$A$1:$AD$3416,30,0)</f>
        <v>0</v>
      </c>
      <c r="AE453" s="36">
        <f>VLOOKUP(B453,'[1]Raport_ Stany magazynowe skła'!$A$1:$AE$3416,31,0)</f>
        <v>0</v>
      </c>
    </row>
    <row r="454" spans="1:31" s="4" customFormat="1" ht="14.25" customHeight="1">
      <c r="A454" s="9" t="s">
        <v>138</v>
      </c>
      <c r="B454" s="13" t="s">
        <v>119</v>
      </c>
      <c r="C454" s="13" t="s">
        <v>12</v>
      </c>
      <c r="D454" s="32">
        <f>VLOOKUP(B454,'[1]Raport_ Stany magazynowe skła'!$A$1:$D$3416,4,0)</f>
        <v>311</v>
      </c>
      <c r="E454" s="31">
        <f>VLOOKUP(B454,'[1]Raport_ Stany magazynowe skła'!$A$1:$E$3416,5,0)</f>
        <v>0</v>
      </c>
      <c r="F454" s="30">
        <f>VLOOKUP(B454,'[1]Raport_ Stany magazynowe skła'!$A$1:$F$3416,6,0)</f>
        <v>0</v>
      </c>
      <c r="G454" s="30">
        <f>VLOOKUP(B454,'[1]Raport_ Stany magazynowe skła'!$A$1:$G$3416,7,0)</f>
        <v>0</v>
      </c>
      <c r="H454" s="30">
        <f>VLOOKUP(B454,'[1]Raport_ Stany magazynowe skła'!$A$1:$H$3416,8,0)</f>
        <v>0</v>
      </c>
      <c r="I454" s="30">
        <f>VLOOKUP(B454,'[1]Raport_ Stany magazynowe skła'!$A$1:$I$3416,9,0)</f>
        <v>0</v>
      </c>
      <c r="J454" s="30">
        <f>VLOOKUP(B454,'[1]Raport_ Stany magazynowe skła'!$A$1:$J$3416,10,0)</f>
        <v>0</v>
      </c>
      <c r="K454" s="30">
        <f>VLOOKUP(B454,'[1]Raport_ Stany magazynowe skła'!$A$1:$K$3416,11,0)</f>
        <v>0</v>
      </c>
      <c r="L454" s="30">
        <f>VLOOKUP(B454,'[1]Raport_ Stany magazynowe skła'!$A$1:$L$3416,12,0)</f>
        <v>0</v>
      </c>
      <c r="M454" s="30">
        <f>VLOOKUP(B454,'[1]Raport_ Stany magazynowe skła'!$A$1:$M$3416,13,0)</f>
        <v>0</v>
      </c>
      <c r="N454" s="30">
        <f>VLOOKUP(B454,'[1]Raport_ Stany magazynowe skła'!$A$1:$N$3416,14,0)</f>
        <v>0</v>
      </c>
      <c r="O454" s="30">
        <f>VLOOKUP(B454,'[1]Raport_ Stany magazynowe skła'!$A$1:$O$3416,15,0)</f>
        <v>0</v>
      </c>
      <c r="P454" s="30">
        <f>VLOOKUP(B454,'[1]Raport_ Stany magazynowe skła'!$A$1:$P$3416,16,0)</f>
        <v>0</v>
      </c>
      <c r="Q454" s="30">
        <f>VLOOKUP(B454,'[1]Raport_ Stany magazynowe skła'!$A$1:$Q$3416,17,0)</f>
        <v>0</v>
      </c>
      <c r="R454" s="30">
        <f>VLOOKUP(B454,'[1]Raport_ Stany magazynowe skła'!$A$1:$R$3416,18,0)</f>
        <v>0</v>
      </c>
      <c r="S454" s="30">
        <f>VLOOKUP(B454,'[1]Raport_ Stany magazynowe skła'!$A$1:$S$3416,19,0)</f>
        <v>0</v>
      </c>
      <c r="T454" s="30">
        <f>VLOOKUP(B454,'[1]Raport_ Stany magazynowe skła'!$A$1:$T$3416,20,0)</f>
        <v>0</v>
      </c>
      <c r="U454" s="6">
        <f>VLOOKUP(B454,'[1]Raport_ Stany magazynowe skła'!$A$1:$U$3416,21,0)</f>
        <v>0</v>
      </c>
      <c r="V454" s="6">
        <f>VLOOKUP(B454,'[1]Raport_ Stany magazynowe skła'!$A$1:$V$3416,22,0)</f>
        <v>0</v>
      </c>
      <c r="W454" s="6">
        <f>VLOOKUP(B454,'[1]Raport_ Stany magazynowe skła'!$A$1:$W$3416,23,0)</f>
        <v>0</v>
      </c>
      <c r="X454" s="6">
        <f>VLOOKUP(B454,'[1]Raport_ Stany magazynowe skła'!$A$1:$X$3416,24,0)</f>
        <v>0</v>
      </c>
      <c r="Y454" s="36">
        <f>VLOOKUP(B454,'[1]Raport_ Stany magazynowe skła'!$A$1:$Y$3416,25,0)</f>
        <v>0</v>
      </c>
      <c r="Z454" s="36">
        <f>VLOOKUP(B454,'[1]Raport_ Stany magazynowe skła'!$A$1:$Z$3416,26,0)</f>
        <v>0</v>
      </c>
      <c r="AA454" s="36">
        <f>VLOOKUP(B454,'[1]Raport_ Stany magazynowe skła'!$A$1:$AA$3416,27,0)</f>
        <v>0</v>
      </c>
      <c r="AB454" s="36">
        <f>VLOOKUP(B454,'[1]Raport_ Stany magazynowe skła'!$A$1:$AB$3416,28,0)</f>
        <v>0</v>
      </c>
      <c r="AC454" s="36">
        <f>VLOOKUP(B454,'[1]Raport_ Stany magazynowe skła'!$A$1:$AC$3416,29,0)</f>
        <v>0</v>
      </c>
      <c r="AD454" s="36">
        <f>VLOOKUP(B454,'[1]Raport_ Stany magazynowe skła'!$A$1:$AD$3416,30,0)</f>
        <v>0</v>
      </c>
      <c r="AE454" s="36">
        <f>VLOOKUP(B454,'[1]Raport_ Stany magazynowe skła'!$A$1:$AE$3416,31,0)</f>
        <v>0</v>
      </c>
    </row>
    <row r="455" spans="1:31" s="4" customFormat="1" ht="14.25" customHeight="1">
      <c r="A455" s="9" t="s">
        <v>139</v>
      </c>
      <c r="B455" s="13" t="s">
        <v>120</v>
      </c>
      <c r="C455" s="13" t="s">
        <v>12</v>
      </c>
      <c r="D455" s="32">
        <f>VLOOKUP(B455,'[1]Raport_ Stany magazynowe skła'!$A$1:$D$3416,4,0)</f>
        <v>261</v>
      </c>
      <c r="E455" s="31">
        <f>VLOOKUP(B455,'[1]Raport_ Stany magazynowe skła'!$A$1:$E$3416,5,0)</f>
        <v>0</v>
      </c>
      <c r="F455" s="30">
        <f>VLOOKUP(B455,'[1]Raport_ Stany magazynowe skła'!$A$1:$F$3416,6,0)</f>
        <v>0</v>
      </c>
      <c r="G455" s="30">
        <f>VLOOKUP(B455,'[1]Raport_ Stany magazynowe skła'!$A$1:$G$3416,7,0)</f>
        <v>0</v>
      </c>
      <c r="H455" s="30">
        <f>VLOOKUP(B455,'[1]Raport_ Stany magazynowe skła'!$A$1:$H$3416,8,0)</f>
        <v>0</v>
      </c>
      <c r="I455" s="30">
        <f>VLOOKUP(B455,'[1]Raport_ Stany magazynowe skła'!$A$1:$I$3416,9,0)</f>
        <v>0</v>
      </c>
      <c r="J455" s="30">
        <f>VLOOKUP(B455,'[1]Raport_ Stany magazynowe skła'!$A$1:$J$3416,10,0)</f>
        <v>0</v>
      </c>
      <c r="K455" s="30">
        <f>VLOOKUP(B455,'[1]Raport_ Stany magazynowe skła'!$A$1:$K$3416,11,0)</f>
        <v>0</v>
      </c>
      <c r="L455" s="30">
        <f>VLOOKUP(B455,'[1]Raport_ Stany magazynowe skła'!$A$1:$L$3416,12,0)</f>
        <v>0</v>
      </c>
      <c r="M455" s="30">
        <f>VLOOKUP(B455,'[1]Raport_ Stany magazynowe skła'!$A$1:$M$3416,13,0)</f>
        <v>0</v>
      </c>
      <c r="N455" s="30">
        <f>VLOOKUP(B455,'[1]Raport_ Stany magazynowe skła'!$A$1:$N$3416,14,0)</f>
        <v>0</v>
      </c>
      <c r="O455" s="30">
        <f>VLOOKUP(B455,'[1]Raport_ Stany magazynowe skła'!$A$1:$O$3416,15,0)</f>
        <v>0</v>
      </c>
      <c r="P455" s="30">
        <f>VLOOKUP(B455,'[1]Raport_ Stany magazynowe skła'!$A$1:$P$3416,16,0)</f>
        <v>0</v>
      </c>
      <c r="Q455" s="30">
        <f>VLOOKUP(B455,'[1]Raport_ Stany magazynowe skła'!$A$1:$Q$3416,17,0)</f>
        <v>0</v>
      </c>
      <c r="R455" s="30">
        <f>VLOOKUP(B455,'[1]Raport_ Stany magazynowe skła'!$A$1:$R$3416,18,0)</f>
        <v>0</v>
      </c>
      <c r="S455" s="30">
        <f>VLOOKUP(B455,'[1]Raport_ Stany magazynowe skła'!$A$1:$S$3416,19,0)</f>
        <v>0</v>
      </c>
      <c r="T455" s="30">
        <f>VLOOKUP(B455,'[1]Raport_ Stany magazynowe skła'!$A$1:$T$3416,20,0)</f>
        <v>0</v>
      </c>
      <c r="U455" s="6">
        <f>VLOOKUP(B455,'[1]Raport_ Stany magazynowe skła'!$A$1:$U$3416,21,0)</f>
        <v>0</v>
      </c>
      <c r="V455" s="6">
        <f>VLOOKUP(B455,'[1]Raport_ Stany magazynowe skła'!$A$1:$V$3416,22,0)</f>
        <v>0</v>
      </c>
      <c r="W455" s="6">
        <f>VLOOKUP(B455,'[1]Raport_ Stany magazynowe skła'!$A$1:$W$3416,23,0)</f>
        <v>0</v>
      </c>
      <c r="X455" s="6">
        <f>VLOOKUP(B455,'[1]Raport_ Stany magazynowe skła'!$A$1:$X$3416,24,0)</f>
        <v>0</v>
      </c>
      <c r="Y455" s="36">
        <f>VLOOKUP(B455,'[1]Raport_ Stany magazynowe skła'!$A$1:$Y$3416,25,0)</f>
        <v>0</v>
      </c>
      <c r="Z455" s="36">
        <f>VLOOKUP(B455,'[1]Raport_ Stany magazynowe skła'!$A$1:$Z$3416,26,0)</f>
        <v>0</v>
      </c>
      <c r="AA455" s="36">
        <f>VLOOKUP(B455,'[1]Raport_ Stany magazynowe skła'!$A$1:$AA$3416,27,0)</f>
        <v>0</v>
      </c>
      <c r="AB455" s="36">
        <f>VLOOKUP(B455,'[1]Raport_ Stany magazynowe skła'!$A$1:$AB$3416,28,0)</f>
        <v>0</v>
      </c>
      <c r="AC455" s="36">
        <f>VLOOKUP(B455,'[1]Raport_ Stany magazynowe skła'!$A$1:$AC$3416,29,0)</f>
        <v>0</v>
      </c>
      <c r="AD455" s="36">
        <f>VLOOKUP(B455,'[1]Raport_ Stany magazynowe skła'!$A$1:$AD$3416,30,0)</f>
        <v>0</v>
      </c>
      <c r="AE455" s="36">
        <f>VLOOKUP(B455,'[1]Raport_ Stany magazynowe skła'!$A$1:$AE$3416,31,0)</f>
        <v>0</v>
      </c>
    </row>
    <row r="456" spans="1:31" ht="14.25" customHeight="1">
      <c r="A456" s="9" t="s">
        <v>140</v>
      </c>
      <c r="B456" s="16" t="s">
        <v>338</v>
      </c>
      <c r="C456" s="16" t="s">
        <v>19</v>
      </c>
      <c r="D456" s="32">
        <f>VLOOKUP(B456,'[1]Raport_ Stany magazynowe skła'!$A$1:$D$3416,4,0)</f>
        <v>10</v>
      </c>
      <c r="E456" s="31">
        <f>VLOOKUP(B456,'[1]Raport_ Stany magazynowe skła'!$A$1:$E$3416,5,0)</f>
        <v>0</v>
      </c>
      <c r="F456" s="30">
        <f>VLOOKUP(B456,'[1]Raport_ Stany magazynowe skła'!$A$1:$F$3416,6,0)</f>
        <v>0</v>
      </c>
      <c r="G456" s="30">
        <f>VLOOKUP(B456,'[1]Raport_ Stany magazynowe skła'!$A$1:$G$3416,7,0)</f>
        <v>0</v>
      </c>
      <c r="H456" s="30">
        <f>VLOOKUP(B456,'[1]Raport_ Stany magazynowe skła'!$A$1:$H$3416,8,0)</f>
        <v>0</v>
      </c>
      <c r="I456" s="30">
        <f>VLOOKUP(B456,'[1]Raport_ Stany magazynowe skła'!$A$1:$I$3416,9,0)</f>
        <v>0</v>
      </c>
      <c r="J456" s="30">
        <f>VLOOKUP(B456,'[1]Raport_ Stany magazynowe skła'!$A$1:$J$3416,10,0)</f>
        <v>0</v>
      </c>
      <c r="K456" s="30">
        <f>VLOOKUP(B456,'[1]Raport_ Stany magazynowe skła'!$A$1:$K$3416,11,0)</f>
        <v>0</v>
      </c>
      <c r="L456" s="30">
        <f>VLOOKUP(B456,'[1]Raport_ Stany magazynowe skła'!$A$1:$L$3416,12,0)</f>
        <v>0</v>
      </c>
      <c r="M456" s="30">
        <f>VLOOKUP(B456,'[1]Raport_ Stany magazynowe skła'!$A$1:$M$3416,13,0)</f>
        <v>0</v>
      </c>
      <c r="N456" s="30">
        <f>VLOOKUP(B456,'[1]Raport_ Stany magazynowe skła'!$A$1:$N$3416,14,0)</f>
        <v>0</v>
      </c>
      <c r="O456" s="30">
        <f>VLOOKUP(B456,'[1]Raport_ Stany magazynowe skła'!$A$1:$O$3416,15,0)</f>
        <v>0</v>
      </c>
      <c r="P456" s="30">
        <f>VLOOKUP(B456,'[1]Raport_ Stany magazynowe skła'!$A$1:$P$3416,16,0)</f>
        <v>0</v>
      </c>
      <c r="Q456" s="30">
        <f>VLOOKUP(B456,'[1]Raport_ Stany magazynowe skła'!$A$1:$Q$3416,17,0)</f>
        <v>0</v>
      </c>
      <c r="R456" s="30">
        <f>VLOOKUP(B456,'[1]Raport_ Stany magazynowe skła'!$A$1:$R$3416,18,0)</f>
        <v>0</v>
      </c>
      <c r="S456" s="30">
        <f>VLOOKUP(B456,'[1]Raport_ Stany magazynowe skła'!$A$1:$S$3416,19,0)</f>
        <v>0</v>
      </c>
      <c r="T456" s="30">
        <f>VLOOKUP(B456,'[1]Raport_ Stany magazynowe skła'!$A$1:$T$3416,20,0)</f>
        <v>0</v>
      </c>
      <c r="U456" s="6">
        <f>VLOOKUP(B456,'[1]Raport_ Stany magazynowe skła'!$A$1:$U$3416,21,0)</f>
        <v>0</v>
      </c>
      <c r="V456" s="6">
        <f>VLOOKUP(B456,'[1]Raport_ Stany magazynowe skła'!$A$1:$V$3416,22,0)</f>
        <v>0</v>
      </c>
      <c r="W456" s="6">
        <f>VLOOKUP(B456,'[1]Raport_ Stany magazynowe skła'!$A$1:$W$3416,23,0)</f>
        <v>0</v>
      </c>
      <c r="X456" s="6">
        <f>VLOOKUP(B456,'[1]Raport_ Stany magazynowe skła'!$A$1:$X$3416,24,0)</f>
        <v>0</v>
      </c>
      <c r="Y456" s="36">
        <f>VLOOKUP(B456,'[1]Raport_ Stany magazynowe skła'!$A$1:$Y$3416,25,0)</f>
        <v>0</v>
      </c>
      <c r="Z456" s="36">
        <f>VLOOKUP(B456,'[1]Raport_ Stany magazynowe skła'!$A$1:$Z$3416,26,0)</f>
        <v>0</v>
      </c>
      <c r="AA456" s="36">
        <f>VLOOKUP(B456,'[1]Raport_ Stany magazynowe skła'!$A$1:$AA$3416,27,0)</f>
        <v>0</v>
      </c>
      <c r="AB456" s="36">
        <f>VLOOKUP(B456,'[1]Raport_ Stany magazynowe skła'!$A$1:$AB$3416,28,0)</f>
        <v>0</v>
      </c>
      <c r="AC456" s="36">
        <f>VLOOKUP(B456,'[1]Raport_ Stany magazynowe skła'!$A$1:$AC$3416,29,0)</f>
        <v>0</v>
      </c>
      <c r="AD456" s="36">
        <f>VLOOKUP(B456,'[1]Raport_ Stany magazynowe skła'!$A$1:$AD$3416,30,0)</f>
        <v>0</v>
      </c>
      <c r="AE456" s="36">
        <f>VLOOKUP(B456,'[1]Raport_ Stany magazynowe skła'!$A$1:$AE$3416,31,0)</f>
        <v>0</v>
      </c>
    </row>
    <row r="457" spans="1:31" ht="14.25" customHeight="1">
      <c r="A457" s="9" t="s">
        <v>362</v>
      </c>
      <c r="B457" s="16" t="s">
        <v>374</v>
      </c>
      <c r="C457" s="16" t="s">
        <v>19</v>
      </c>
      <c r="D457" s="32">
        <f>VLOOKUP(B457,'[1]Raport_ Stany magazynowe skła'!$A$1:$D$3416,4,0)</f>
        <v>90</v>
      </c>
      <c r="E457" s="31">
        <f>VLOOKUP(B457,'[1]Raport_ Stany magazynowe skła'!$A$1:$E$3416,5,0)</f>
        <v>0</v>
      </c>
      <c r="F457" s="30">
        <f>VLOOKUP(B457,'[1]Raport_ Stany magazynowe skła'!$A$1:$F$3416,6,0)</f>
        <v>0</v>
      </c>
      <c r="G457" s="30">
        <f>VLOOKUP(B457,'[1]Raport_ Stany magazynowe skła'!$A$1:$G$3416,7,0)</f>
        <v>0</v>
      </c>
      <c r="H457" s="30">
        <f>VLOOKUP(B457,'[1]Raport_ Stany magazynowe skła'!$A$1:$H$3416,8,0)</f>
        <v>0</v>
      </c>
      <c r="I457" s="30">
        <f>VLOOKUP(B457,'[1]Raport_ Stany magazynowe skła'!$A$1:$I$3416,9,0)</f>
        <v>0</v>
      </c>
      <c r="J457" s="30">
        <f>VLOOKUP(B457,'[1]Raport_ Stany magazynowe skła'!$A$1:$J$3416,10,0)</f>
        <v>0</v>
      </c>
      <c r="K457" s="30">
        <f>VLOOKUP(B457,'[1]Raport_ Stany magazynowe skła'!$A$1:$K$3416,11,0)</f>
        <v>0</v>
      </c>
      <c r="L457" s="30">
        <f>VLOOKUP(B457,'[1]Raport_ Stany magazynowe skła'!$A$1:$L$3416,12,0)</f>
        <v>0</v>
      </c>
      <c r="M457" s="30">
        <f>VLOOKUP(B457,'[1]Raport_ Stany magazynowe skła'!$A$1:$M$3416,13,0)</f>
        <v>0</v>
      </c>
      <c r="N457" s="30">
        <f>VLOOKUP(B457,'[1]Raport_ Stany magazynowe skła'!$A$1:$N$3416,14,0)</f>
        <v>0</v>
      </c>
      <c r="O457" s="30">
        <f>VLOOKUP(B457,'[1]Raport_ Stany magazynowe skła'!$A$1:$O$3416,15,0)</f>
        <v>0</v>
      </c>
      <c r="P457" s="30">
        <f>VLOOKUP(B457,'[1]Raport_ Stany magazynowe skła'!$A$1:$P$3416,16,0)</f>
        <v>0</v>
      </c>
      <c r="Q457" s="30">
        <f>VLOOKUP(B457,'[1]Raport_ Stany magazynowe skła'!$A$1:$Q$3416,17,0)</f>
        <v>0</v>
      </c>
      <c r="R457" s="30">
        <f>VLOOKUP(B457,'[1]Raport_ Stany magazynowe skła'!$A$1:$R$3416,18,0)</f>
        <v>0</v>
      </c>
      <c r="S457" s="30">
        <f>VLOOKUP(B457,'[1]Raport_ Stany magazynowe skła'!$A$1:$S$3416,19,0)</f>
        <v>0</v>
      </c>
      <c r="T457" s="30">
        <f>VLOOKUP(B457,'[1]Raport_ Stany magazynowe skła'!$A$1:$T$3416,20,0)</f>
        <v>0</v>
      </c>
      <c r="U457" s="6">
        <f>VLOOKUP(B457,'[1]Raport_ Stany magazynowe skła'!$A$1:$U$3416,21,0)</f>
        <v>0</v>
      </c>
      <c r="V457" s="6">
        <f>VLOOKUP(B457,'[1]Raport_ Stany magazynowe skła'!$A$1:$V$3416,22,0)</f>
        <v>0</v>
      </c>
      <c r="W457" s="6">
        <f>VLOOKUP(B457,'[1]Raport_ Stany magazynowe skła'!$A$1:$W$3416,23,0)</f>
        <v>0</v>
      </c>
      <c r="X457" s="6">
        <f>VLOOKUP(B457,'[1]Raport_ Stany magazynowe skła'!$A$1:$X$3416,24,0)</f>
        <v>0</v>
      </c>
      <c r="Y457" s="36">
        <f>VLOOKUP(B457,'[1]Raport_ Stany magazynowe skła'!$A$1:$Y$3416,25,0)</f>
        <v>0</v>
      </c>
      <c r="Z457" s="36">
        <f>VLOOKUP(B457,'[1]Raport_ Stany magazynowe skła'!$A$1:$Z$3416,26,0)</f>
        <v>0</v>
      </c>
      <c r="AA457" s="36">
        <f>VLOOKUP(B457,'[1]Raport_ Stany magazynowe skła'!$A$1:$AA$3416,27,0)</f>
        <v>0</v>
      </c>
      <c r="AB457" s="36">
        <f>VLOOKUP(B457,'[1]Raport_ Stany magazynowe skła'!$A$1:$AB$3416,28,0)</f>
        <v>0</v>
      </c>
      <c r="AC457" s="36">
        <f>VLOOKUP(B457,'[1]Raport_ Stany magazynowe skła'!$A$1:$AC$3416,29,0)</f>
        <v>0</v>
      </c>
      <c r="AD457" s="36">
        <f>VLOOKUP(B457,'[1]Raport_ Stany magazynowe skła'!$A$1:$AD$3416,30,0)</f>
        <v>0</v>
      </c>
      <c r="AE457" s="36">
        <f>VLOOKUP(B457,'[1]Raport_ Stany magazynowe skła'!$A$1:$AE$3416,31,0)</f>
        <v>0</v>
      </c>
    </row>
    <row r="458" spans="1:31" ht="14.25" customHeight="1">
      <c r="A458" s="9" t="s">
        <v>136</v>
      </c>
      <c r="B458" s="16" t="s">
        <v>375</v>
      </c>
      <c r="C458" s="16" t="s">
        <v>19</v>
      </c>
      <c r="D458" s="32">
        <f>VLOOKUP(B458,'[1]Raport_ Stany magazynowe skła'!$A$1:$D$3416,4,0)</f>
        <v>194</v>
      </c>
      <c r="E458" s="31">
        <f>VLOOKUP(B458,'[1]Raport_ Stany magazynowe skła'!$A$1:$E$3416,5,0)</f>
        <v>0</v>
      </c>
      <c r="F458" s="30">
        <f>VLOOKUP(B458,'[1]Raport_ Stany magazynowe skła'!$A$1:$F$3416,6,0)</f>
        <v>0</v>
      </c>
      <c r="G458" s="30">
        <f>VLOOKUP(B458,'[1]Raport_ Stany magazynowe skła'!$A$1:$G$3416,7,0)</f>
        <v>0</v>
      </c>
      <c r="H458" s="30">
        <f>VLOOKUP(B458,'[1]Raport_ Stany magazynowe skła'!$A$1:$H$3416,8,0)</f>
        <v>0</v>
      </c>
      <c r="I458" s="30">
        <f>VLOOKUP(B458,'[1]Raport_ Stany magazynowe skła'!$A$1:$I$3416,9,0)</f>
        <v>0</v>
      </c>
      <c r="J458" s="30">
        <f>VLOOKUP(B458,'[1]Raport_ Stany magazynowe skła'!$A$1:$J$3416,10,0)</f>
        <v>0</v>
      </c>
      <c r="K458" s="30">
        <f>VLOOKUP(B458,'[1]Raport_ Stany magazynowe skła'!$A$1:$K$3416,11,0)</f>
        <v>0</v>
      </c>
      <c r="L458" s="30">
        <f>VLOOKUP(B458,'[1]Raport_ Stany magazynowe skła'!$A$1:$L$3416,12,0)</f>
        <v>0</v>
      </c>
      <c r="M458" s="30">
        <f>VLOOKUP(B458,'[1]Raport_ Stany magazynowe skła'!$A$1:$M$3416,13,0)</f>
        <v>0</v>
      </c>
      <c r="N458" s="30">
        <f>VLOOKUP(B458,'[1]Raport_ Stany magazynowe skła'!$A$1:$N$3416,14,0)</f>
        <v>0</v>
      </c>
      <c r="O458" s="30">
        <f>VLOOKUP(B458,'[1]Raport_ Stany magazynowe skła'!$A$1:$O$3416,15,0)</f>
        <v>0</v>
      </c>
      <c r="P458" s="30">
        <f>VLOOKUP(B458,'[1]Raport_ Stany magazynowe skła'!$A$1:$P$3416,16,0)</f>
        <v>0</v>
      </c>
      <c r="Q458" s="30">
        <f>VLOOKUP(B458,'[1]Raport_ Stany magazynowe skła'!$A$1:$Q$3416,17,0)</f>
        <v>0</v>
      </c>
      <c r="R458" s="30">
        <f>VLOOKUP(B458,'[1]Raport_ Stany magazynowe skła'!$A$1:$R$3416,18,0)</f>
        <v>0</v>
      </c>
      <c r="S458" s="30">
        <f>VLOOKUP(B458,'[1]Raport_ Stany magazynowe skła'!$A$1:$S$3416,19,0)</f>
        <v>0</v>
      </c>
      <c r="T458" s="30">
        <f>VLOOKUP(B458,'[1]Raport_ Stany magazynowe skła'!$A$1:$T$3416,20,0)</f>
        <v>0</v>
      </c>
      <c r="U458" s="6">
        <f>VLOOKUP(B458,'[1]Raport_ Stany magazynowe skła'!$A$1:$U$3416,21,0)</f>
        <v>0</v>
      </c>
      <c r="V458" s="6">
        <f>VLOOKUP(B458,'[1]Raport_ Stany magazynowe skła'!$A$1:$V$3416,22,0)</f>
        <v>0</v>
      </c>
      <c r="W458" s="6">
        <f>VLOOKUP(B458,'[1]Raport_ Stany magazynowe skła'!$A$1:$W$3416,23,0)</f>
        <v>0</v>
      </c>
      <c r="X458" s="6">
        <f>VLOOKUP(B458,'[1]Raport_ Stany magazynowe skła'!$A$1:$X$3416,24,0)</f>
        <v>0</v>
      </c>
      <c r="Y458" s="36">
        <f>VLOOKUP(B458,'[1]Raport_ Stany magazynowe skła'!$A$1:$Y$3416,25,0)</f>
        <v>0</v>
      </c>
      <c r="Z458" s="36">
        <f>VLOOKUP(B458,'[1]Raport_ Stany magazynowe skła'!$A$1:$Z$3416,26,0)</f>
        <v>0</v>
      </c>
      <c r="AA458" s="36">
        <f>VLOOKUP(B458,'[1]Raport_ Stany magazynowe skła'!$A$1:$AA$3416,27,0)</f>
        <v>0</v>
      </c>
      <c r="AB458" s="36">
        <f>VLOOKUP(B458,'[1]Raport_ Stany magazynowe skła'!$A$1:$AB$3416,28,0)</f>
        <v>0</v>
      </c>
      <c r="AC458" s="36">
        <f>VLOOKUP(B458,'[1]Raport_ Stany magazynowe skła'!$A$1:$AC$3416,29,0)</f>
        <v>0</v>
      </c>
      <c r="AD458" s="36">
        <f>VLOOKUP(B458,'[1]Raport_ Stany magazynowe skła'!$A$1:$AD$3416,30,0)</f>
        <v>0</v>
      </c>
      <c r="AE458" s="36">
        <f>VLOOKUP(B458,'[1]Raport_ Stany magazynowe skła'!$A$1:$AE$3416,31,0)</f>
        <v>0</v>
      </c>
    </row>
    <row r="459" spans="1:31" ht="14.25" customHeight="1">
      <c r="A459" s="9" t="s">
        <v>137</v>
      </c>
      <c r="B459" s="16" t="s">
        <v>376</v>
      </c>
      <c r="C459" s="16" t="s">
        <v>19</v>
      </c>
      <c r="D459" s="32">
        <f>VLOOKUP(B459,'[1]Raport_ Stany magazynowe skła'!$A$1:$D$3416,4,0)</f>
        <v>36</v>
      </c>
      <c r="E459" s="31">
        <f>VLOOKUP(B459,'[1]Raport_ Stany magazynowe skła'!$A$1:$E$3416,5,0)</f>
        <v>0</v>
      </c>
      <c r="F459" s="30">
        <f>VLOOKUP(B459,'[1]Raport_ Stany magazynowe skła'!$A$1:$F$3416,6,0)</f>
        <v>0</v>
      </c>
      <c r="G459" s="30">
        <f>VLOOKUP(B459,'[1]Raport_ Stany magazynowe skła'!$A$1:$G$3416,7,0)</f>
        <v>0</v>
      </c>
      <c r="H459" s="30">
        <f>VLOOKUP(B459,'[1]Raport_ Stany magazynowe skła'!$A$1:$H$3416,8,0)</f>
        <v>0</v>
      </c>
      <c r="I459" s="30">
        <f>VLOOKUP(B459,'[1]Raport_ Stany magazynowe skła'!$A$1:$I$3416,9,0)</f>
        <v>0</v>
      </c>
      <c r="J459" s="30">
        <f>VLOOKUP(B459,'[1]Raport_ Stany magazynowe skła'!$A$1:$J$3416,10,0)</f>
        <v>0</v>
      </c>
      <c r="K459" s="30">
        <f>VLOOKUP(B459,'[1]Raport_ Stany magazynowe skła'!$A$1:$K$3416,11,0)</f>
        <v>0</v>
      </c>
      <c r="L459" s="30">
        <f>VLOOKUP(B459,'[1]Raport_ Stany magazynowe skła'!$A$1:$L$3416,12,0)</f>
        <v>0</v>
      </c>
      <c r="M459" s="30">
        <f>VLOOKUP(B459,'[1]Raport_ Stany magazynowe skła'!$A$1:$M$3416,13,0)</f>
        <v>0</v>
      </c>
      <c r="N459" s="30">
        <f>VLOOKUP(B459,'[1]Raport_ Stany magazynowe skła'!$A$1:$N$3416,14,0)</f>
        <v>0</v>
      </c>
      <c r="O459" s="30">
        <f>VLOOKUP(B459,'[1]Raport_ Stany magazynowe skła'!$A$1:$O$3416,15,0)</f>
        <v>0</v>
      </c>
      <c r="P459" s="30">
        <f>VLOOKUP(B459,'[1]Raport_ Stany magazynowe skła'!$A$1:$P$3416,16,0)</f>
        <v>0</v>
      </c>
      <c r="Q459" s="30">
        <f>VLOOKUP(B459,'[1]Raport_ Stany magazynowe skła'!$A$1:$Q$3416,17,0)</f>
        <v>0</v>
      </c>
      <c r="R459" s="30">
        <f>VLOOKUP(B459,'[1]Raport_ Stany magazynowe skła'!$A$1:$R$3416,18,0)</f>
        <v>0</v>
      </c>
      <c r="S459" s="30">
        <f>VLOOKUP(B459,'[1]Raport_ Stany magazynowe skła'!$A$1:$S$3416,19,0)</f>
        <v>0</v>
      </c>
      <c r="T459" s="30">
        <f>VLOOKUP(B459,'[1]Raport_ Stany magazynowe skła'!$A$1:$T$3416,20,0)</f>
        <v>0</v>
      </c>
      <c r="U459" s="6">
        <f>VLOOKUP(B459,'[1]Raport_ Stany magazynowe skła'!$A$1:$U$3416,21,0)</f>
        <v>0</v>
      </c>
      <c r="V459" s="6">
        <f>VLOOKUP(B459,'[1]Raport_ Stany magazynowe skła'!$A$1:$V$3416,22,0)</f>
        <v>0</v>
      </c>
      <c r="W459" s="6">
        <f>VLOOKUP(B459,'[1]Raport_ Stany magazynowe skła'!$A$1:$W$3416,23,0)</f>
        <v>0</v>
      </c>
      <c r="X459" s="6">
        <f>VLOOKUP(B459,'[1]Raport_ Stany magazynowe skła'!$A$1:$X$3416,24,0)</f>
        <v>0</v>
      </c>
      <c r="Y459" s="36">
        <f>VLOOKUP(B459,'[1]Raport_ Stany magazynowe skła'!$A$1:$Y$3416,25,0)</f>
        <v>0</v>
      </c>
      <c r="Z459" s="36">
        <f>VLOOKUP(B459,'[1]Raport_ Stany magazynowe skła'!$A$1:$Z$3416,26,0)</f>
        <v>0</v>
      </c>
      <c r="AA459" s="36">
        <f>VLOOKUP(B459,'[1]Raport_ Stany magazynowe skła'!$A$1:$AA$3416,27,0)</f>
        <v>0</v>
      </c>
      <c r="AB459" s="36">
        <f>VLOOKUP(B459,'[1]Raport_ Stany magazynowe skła'!$A$1:$AB$3416,28,0)</f>
        <v>0</v>
      </c>
      <c r="AC459" s="36">
        <f>VLOOKUP(B459,'[1]Raport_ Stany magazynowe skła'!$A$1:$AC$3416,29,0)</f>
        <v>0</v>
      </c>
      <c r="AD459" s="36">
        <f>VLOOKUP(B459,'[1]Raport_ Stany magazynowe skła'!$A$1:$AD$3416,30,0)</f>
        <v>0</v>
      </c>
      <c r="AE459" s="36">
        <f>VLOOKUP(B459,'[1]Raport_ Stany magazynowe skła'!$A$1:$AE$3416,31,0)</f>
        <v>0</v>
      </c>
    </row>
    <row r="460" spans="1:31" ht="14.25" customHeight="1">
      <c r="A460" s="9" t="s">
        <v>138</v>
      </c>
      <c r="B460" s="16" t="s">
        <v>377</v>
      </c>
      <c r="C460" s="16" t="s">
        <v>19</v>
      </c>
      <c r="D460" s="32">
        <f>VLOOKUP(B460,'[1]Raport_ Stany magazynowe skła'!$A$1:$D$3416,4,0)</f>
        <v>78</v>
      </c>
      <c r="E460" s="31">
        <f>VLOOKUP(B460,'[1]Raport_ Stany magazynowe skła'!$A$1:$E$3416,5,0)</f>
        <v>0</v>
      </c>
      <c r="F460" s="30">
        <f>VLOOKUP(B460,'[1]Raport_ Stany magazynowe skła'!$A$1:$F$3416,6,0)</f>
        <v>0</v>
      </c>
      <c r="G460" s="30">
        <f>VLOOKUP(B460,'[1]Raport_ Stany magazynowe skła'!$A$1:$G$3416,7,0)</f>
        <v>0</v>
      </c>
      <c r="H460" s="30">
        <f>VLOOKUP(B460,'[1]Raport_ Stany magazynowe skła'!$A$1:$H$3416,8,0)</f>
        <v>0</v>
      </c>
      <c r="I460" s="30">
        <f>VLOOKUP(B460,'[1]Raport_ Stany magazynowe skła'!$A$1:$I$3416,9,0)</f>
        <v>0</v>
      </c>
      <c r="J460" s="30">
        <f>VLOOKUP(B460,'[1]Raport_ Stany magazynowe skła'!$A$1:$J$3416,10,0)</f>
        <v>0</v>
      </c>
      <c r="K460" s="30">
        <f>VLOOKUP(B460,'[1]Raport_ Stany magazynowe skła'!$A$1:$K$3416,11,0)</f>
        <v>0</v>
      </c>
      <c r="L460" s="30">
        <f>VLOOKUP(B460,'[1]Raport_ Stany magazynowe skła'!$A$1:$L$3416,12,0)</f>
        <v>0</v>
      </c>
      <c r="M460" s="30">
        <f>VLOOKUP(B460,'[1]Raport_ Stany magazynowe skła'!$A$1:$M$3416,13,0)</f>
        <v>0</v>
      </c>
      <c r="N460" s="30">
        <f>VLOOKUP(B460,'[1]Raport_ Stany magazynowe skła'!$A$1:$N$3416,14,0)</f>
        <v>0</v>
      </c>
      <c r="O460" s="30">
        <f>VLOOKUP(B460,'[1]Raport_ Stany magazynowe skła'!$A$1:$O$3416,15,0)</f>
        <v>0</v>
      </c>
      <c r="P460" s="30">
        <f>VLOOKUP(B460,'[1]Raport_ Stany magazynowe skła'!$A$1:$P$3416,16,0)</f>
        <v>0</v>
      </c>
      <c r="Q460" s="30">
        <f>VLOOKUP(B460,'[1]Raport_ Stany magazynowe skła'!$A$1:$Q$3416,17,0)</f>
        <v>0</v>
      </c>
      <c r="R460" s="30">
        <f>VLOOKUP(B460,'[1]Raport_ Stany magazynowe skła'!$A$1:$R$3416,18,0)</f>
        <v>0</v>
      </c>
      <c r="S460" s="30">
        <f>VLOOKUP(B460,'[1]Raport_ Stany magazynowe skła'!$A$1:$S$3416,19,0)</f>
        <v>0</v>
      </c>
      <c r="T460" s="30">
        <f>VLOOKUP(B460,'[1]Raport_ Stany magazynowe skła'!$A$1:$T$3416,20,0)</f>
        <v>0</v>
      </c>
      <c r="U460" s="6">
        <f>VLOOKUP(B460,'[1]Raport_ Stany magazynowe skła'!$A$1:$U$3416,21,0)</f>
        <v>0</v>
      </c>
      <c r="V460" s="6">
        <f>VLOOKUP(B460,'[1]Raport_ Stany magazynowe skła'!$A$1:$V$3416,22,0)</f>
        <v>0</v>
      </c>
      <c r="W460" s="6">
        <f>VLOOKUP(B460,'[1]Raport_ Stany magazynowe skła'!$A$1:$W$3416,23,0)</f>
        <v>0</v>
      </c>
      <c r="X460" s="6">
        <f>VLOOKUP(B460,'[1]Raport_ Stany magazynowe skła'!$A$1:$X$3416,24,0)</f>
        <v>0</v>
      </c>
      <c r="Y460" s="36">
        <f>VLOOKUP(B460,'[1]Raport_ Stany magazynowe skła'!$A$1:$Y$3416,25,0)</f>
        <v>0</v>
      </c>
      <c r="Z460" s="36">
        <f>VLOOKUP(B460,'[1]Raport_ Stany magazynowe skła'!$A$1:$Z$3416,26,0)</f>
        <v>0</v>
      </c>
      <c r="AA460" s="36">
        <f>VLOOKUP(B460,'[1]Raport_ Stany magazynowe skła'!$A$1:$AA$3416,27,0)</f>
        <v>0</v>
      </c>
      <c r="AB460" s="36">
        <f>VLOOKUP(B460,'[1]Raport_ Stany magazynowe skła'!$A$1:$AB$3416,28,0)</f>
        <v>0</v>
      </c>
      <c r="AC460" s="36">
        <f>VLOOKUP(B460,'[1]Raport_ Stany magazynowe skła'!$A$1:$AC$3416,29,0)</f>
        <v>0</v>
      </c>
      <c r="AD460" s="36">
        <f>VLOOKUP(B460,'[1]Raport_ Stany magazynowe skła'!$A$1:$AD$3416,30,0)</f>
        <v>0</v>
      </c>
      <c r="AE460" s="36">
        <f>VLOOKUP(B460,'[1]Raport_ Stany magazynowe skła'!$A$1:$AE$3416,31,0)</f>
        <v>0</v>
      </c>
    </row>
    <row r="461" spans="1:31" ht="14.25" customHeight="1">
      <c r="A461" s="9" t="s">
        <v>139</v>
      </c>
      <c r="B461" s="16" t="s">
        <v>378</v>
      </c>
      <c r="C461" s="16" t="s">
        <v>19</v>
      </c>
      <c r="D461" s="32">
        <f>VLOOKUP(B461,'[1]Raport_ Stany magazynowe skła'!$A$1:$D$3416,4,0)</f>
        <v>62</v>
      </c>
      <c r="E461" s="31">
        <f>VLOOKUP(B461,'[1]Raport_ Stany magazynowe skła'!$A$1:$E$3416,5,0)</f>
        <v>0</v>
      </c>
      <c r="F461" s="30">
        <f>VLOOKUP(B461,'[1]Raport_ Stany magazynowe skła'!$A$1:$F$3416,6,0)</f>
        <v>0</v>
      </c>
      <c r="G461" s="30">
        <f>VLOOKUP(B461,'[1]Raport_ Stany magazynowe skła'!$A$1:$G$3416,7,0)</f>
        <v>0</v>
      </c>
      <c r="H461" s="30">
        <f>VLOOKUP(B461,'[1]Raport_ Stany magazynowe skła'!$A$1:$H$3416,8,0)</f>
        <v>0</v>
      </c>
      <c r="I461" s="30">
        <f>VLOOKUP(B461,'[1]Raport_ Stany magazynowe skła'!$A$1:$I$3416,9,0)</f>
        <v>0</v>
      </c>
      <c r="J461" s="30">
        <f>VLOOKUP(B461,'[1]Raport_ Stany magazynowe skła'!$A$1:$J$3416,10,0)</f>
        <v>0</v>
      </c>
      <c r="K461" s="30">
        <f>VLOOKUP(B461,'[1]Raport_ Stany magazynowe skła'!$A$1:$K$3416,11,0)</f>
        <v>0</v>
      </c>
      <c r="L461" s="30">
        <f>VLOOKUP(B461,'[1]Raport_ Stany magazynowe skła'!$A$1:$L$3416,12,0)</f>
        <v>0</v>
      </c>
      <c r="M461" s="30">
        <f>VLOOKUP(B461,'[1]Raport_ Stany magazynowe skła'!$A$1:$M$3416,13,0)</f>
        <v>0</v>
      </c>
      <c r="N461" s="30">
        <f>VLOOKUP(B461,'[1]Raport_ Stany magazynowe skła'!$A$1:$N$3416,14,0)</f>
        <v>0</v>
      </c>
      <c r="O461" s="30">
        <f>VLOOKUP(B461,'[1]Raport_ Stany magazynowe skła'!$A$1:$O$3416,15,0)</f>
        <v>0</v>
      </c>
      <c r="P461" s="30">
        <f>VLOOKUP(B461,'[1]Raport_ Stany magazynowe skła'!$A$1:$P$3416,16,0)</f>
        <v>0</v>
      </c>
      <c r="Q461" s="30">
        <f>VLOOKUP(B461,'[1]Raport_ Stany magazynowe skła'!$A$1:$Q$3416,17,0)</f>
        <v>0</v>
      </c>
      <c r="R461" s="30">
        <f>VLOOKUP(B461,'[1]Raport_ Stany magazynowe skła'!$A$1:$R$3416,18,0)</f>
        <v>0</v>
      </c>
      <c r="S461" s="30">
        <f>VLOOKUP(B461,'[1]Raport_ Stany magazynowe skła'!$A$1:$S$3416,19,0)</f>
        <v>0</v>
      </c>
      <c r="T461" s="30">
        <f>VLOOKUP(B461,'[1]Raport_ Stany magazynowe skła'!$A$1:$T$3416,20,0)</f>
        <v>0</v>
      </c>
      <c r="U461" s="6">
        <f>VLOOKUP(B461,'[1]Raport_ Stany magazynowe skła'!$A$1:$U$3416,21,0)</f>
        <v>0</v>
      </c>
      <c r="V461" s="6">
        <f>VLOOKUP(B461,'[1]Raport_ Stany magazynowe skła'!$A$1:$V$3416,22,0)</f>
        <v>0</v>
      </c>
      <c r="W461" s="6">
        <f>VLOOKUP(B461,'[1]Raport_ Stany magazynowe skła'!$A$1:$W$3416,23,0)</f>
        <v>0</v>
      </c>
      <c r="X461" s="6">
        <f>VLOOKUP(B461,'[1]Raport_ Stany magazynowe skła'!$A$1:$X$3416,24,0)</f>
        <v>0</v>
      </c>
      <c r="Y461" s="36">
        <f>VLOOKUP(B461,'[1]Raport_ Stany magazynowe skła'!$A$1:$Y$3416,25,0)</f>
        <v>0</v>
      </c>
      <c r="Z461" s="36">
        <f>VLOOKUP(B461,'[1]Raport_ Stany magazynowe skła'!$A$1:$Z$3416,26,0)</f>
        <v>0</v>
      </c>
      <c r="AA461" s="36">
        <f>VLOOKUP(B461,'[1]Raport_ Stany magazynowe skła'!$A$1:$AA$3416,27,0)</f>
        <v>0</v>
      </c>
      <c r="AB461" s="36">
        <f>VLOOKUP(B461,'[1]Raport_ Stany magazynowe skła'!$A$1:$AB$3416,28,0)</f>
        <v>0</v>
      </c>
      <c r="AC461" s="36">
        <f>VLOOKUP(B461,'[1]Raport_ Stany magazynowe skła'!$A$1:$AC$3416,29,0)</f>
        <v>0</v>
      </c>
      <c r="AD461" s="36">
        <f>VLOOKUP(B461,'[1]Raport_ Stany magazynowe skła'!$A$1:$AD$3416,30,0)</f>
        <v>0</v>
      </c>
      <c r="AE461" s="36">
        <f>VLOOKUP(B461,'[1]Raport_ Stany magazynowe skła'!$A$1:$AE$3416,31,0)</f>
        <v>0</v>
      </c>
    </row>
    <row r="462" spans="1:31" ht="14.25" customHeight="1">
      <c r="A462" s="9" t="s">
        <v>140</v>
      </c>
      <c r="B462" s="16" t="s">
        <v>407</v>
      </c>
      <c r="C462" s="16" t="s">
        <v>19</v>
      </c>
      <c r="D462" s="32">
        <f>VLOOKUP(B462,'[1]Raport_ Stany magazynowe skła'!$A$1:$D$3416,4,0)</f>
        <v>23</v>
      </c>
      <c r="E462" s="31">
        <f>VLOOKUP(B462,'[1]Raport_ Stany magazynowe skła'!$A$1:$E$3416,5,0)</f>
        <v>0</v>
      </c>
      <c r="F462" s="30">
        <f>VLOOKUP(B462,'[1]Raport_ Stany magazynowe skła'!$A$1:$F$3416,6,0)</f>
        <v>0</v>
      </c>
      <c r="G462" s="30">
        <f>VLOOKUP(B462,'[1]Raport_ Stany magazynowe skła'!$A$1:$G$3416,7,0)</f>
        <v>0</v>
      </c>
      <c r="H462" s="30">
        <f>VLOOKUP(B462,'[1]Raport_ Stany magazynowe skła'!$A$1:$H$3416,8,0)</f>
        <v>0</v>
      </c>
      <c r="I462" s="30">
        <f>VLOOKUP(B462,'[1]Raport_ Stany magazynowe skła'!$A$1:$I$3416,9,0)</f>
        <v>0</v>
      </c>
      <c r="J462" s="30">
        <f>VLOOKUP(B462,'[1]Raport_ Stany magazynowe skła'!$A$1:$J$3416,10,0)</f>
        <v>0</v>
      </c>
      <c r="K462" s="30">
        <f>VLOOKUP(B462,'[1]Raport_ Stany magazynowe skła'!$A$1:$K$3416,11,0)</f>
        <v>0</v>
      </c>
      <c r="L462" s="30">
        <f>VLOOKUP(B462,'[1]Raport_ Stany magazynowe skła'!$A$1:$L$3416,12,0)</f>
        <v>0</v>
      </c>
      <c r="M462" s="30">
        <f>VLOOKUP(B462,'[1]Raport_ Stany magazynowe skła'!$A$1:$M$3416,13,0)</f>
        <v>0</v>
      </c>
      <c r="N462" s="30">
        <f>VLOOKUP(B462,'[1]Raport_ Stany magazynowe skła'!$A$1:$N$3416,14,0)</f>
        <v>0</v>
      </c>
      <c r="O462" s="30">
        <f>VLOOKUP(B462,'[1]Raport_ Stany magazynowe skła'!$A$1:$O$3416,15,0)</f>
        <v>0</v>
      </c>
      <c r="P462" s="30">
        <f>VLOOKUP(B462,'[1]Raport_ Stany magazynowe skła'!$A$1:$P$3416,16,0)</f>
        <v>0</v>
      </c>
      <c r="Q462" s="30">
        <f>VLOOKUP(B462,'[1]Raport_ Stany magazynowe skła'!$A$1:$Q$3416,17,0)</f>
        <v>0</v>
      </c>
      <c r="R462" s="30">
        <f>VLOOKUP(B462,'[1]Raport_ Stany magazynowe skła'!$A$1:$R$3416,18,0)</f>
        <v>0</v>
      </c>
      <c r="S462" s="30">
        <f>VLOOKUP(B462,'[1]Raport_ Stany magazynowe skła'!$A$1:$S$3416,19,0)</f>
        <v>0</v>
      </c>
      <c r="T462" s="30">
        <f>VLOOKUP(B462,'[1]Raport_ Stany magazynowe skła'!$A$1:$T$3416,20,0)</f>
        <v>0</v>
      </c>
      <c r="U462" s="6">
        <f>VLOOKUP(B462,'[1]Raport_ Stany magazynowe skła'!$A$1:$U$3416,21,0)</f>
        <v>0</v>
      </c>
      <c r="V462" s="6">
        <f>VLOOKUP(B462,'[1]Raport_ Stany magazynowe skła'!$A$1:$V$3416,22,0)</f>
        <v>0</v>
      </c>
      <c r="W462" s="6">
        <f>VLOOKUP(B462,'[1]Raport_ Stany magazynowe skła'!$A$1:$W$3416,23,0)</f>
        <v>0</v>
      </c>
      <c r="X462" s="6">
        <f>VLOOKUP(B462,'[1]Raport_ Stany magazynowe skła'!$A$1:$X$3416,24,0)</f>
        <v>0</v>
      </c>
      <c r="Y462" s="36">
        <f>VLOOKUP(B462,'[1]Raport_ Stany magazynowe skła'!$A$1:$Y$3416,25,0)</f>
        <v>0</v>
      </c>
      <c r="Z462" s="36">
        <f>VLOOKUP(B462,'[1]Raport_ Stany magazynowe skła'!$A$1:$Z$3416,26,0)</f>
        <v>0</v>
      </c>
      <c r="AA462" s="36">
        <f>VLOOKUP(B462,'[1]Raport_ Stany magazynowe skła'!$A$1:$AA$3416,27,0)</f>
        <v>0</v>
      </c>
      <c r="AB462" s="36">
        <f>VLOOKUP(B462,'[1]Raport_ Stany magazynowe skła'!$A$1:$AB$3416,28,0)</f>
        <v>0</v>
      </c>
      <c r="AC462" s="36">
        <f>VLOOKUP(B462,'[1]Raport_ Stany magazynowe skła'!$A$1:$AC$3416,29,0)</f>
        <v>0</v>
      </c>
      <c r="AD462" s="36">
        <f>VLOOKUP(B462,'[1]Raport_ Stany magazynowe skła'!$A$1:$AD$3416,30,0)</f>
        <v>0</v>
      </c>
      <c r="AE462" s="36">
        <f>VLOOKUP(B462,'[1]Raport_ Stany magazynowe skła'!$A$1:$AE$3416,31,0)</f>
        <v>0</v>
      </c>
    </row>
    <row r="463" spans="1:31" ht="14.25" customHeight="1">
      <c r="A463" s="9" t="s">
        <v>419</v>
      </c>
      <c r="B463" s="16" t="s">
        <v>408</v>
      </c>
      <c r="C463" s="16" t="s">
        <v>19</v>
      </c>
      <c r="D463" s="32">
        <f>VLOOKUP(B463,'[1]Raport_ Stany magazynowe skła'!$A$1:$D$3416,4,0)</f>
        <v>18</v>
      </c>
      <c r="E463" s="31">
        <f>VLOOKUP(B463,'[1]Raport_ Stany magazynowe skła'!$A$1:$E$3416,5,0)</f>
        <v>0</v>
      </c>
      <c r="F463" s="30">
        <f>VLOOKUP(B463,'[1]Raport_ Stany magazynowe skła'!$A$1:$F$3416,6,0)</f>
        <v>0</v>
      </c>
      <c r="G463" s="30">
        <f>VLOOKUP(B463,'[1]Raport_ Stany magazynowe skła'!$A$1:$G$3416,7,0)</f>
        <v>0</v>
      </c>
      <c r="H463" s="30">
        <f>VLOOKUP(B463,'[1]Raport_ Stany magazynowe skła'!$A$1:$H$3416,8,0)</f>
        <v>0</v>
      </c>
      <c r="I463" s="30">
        <f>VLOOKUP(B463,'[1]Raport_ Stany magazynowe skła'!$A$1:$I$3416,9,0)</f>
        <v>0</v>
      </c>
      <c r="J463" s="30">
        <f>VLOOKUP(B463,'[1]Raport_ Stany magazynowe skła'!$A$1:$J$3416,10,0)</f>
        <v>0</v>
      </c>
      <c r="K463" s="30">
        <f>VLOOKUP(B463,'[1]Raport_ Stany magazynowe skła'!$A$1:$K$3416,11,0)</f>
        <v>0</v>
      </c>
      <c r="L463" s="30">
        <f>VLOOKUP(B463,'[1]Raport_ Stany magazynowe skła'!$A$1:$L$3416,12,0)</f>
        <v>0</v>
      </c>
      <c r="M463" s="30">
        <f>VLOOKUP(B463,'[1]Raport_ Stany magazynowe skła'!$A$1:$M$3416,13,0)</f>
        <v>0</v>
      </c>
      <c r="N463" s="30">
        <f>VLOOKUP(B463,'[1]Raport_ Stany magazynowe skła'!$A$1:$N$3416,14,0)</f>
        <v>0</v>
      </c>
      <c r="O463" s="30">
        <f>VLOOKUP(B463,'[1]Raport_ Stany magazynowe skła'!$A$1:$O$3416,15,0)</f>
        <v>0</v>
      </c>
      <c r="P463" s="30">
        <f>VLOOKUP(B463,'[1]Raport_ Stany magazynowe skła'!$A$1:$P$3416,16,0)</f>
        <v>0</v>
      </c>
      <c r="Q463" s="30">
        <f>VLOOKUP(B463,'[1]Raport_ Stany magazynowe skła'!$A$1:$Q$3416,17,0)</f>
        <v>0</v>
      </c>
      <c r="R463" s="30">
        <f>VLOOKUP(B463,'[1]Raport_ Stany magazynowe skła'!$A$1:$R$3416,18,0)</f>
        <v>0</v>
      </c>
      <c r="S463" s="30">
        <f>VLOOKUP(B463,'[1]Raport_ Stany magazynowe skła'!$A$1:$S$3416,19,0)</f>
        <v>0</v>
      </c>
      <c r="T463" s="30">
        <f>VLOOKUP(B463,'[1]Raport_ Stany magazynowe skła'!$A$1:$T$3416,20,0)</f>
        <v>0</v>
      </c>
      <c r="U463" s="6">
        <f>VLOOKUP(B463,'[1]Raport_ Stany magazynowe skła'!$A$1:$U$3416,21,0)</f>
        <v>0</v>
      </c>
      <c r="V463" s="6">
        <f>VLOOKUP(B463,'[1]Raport_ Stany magazynowe skła'!$A$1:$V$3416,22,0)</f>
        <v>0</v>
      </c>
      <c r="W463" s="6">
        <f>VLOOKUP(B463,'[1]Raport_ Stany magazynowe skła'!$A$1:$W$3416,23,0)</f>
        <v>0</v>
      </c>
      <c r="X463" s="6">
        <f>VLOOKUP(B463,'[1]Raport_ Stany magazynowe skła'!$A$1:$X$3416,24,0)</f>
        <v>0</v>
      </c>
      <c r="Y463" s="36">
        <f>VLOOKUP(B463,'[1]Raport_ Stany magazynowe skła'!$A$1:$Y$3416,25,0)</f>
        <v>0</v>
      </c>
      <c r="Z463" s="36">
        <f>VLOOKUP(B463,'[1]Raport_ Stany magazynowe skła'!$A$1:$Z$3416,26,0)</f>
        <v>0</v>
      </c>
      <c r="AA463" s="36">
        <f>VLOOKUP(B463,'[1]Raport_ Stany magazynowe skła'!$A$1:$AA$3416,27,0)</f>
        <v>0</v>
      </c>
      <c r="AB463" s="36">
        <f>VLOOKUP(B463,'[1]Raport_ Stany magazynowe skła'!$A$1:$AB$3416,28,0)</f>
        <v>0</v>
      </c>
      <c r="AC463" s="36">
        <f>VLOOKUP(B463,'[1]Raport_ Stany magazynowe skła'!$A$1:$AC$3416,29,0)</f>
        <v>0</v>
      </c>
      <c r="AD463" s="36">
        <f>VLOOKUP(B463,'[1]Raport_ Stany magazynowe skła'!$A$1:$AD$3416,30,0)</f>
        <v>0</v>
      </c>
      <c r="AE463" s="36">
        <f>VLOOKUP(B463,'[1]Raport_ Stany magazynowe skła'!$A$1:$AE$3416,31,0)</f>
        <v>0</v>
      </c>
    </row>
    <row r="464" spans="1:31" ht="14.25" customHeight="1">
      <c r="A464" s="9" t="s">
        <v>420</v>
      </c>
      <c r="B464" s="16" t="s">
        <v>409</v>
      </c>
      <c r="C464" s="16" t="s">
        <v>19</v>
      </c>
      <c r="D464" s="32">
        <f>VLOOKUP(B464,'[1]Raport_ Stany magazynowe skła'!$A$1:$D$3416,4,0)</f>
        <v>84</v>
      </c>
      <c r="E464" s="31">
        <f>VLOOKUP(B464,'[1]Raport_ Stany magazynowe skła'!$A$1:$E$3416,5,0)</f>
        <v>0</v>
      </c>
      <c r="F464" s="30">
        <f>VLOOKUP(B464,'[1]Raport_ Stany magazynowe skła'!$A$1:$F$3416,6,0)</f>
        <v>0</v>
      </c>
      <c r="G464" s="30">
        <f>VLOOKUP(B464,'[1]Raport_ Stany magazynowe skła'!$A$1:$G$3416,7,0)</f>
        <v>0</v>
      </c>
      <c r="H464" s="30">
        <f>VLOOKUP(B464,'[1]Raport_ Stany magazynowe skła'!$A$1:$H$3416,8,0)</f>
        <v>0</v>
      </c>
      <c r="I464" s="30">
        <f>VLOOKUP(B464,'[1]Raport_ Stany magazynowe skła'!$A$1:$I$3416,9,0)</f>
        <v>0</v>
      </c>
      <c r="J464" s="30">
        <f>VLOOKUP(B464,'[1]Raport_ Stany magazynowe skła'!$A$1:$J$3416,10,0)</f>
        <v>0</v>
      </c>
      <c r="K464" s="30">
        <f>VLOOKUP(B464,'[1]Raport_ Stany magazynowe skła'!$A$1:$K$3416,11,0)</f>
        <v>0</v>
      </c>
      <c r="L464" s="30">
        <f>VLOOKUP(B464,'[1]Raport_ Stany magazynowe skła'!$A$1:$L$3416,12,0)</f>
        <v>0</v>
      </c>
      <c r="M464" s="30">
        <f>VLOOKUP(B464,'[1]Raport_ Stany magazynowe skła'!$A$1:$M$3416,13,0)</f>
        <v>0</v>
      </c>
      <c r="N464" s="30">
        <f>VLOOKUP(B464,'[1]Raport_ Stany magazynowe skła'!$A$1:$N$3416,14,0)</f>
        <v>0</v>
      </c>
      <c r="O464" s="30">
        <f>VLOOKUP(B464,'[1]Raport_ Stany magazynowe skła'!$A$1:$O$3416,15,0)</f>
        <v>0</v>
      </c>
      <c r="P464" s="30">
        <f>VLOOKUP(B464,'[1]Raport_ Stany magazynowe skła'!$A$1:$P$3416,16,0)</f>
        <v>0</v>
      </c>
      <c r="Q464" s="30">
        <f>VLOOKUP(B464,'[1]Raport_ Stany magazynowe skła'!$A$1:$Q$3416,17,0)</f>
        <v>0</v>
      </c>
      <c r="R464" s="30">
        <f>VLOOKUP(B464,'[1]Raport_ Stany magazynowe skła'!$A$1:$R$3416,18,0)</f>
        <v>0</v>
      </c>
      <c r="S464" s="30">
        <f>VLOOKUP(B464,'[1]Raport_ Stany magazynowe skła'!$A$1:$S$3416,19,0)</f>
        <v>0</v>
      </c>
      <c r="T464" s="30">
        <f>VLOOKUP(B464,'[1]Raport_ Stany magazynowe skła'!$A$1:$T$3416,20,0)</f>
        <v>0</v>
      </c>
      <c r="U464" s="6">
        <f>VLOOKUP(B464,'[1]Raport_ Stany magazynowe skła'!$A$1:$U$3416,21,0)</f>
        <v>0</v>
      </c>
      <c r="V464" s="6">
        <f>VLOOKUP(B464,'[1]Raport_ Stany magazynowe skła'!$A$1:$V$3416,22,0)</f>
        <v>0</v>
      </c>
      <c r="W464" s="6">
        <f>VLOOKUP(B464,'[1]Raport_ Stany magazynowe skła'!$A$1:$W$3416,23,0)</f>
        <v>0</v>
      </c>
      <c r="X464" s="6">
        <f>VLOOKUP(B464,'[1]Raport_ Stany magazynowe skła'!$A$1:$X$3416,24,0)</f>
        <v>0</v>
      </c>
      <c r="Y464" s="36">
        <f>VLOOKUP(B464,'[1]Raport_ Stany magazynowe skła'!$A$1:$Y$3416,25,0)</f>
        <v>0</v>
      </c>
      <c r="Z464" s="36">
        <f>VLOOKUP(B464,'[1]Raport_ Stany magazynowe skła'!$A$1:$Z$3416,26,0)</f>
        <v>0</v>
      </c>
      <c r="AA464" s="36">
        <f>VLOOKUP(B464,'[1]Raport_ Stany magazynowe skła'!$A$1:$AA$3416,27,0)</f>
        <v>0</v>
      </c>
      <c r="AB464" s="36">
        <f>VLOOKUP(B464,'[1]Raport_ Stany magazynowe skła'!$A$1:$AB$3416,28,0)</f>
        <v>0</v>
      </c>
      <c r="AC464" s="36">
        <f>VLOOKUP(B464,'[1]Raport_ Stany magazynowe skła'!$A$1:$AC$3416,29,0)</f>
        <v>0</v>
      </c>
      <c r="AD464" s="36">
        <f>VLOOKUP(B464,'[1]Raport_ Stany magazynowe skła'!$A$1:$AD$3416,30,0)</f>
        <v>0</v>
      </c>
      <c r="AE464" s="36">
        <f>VLOOKUP(B464,'[1]Raport_ Stany magazynowe skła'!$A$1:$AE$3416,31,0)</f>
        <v>0</v>
      </c>
    </row>
    <row r="465" spans="1:31" ht="14.25" customHeight="1">
      <c r="A465" s="9" t="s">
        <v>421</v>
      </c>
      <c r="B465" s="16" t="s">
        <v>410</v>
      </c>
      <c r="C465" s="16" t="s">
        <v>19</v>
      </c>
      <c r="D465" s="32">
        <f>VLOOKUP(B465,'[1]Raport_ Stany magazynowe skła'!$A$1:$D$3416,4,0)</f>
        <v>73</v>
      </c>
      <c r="E465" s="31">
        <f>VLOOKUP(B465,'[1]Raport_ Stany magazynowe skła'!$A$1:$E$3416,5,0)</f>
        <v>0</v>
      </c>
      <c r="F465" s="30">
        <f>VLOOKUP(B465,'[1]Raport_ Stany magazynowe skła'!$A$1:$F$3416,6,0)</f>
        <v>0</v>
      </c>
      <c r="G465" s="30">
        <f>VLOOKUP(B465,'[1]Raport_ Stany magazynowe skła'!$A$1:$G$3416,7,0)</f>
        <v>0</v>
      </c>
      <c r="H465" s="30">
        <f>VLOOKUP(B465,'[1]Raport_ Stany magazynowe skła'!$A$1:$H$3416,8,0)</f>
        <v>0</v>
      </c>
      <c r="I465" s="30">
        <f>VLOOKUP(B465,'[1]Raport_ Stany magazynowe skła'!$A$1:$I$3416,9,0)</f>
        <v>0</v>
      </c>
      <c r="J465" s="30">
        <f>VLOOKUP(B465,'[1]Raport_ Stany magazynowe skła'!$A$1:$J$3416,10,0)</f>
        <v>0</v>
      </c>
      <c r="K465" s="30">
        <f>VLOOKUP(B465,'[1]Raport_ Stany magazynowe skła'!$A$1:$K$3416,11,0)</f>
        <v>0</v>
      </c>
      <c r="L465" s="30">
        <f>VLOOKUP(B465,'[1]Raport_ Stany magazynowe skła'!$A$1:$L$3416,12,0)</f>
        <v>0</v>
      </c>
      <c r="M465" s="30">
        <f>VLOOKUP(B465,'[1]Raport_ Stany magazynowe skła'!$A$1:$M$3416,13,0)</f>
        <v>0</v>
      </c>
      <c r="N465" s="30">
        <f>VLOOKUP(B465,'[1]Raport_ Stany magazynowe skła'!$A$1:$N$3416,14,0)</f>
        <v>0</v>
      </c>
      <c r="O465" s="30">
        <f>VLOOKUP(B465,'[1]Raport_ Stany magazynowe skła'!$A$1:$O$3416,15,0)</f>
        <v>0</v>
      </c>
      <c r="P465" s="30">
        <f>VLOOKUP(B465,'[1]Raport_ Stany magazynowe skła'!$A$1:$P$3416,16,0)</f>
        <v>0</v>
      </c>
      <c r="Q465" s="30">
        <f>VLOOKUP(B465,'[1]Raport_ Stany magazynowe skła'!$A$1:$Q$3416,17,0)</f>
        <v>0</v>
      </c>
      <c r="R465" s="30">
        <f>VLOOKUP(B465,'[1]Raport_ Stany magazynowe skła'!$A$1:$R$3416,18,0)</f>
        <v>0</v>
      </c>
      <c r="S465" s="30">
        <f>VLOOKUP(B465,'[1]Raport_ Stany magazynowe skła'!$A$1:$S$3416,19,0)</f>
        <v>0</v>
      </c>
      <c r="T465" s="30">
        <f>VLOOKUP(B465,'[1]Raport_ Stany magazynowe skła'!$A$1:$T$3416,20,0)</f>
        <v>0</v>
      </c>
      <c r="U465" s="6">
        <f>VLOOKUP(B465,'[1]Raport_ Stany magazynowe skła'!$A$1:$U$3416,21,0)</f>
        <v>0</v>
      </c>
      <c r="V465" s="6">
        <f>VLOOKUP(B465,'[1]Raport_ Stany magazynowe skła'!$A$1:$V$3416,22,0)</f>
        <v>0</v>
      </c>
      <c r="W465" s="6">
        <f>VLOOKUP(B465,'[1]Raport_ Stany magazynowe skła'!$A$1:$W$3416,23,0)</f>
        <v>0</v>
      </c>
      <c r="X465" s="6">
        <f>VLOOKUP(B465,'[1]Raport_ Stany magazynowe skła'!$A$1:$X$3416,24,0)</f>
        <v>0</v>
      </c>
      <c r="Y465" s="36">
        <f>VLOOKUP(B465,'[1]Raport_ Stany magazynowe skła'!$A$1:$Y$3416,25,0)</f>
        <v>0</v>
      </c>
      <c r="Z465" s="36">
        <f>VLOOKUP(B465,'[1]Raport_ Stany magazynowe skła'!$A$1:$Z$3416,26,0)</f>
        <v>0</v>
      </c>
      <c r="AA465" s="36">
        <f>VLOOKUP(B465,'[1]Raport_ Stany magazynowe skła'!$A$1:$AA$3416,27,0)</f>
        <v>0</v>
      </c>
      <c r="AB465" s="36">
        <f>VLOOKUP(B465,'[1]Raport_ Stany magazynowe skła'!$A$1:$AB$3416,28,0)</f>
        <v>0</v>
      </c>
      <c r="AC465" s="36">
        <f>VLOOKUP(B465,'[1]Raport_ Stany magazynowe skła'!$A$1:$AC$3416,29,0)</f>
        <v>0</v>
      </c>
      <c r="AD465" s="36">
        <f>VLOOKUP(B465,'[1]Raport_ Stany magazynowe skła'!$A$1:$AD$3416,30,0)</f>
        <v>0</v>
      </c>
      <c r="AE465" s="36">
        <f>VLOOKUP(B465,'[1]Raport_ Stany magazynowe skła'!$A$1:$AE$3416,31,0)</f>
        <v>0</v>
      </c>
    </row>
    <row r="466" spans="1:31" ht="14.25" customHeight="1">
      <c r="A466" s="9" t="s">
        <v>422</v>
      </c>
      <c r="B466" s="16" t="s">
        <v>411</v>
      </c>
      <c r="C466" s="16" t="s">
        <v>19</v>
      </c>
      <c r="D466" s="32">
        <f>VLOOKUP(B466,'[1]Raport_ Stany magazynowe skła'!$A$1:$D$3416,4,0)</f>
        <v>52</v>
      </c>
      <c r="E466" s="31">
        <f>VLOOKUP(B466,'[1]Raport_ Stany magazynowe skła'!$A$1:$E$3416,5,0)</f>
        <v>0</v>
      </c>
      <c r="F466" s="30">
        <f>VLOOKUP(B466,'[1]Raport_ Stany magazynowe skła'!$A$1:$F$3416,6,0)</f>
        <v>0</v>
      </c>
      <c r="G466" s="30">
        <f>VLOOKUP(B466,'[1]Raport_ Stany magazynowe skła'!$A$1:$G$3416,7,0)</f>
        <v>0</v>
      </c>
      <c r="H466" s="30">
        <f>VLOOKUP(B466,'[1]Raport_ Stany magazynowe skła'!$A$1:$H$3416,8,0)</f>
        <v>0</v>
      </c>
      <c r="I466" s="30">
        <f>VLOOKUP(B466,'[1]Raport_ Stany magazynowe skła'!$A$1:$I$3416,9,0)</f>
        <v>0</v>
      </c>
      <c r="J466" s="30">
        <f>VLOOKUP(B466,'[1]Raport_ Stany magazynowe skła'!$A$1:$J$3416,10,0)</f>
        <v>0</v>
      </c>
      <c r="K466" s="30">
        <f>VLOOKUP(B466,'[1]Raport_ Stany magazynowe skła'!$A$1:$K$3416,11,0)</f>
        <v>0</v>
      </c>
      <c r="L466" s="30">
        <f>VLOOKUP(B466,'[1]Raport_ Stany magazynowe skła'!$A$1:$L$3416,12,0)</f>
        <v>0</v>
      </c>
      <c r="M466" s="30">
        <f>VLOOKUP(B466,'[1]Raport_ Stany magazynowe skła'!$A$1:$M$3416,13,0)</f>
        <v>0</v>
      </c>
      <c r="N466" s="30">
        <f>VLOOKUP(B466,'[1]Raport_ Stany magazynowe skła'!$A$1:$N$3416,14,0)</f>
        <v>0</v>
      </c>
      <c r="O466" s="30">
        <f>VLOOKUP(B466,'[1]Raport_ Stany magazynowe skła'!$A$1:$O$3416,15,0)</f>
        <v>0</v>
      </c>
      <c r="P466" s="30">
        <f>VLOOKUP(B466,'[1]Raport_ Stany magazynowe skła'!$A$1:$P$3416,16,0)</f>
        <v>0</v>
      </c>
      <c r="Q466" s="30">
        <f>VLOOKUP(B466,'[1]Raport_ Stany magazynowe skła'!$A$1:$Q$3416,17,0)</f>
        <v>0</v>
      </c>
      <c r="R466" s="30">
        <f>VLOOKUP(B466,'[1]Raport_ Stany magazynowe skła'!$A$1:$R$3416,18,0)</f>
        <v>0</v>
      </c>
      <c r="S466" s="30">
        <f>VLOOKUP(B466,'[1]Raport_ Stany magazynowe skła'!$A$1:$S$3416,19,0)</f>
        <v>0</v>
      </c>
      <c r="T466" s="30">
        <f>VLOOKUP(B466,'[1]Raport_ Stany magazynowe skła'!$A$1:$T$3416,20,0)</f>
        <v>0</v>
      </c>
      <c r="U466" s="6">
        <f>VLOOKUP(B466,'[1]Raport_ Stany magazynowe skła'!$A$1:$U$3416,21,0)</f>
        <v>0</v>
      </c>
      <c r="V466" s="6">
        <f>VLOOKUP(B466,'[1]Raport_ Stany magazynowe skła'!$A$1:$V$3416,22,0)</f>
        <v>0</v>
      </c>
      <c r="W466" s="6">
        <f>VLOOKUP(B466,'[1]Raport_ Stany magazynowe skła'!$A$1:$W$3416,23,0)</f>
        <v>0</v>
      </c>
      <c r="X466" s="6">
        <f>VLOOKUP(B466,'[1]Raport_ Stany magazynowe skła'!$A$1:$X$3416,24,0)</f>
        <v>0</v>
      </c>
      <c r="Y466" s="36">
        <f>VLOOKUP(B466,'[1]Raport_ Stany magazynowe skła'!$A$1:$Y$3416,25,0)</f>
        <v>0</v>
      </c>
      <c r="Z466" s="36">
        <f>VLOOKUP(B466,'[1]Raport_ Stany magazynowe skła'!$A$1:$Z$3416,26,0)</f>
        <v>0</v>
      </c>
      <c r="AA466" s="36">
        <f>VLOOKUP(B466,'[1]Raport_ Stany magazynowe skła'!$A$1:$AA$3416,27,0)</f>
        <v>0</v>
      </c>
      <c r="AB466" s="36">
        <f>VLOOKUP(B466,'[1]Raport_ Stany magazynowe skła'!$A$1:$AB$3416,28,0)</f>
        <v>0</v>
      </c>
      <c r="AC466" s="36">
        <f>VLOOKUP(B466,'[1]Raport_ Stany magazynowe skła'!$A$1:$AC$3416,29,0)</f>
        <v>0</v>
      </c>
      <c r="AD466" s="36">
        <f>VLOOKUP(B466,'[1]Raport_ Stany magazynowe skła'!$A$1:$AD$3416,30,0)</f>
        <v>0</v>
      </c>
      <c r="AE466" s="36">
        <f>VLOOKUP(B466,'[1]Raport_ Stany magazynowe skła'!$A$1:$AE$3416,31,0)</f>
        <v>0</v>
      </c>
    </row>
    <row r="467" spans="1:31" ht="14.25" customHeight="1">
      <c r="A467" s="9" t="s">
        <v>423</v>
      </c>
      <c r="B467" s="16" t="s">
        <v>412</v>
      </c>
      <c r="C467" s="16" t="s">
        <v>19</v>
      </c>
      <c r="D467" s="32">
        <f>VLOOKUP(B467,'[1]Raport_ Stany magazynowe skła'!$A$1:$D$3416,4,0)</f>
        <v>22</v>
      </c>
      <c r="E467" s="31">
        <f>VLOOKUP(B467,'[1]Raport_ Stany magazynowe skła'!$A$1:$E$3416,5,0)</f>
        <v>0</v>
      </c>
      <c r="F467" s="30">
        <f>VLOOKUP(B467,'[1]Raport_ Stany magazynowe skła'!$A$1:$F$3416,6,0)</f>
        <v>0</v>
      </c>
      <c r="G467" s="30">
        <f>VLOOKUP(B467,'[1]Raport_ Stany magazynowe skła'!$A$1:$G$3416,7,0)</f>
        <v>0</v>
      </c>
      <c r="H467" s="30">
        <f>VLOOKUP(B467,'[1]Raport_ Stany magazynowe skła'!$A$1:$H$3416,8,0)</f>
        <v>0</v>
      </c>
      <c r="I467" s="30">
        <f>VLOOKUP(B467,'[1]Raport_ Stany magazynowe skła'!$A$1:$I$3416,9,0)</f>
        <v>0</v>
      </c>
      <c r="J467" s="30">
        <f>VLOOKUP(B467,'[1]Raport_ Stany magazynowe skła'!$A$1:$J$3416,10,0)</f>
        <v>0</v>
      </c>
      <c r="K467" s="30">
        <f>VLOOKUP(B467,'[1]Raport_ Stany magazynowe skła'!$A$1:$K$3416,11,0)</f>
        <v>0</v>
      </c>
      <c r="L467" s="30">
        <f>VLOOKUP(B467,'[1]Raport_ Stany magazynowe skła'!$A$1:$L$3416,12,0)</f>
        <v>0</v>
      </c>
      <c r="M467" s="30">
        <f>VLOOKUP(B467,'[1]Raport_ Stany magazynowe skła'!$A$1:$M$3416,13,0)</f>
        <v>0</v>
      </c>
      <c r="N467" s="30">
        <f>VLOOKUP(B467,'[1]Raport_ Stany magazynowe skła'!$A$1:$N$3416,14,0)</f>
        <v>0</v>
      </c>
      <c r="O467" s="30">
        <f>VLOOKUP(B467,'[1]Raport_ Stany magazynowe skła'!$A$1:$O$3416,15,0)</f>
        <v>0</v>
      </c>
      <c r="P467" s="30">
        <f>VLOOKUP(B467,'[1]Raport_ Stany magazynowe skła'!$A$1:$P$3416,16,0)</f>
        <v>0</v>
      </c>
      <c r="Q467" s="30">
        <f>VLOOKUP(B467,'[1]Raport_ Stany magazynowe skła'!$A$1:$Q$3416,17,0)</f>
        <v>0</v>
      </c>
      <c r="R467" s="30">
        <f>VLOOKUP(B467,'[1]Raport_ Stany magazynowe skła'!$A$1:$R$3416,18,0)</f>
        <v>0</v>
      </c>
      <c r="S467" s="30">
        <f>VLOOKUP(B467,'[1]Raport_ Stany magazynowe skła'!$A$1:$S$3416,19,0)</f>
        <v>0</v>
      </c>
      <c r="T467" s="30">
        <f>VLOOKUP(B467,'[1]Raport_ Stany magazynowe skła'!$A$1:$T$3416,20,0)</f>
        <v>0</v>
      </c>
      <c r="U467" s="6">
        <f>VLOOKUP(B467,'[1]Raport_ Stany magazynowe skła'!$A$1:$U$3416,21,0)</f>
        <v>0</v>
      </c>
      <c r="V467" s="6">
        <f>VLOOKUP(B467,'[1]Raport_ Stany magazynowe skła'!$A$1:$V$3416,22,0)</f>
        <v>0</v>
      </c>
      <c r="W467" s="6">
        <f>VLOOKUP(B467,'[1]Raport_ Stany magazynowe skła'!$A$1:$W$3416,23,0)</f>
        <v>0</v>
      </c>
      <c r="X467" s="6">
        <f>VLOOKUP(B467,'[1]Raport_ Stany magazynowe skła'!$A$1:$X$3416,24,0)</f>
        <v>0</v>
      </c>
      <c r="Y467" s="36">
        <f>VLOOKUP(B467,'[1]Raport_ Stany magazynowe skła'!$A$1:$Y$3416,25,0)</f>
        <v>0</v>
      </c>
      <c r="Z467" s="36">
        <f>VLOOKUP(B467,'[1]Raport_ Stany magazynowe skła'!$A$1:$Z$3416,26,0)</f>
        <v>0</v>
      </c>
      <c r="AA467" s="36">
        <f>VLOOKUP(B467,'[1]Raport_ Stany magazynowe skła'!$A$1:$AA$3416,27,0)</f>
        <v>0</v>
      </c>
      <c r="AB467" s="36">
        <f>VLOOKUP(B467,'[1]Raport_ Stany magazynowe skła'!$A$1:$AB$3416,28,0)</f>
        <v>0</v>
      </c>
      <c r="AC467" s="36">
        <f>VLOOKUP(B467,'[1]Raport_ Stany magazynowe skła'!$A$1:$AC$3416,29,0)</f>
        <v>0</v>
      </c>
      <c r="AD467" s="36">
        <f>VLOOKUP(B467,'[1]Raport_ Stany magazynowe skła'!$A$1:$AD$3416,30,0)</f>
        <v>0</v>
      </c>
      <c r="AE467" s="36">
        <f>VLOOKUP(B467,'[1]Raport_ Stany magazynowe skła'!$A$1:$AE$3416,31,0)</f>
        <v>0</v>
      </c>
    </row>
    <row r="468" spans="1:31" ht="14.25" customHeight="1">
      <c r="A468" s="9" t="s">
        <v>424</v>
      </c>
      <c r="B468" s="16" t="s">
        <v>413</v>
      </c>
      <c r="C468" s="16" t="s">
        <v>19</v>
      </c>
      <c r="D468" s="32">
        <f>VLOOKUP(B468,'[1]Raport_ Stany magazynowe skła'!$A$1:$D$3416,4,0)</f>
        <v>30</v>
      </c>
      <c r="E468" s="31">
        <f>VLOOKUP(B468,'[1]Raport_ Stany magazynowe skła'!$A$1:$E$3416,5,0)</f>
        <v>0</v>
      </c>
      <c r="F468" s="30">
        <f>VLOOKUP(B468,'[1]Raport_ Stany magazynowe skła'!$A$1:$F$3416,6,0)</f>
        <v>0</v>
      </c>
      <c r="G468" s="30">
        <f>VLOOKUP(B468,'[1]Raport_ Stany magazynowe skła'!$A$1:$G$3416,7,0)</f>
        <v>0</v>
      </c>
      <c r="H468" s="30">
        <f>VLOOKUP(B468,'[1]Raport_ Stany magazynowe skła'!$A$1:$H$3416,8,0)</f>
        <v>0</v>
      </c>
      <c r="I468" s="30">
        <f>VLOOKUP(B468,'[1]Raport_ Stany magazynowe skła'!$A$1:$I$3416,9,0)</f>
        <v>0</v>
      </c>
      <c r="J468" s="30">
        <f>VLOOKUP(B468,'[1]Raport_ Stany magazynowe skła'!$A$1:$J$3416,10,0)</f>
        <v>0</v>
      </c>
      <c r="K468" s="30">
        <f>VLOOKUP(B468,'[1]Raport_ Stany magazynowe skła'!$A$1:$K$3416,11,0)</f>
        <v>0</v>
      </c>
      <c r="L468" s="30">
        <f>VLOOKUP(B468,'[1]Raport_ Stany magazynowe skła'!$A$1:$L$3416,12,0)</f>
        <v>0</v>
      </c>
      <c r="M468" s="30">
        <f>VLOOKUP(B468,'[1]Raport_ Stany magazynowe skła'!$A$1:$M$3416,13,0)</f>
        <v>0</v>
      </c>
      <c r="N468" s="30">
        <f>VLOOKUP(B468,'[1]Raport_ Stany magazynowe skła'!$A$1:$N$3416,14,0)</f>
        <v>0</v>
      </c>
      <c r="O468" s="30">
        <f>VLOOKUP(B468,'[1]Raport_ Stany magazynowe skła'!$A$1:$O$3416,15,0)</f>
        <v>0</v>
      </c>
      <c r="P468" s="30">
        <f>VLOOKUP(B468,'[1]Raport_ Stany magazynowe skła'!$A$1:$P$3416,16,0)</f>
        <v>0</v>
      </c>
      <c r="Q468" s="30">
        <f>VLOOKUP(B468,'[1]Raport_ Stany magazynowe skła'!$A$1:$Q$3416,17,0)</f>
        <v>0</v>
      </c>
      <c r="R468" s="30">
        <f>VLOOKUP(B468,'[1]Raport_ Stany magazynowe skła'!$A$1:$R$3416,18,0)</f>
        <v>0</v>
      </c>
      <c r="S468" s="30">
        <f>VLOOKUP(B468,'[1]Raport_ Stany magazynowe skła'!$A$1:$S$3416,19,0)</f>
        <v>0</v>
      </c>
      <c r="T468" s="30">
        <f>VLOOKUP(B468,'[1]Raport_ Stany magazynowe skła'!$A$1:$T$3416,20,0)</f>
        <v>0</v>
      </c>
      <c r="U468" s="6">
        <f>VLOOKUP(B468,'[1]Raport_ Stany magazynowe skła'!$A$1:$U$3416,21,0)</f>
        <v>0</v>
      </c>
      <c r="V468" s="6">
        <f>VLOOKUP(B468,'[1]Raport_ Stany magazynowe skła'!$A$1:$V$3416,22,0)</f>
        <v>0</v>
      </c>
      <c r="W468" s="6">
        <f>VLOOKUP(B468,'[1]Raport_ Stany magazynowe skła'!$A$1:$W$3416,23,0)</f>
        <v>0</v>
      </c>
      <c r="X468" s="6">
        <f>VLOOKUP(B468,'[1]Raport_ Stany magazynowe skła'!$A$1:$X$3416,24,0)</f>
        <v>0</v>
      </c>
      <c r="Y468" s="36">
        <f>VLOOKUP(B468,'[1]Raport_ Stany magazynowe skła'!$A$1:$Y$3416,25,0)</f>
        <v>0</v>
      </c>
      <c r="Z468" s="36">
        <f>VLOOKUP(B468,'[1]Raport_ Stany magazynowe skła'!$A$1:$Z$3416,26,0)</f>
        <v>0</v>
      </c>
      <c r="AA468" s="36">
        <f>VLOOKUP(B468,'[1]Raport_ Stany magazynowe skła'!$A$1:$AA$3416,27,0)</f>
        <v>0</v>
      </c>
      <c r="AB468" s="36">
        <f>VLOOKUP(B468,'[1]Raport_ Stany magazynowe skła'!$A$1:$AB$3416,28,0)</f>
        <v>0</v>
      </c>
      <c r="AC468" s="36">
        <f>VLOOKUP(B468,'[1]Raport_ Stany magazynowe skła'!$A$1:$AC$3416,29,0)</f>
        <v>0</v>
      </c>
      <c r="AD468" s="36">
        <f>VLOOKUP(B468,'[1]Raport_ Stany magazynowe skła'!$A$1:$AD$3416,30,0)</f>
        <v>0</v>
      </c>
      <c r="AE468" s="36">
        <f>VLOOKUP(B468,'[1]Raport_ Stany magazynowe skła'!$A$1:$AE$3416,31,0)</f>
        <v>0</v>
      </c>
    </row>
    <row r="469" spans="1:31" ht="14.25" customHeight="1">
      <c r="A469" s="9" t="s">
        <v>425</v>
      </c>
      <c r="B469" s="16" t="s">
        <v>414</v>
      </c>
      <c r="C469" s="16" t="s">
        <v>19</v>
      </c>
      <c r="D469" s="32">
        <f>VLOOKUP(B469,'[1]Raport_ Stany magazynowe skła'!$A$1:$D$3416,4,0)</f>
        <v>103</v>
      </c>
      <c r="E469" s="31">
        <f>VLOOKUP(B469,'[1]Raport_ Stany magazynowe skła'!$A$1:$E$3416,5,0)</f>
        <v>0</v>
      </c>
      <c r="F469" s="30">
        <f>VLOOKUP(B469,'[1]Raport_ Stany magazynowe skła'!$A$1:$F$3416,6,0)</f>
        <v>0</v>
      </c>
      <c r="G469" s="30">
        <f>VLOOKUP(B469,'[1]Raport_ Stany magazynowe skła'!$A$1:$G$3416,7,0)</f>
        <v>0</v>
      </c>
      <c r="H469" s="30">
        <f>VLOOKUP(B469,'[1]Raport_ Stany magazynowe skła'!$A$1:$H$3416,8,0)</f>
        <v>0</v>
      </c>
      <c r="I469" s="30">
        <f>VLOOKUP(B469,'[1]Raport_ Stany magazynowe skła'!$A$1:$I$3416,9,0)</f>
        <v>0</v>
      </c>
      <c r="J469" s="30">
        <f>VLOOKUP(B469,'[1]Raport_ Stany magazynowe skła'!$A$1:$J$3416,10,0)</f>
        <v>0</v>
      </c>
      <c r="K469" s="30">
        <f>VLOOKUP(B469,'[1]Raport_ Stany magazynowe skła'!$A$1:$K$3416,11,0)</f>
        <v>0</v>
      </c>
      <c r="L469" s="30">
        <f>VLOOKUP(B469,'[1]Raport_ Stany magazynowe skła'!$A$1:$L$3416,12,0)</f>
        <v>0</v>
      </c>
      <c r="M469" s="30">
        <f>VLOOKUP(B469,'[1]Raport_ Stany magazynowe skła'!$A$1:$M$3416,13,0)</f>
        <v>0</v>
      </c>
      <c r="N469" s="30">
        <f>VLOOKUP(B469,'[1]Raport_ Stany magazynowe skła'!$A$1:$N$3416,14,0)</f>
        <v>0</v>
      </c>
      <c r="O469" s="30">
        <f>VLOOKUP(B469,'[1]Raport_ Stany magazynowe skła'!$A$1:$O$3416,15,0)</f>
        <v>0</v>
      </c>
      <c r="P469" s="30">
        <f>VLOOKUP(B469,'[1]Raport_ Stany magazynowe skła'!$A$1:$P$3416,16,0)</f>
        <v>0</v>
      </c>
      <c r="Q469" s="30">
        <f>VLOOKUP(B469,'[1]Raport_ Stany magazynowe skła'!$A$1:$Q$3416,17,0)</f>
        <v>0</v>
      </c>
      <c r="R469" s="30">
        <f>VLOOKUP(B469,'[1]Raport_ Stany magazynowe skła'!$A$1:$R$3416,18,0)</f>
        <v>0</v>
      </c>
      <c r="S469" s="30">
        <f>VLOOKUP(B469,'[1]Raport_ Stany magazynowe skła'!$A$1:$S$3416,19,0)</f>
        <v>0</v>
      </c>
      <c r="T469" s="30">
        <f>VLOOKUP(B469,'[1]Raport_ Stany magazynowe skła'!$A$1:$T$3416,20,0)</f>
        <v>0</v>
      </c>
      <c r="U469" s="6">
        <f>VLOOKUP(B469,'[1]Raport_ Stany magazynowe skła'!$A$1:$U$3416,21,0)</f>
        <v>0</v>
      </c>
      <c r="V469" s="6">
        <f>VLOOKUP(B469,'[1]Raport_ Stany magazynowe skła'!$A$1:$V$3416,22,0)</f>
        <v>0</v>
      </c>
      <c r="W469" s="6">
        <f>VLOOKUP(B469,'[1]Raport_ Stany magazynowe skła'!$A$1:$W$3416,23,0)</f>
        <v>0</v>
      </c>
      <c r="X469" s="6">
        <f>VLOOKUP(B469,'[1]Raport_ Stany magazynowe skła'!$A$1:$X$3416,24,0)</f>
        <v>0</v>
      </c>
      <c r="Y469" s="36">
        <f>VLOOKUP(B469,'[1]Raport_ Stany magazynowe skła'!$A$1:$Y$3416,25,0)</f>
        <v>0</v>
      </c>
      <c r="Z469" s="36">
        <f>VLOOKUP(B469,'[1]Raport_ Stany magazynowe skła'!$A$1:$Z$3416,26,0)</f>
        <v>0</v>
      </c>
      <c r="AA469" s="36">
        <f>VLOOKUP(B469,'[1]Raport_ Stany magazynowe skła'!$A$1:$AA$3416,27,0)</f>
        <v>0</v>
      </c>
      <c r="AB469" s="36">
        <f>VLOOKUP(B469,'[1]Raport_ Stany magazynowe skła'!$A$1:$AB$3416,28,0)</f>
        <v>0</v>
      </c>
      <c r="AC469" s="36">
        <f>VLOOKUP(B469,'[1]Raport_ Stany magazynowe skła'!$A$1:$AC$3416,29,0)</f>
        <v>0</v>
      </c>
      <c r="AD469" s="36">
        <f>VLOOKUP(B469,'[1]Raport_ Stany magazynowe skła'!$A$1:$AD$3416,30,0)</f>
        <v>0</v>
      </c>
      <c r="AE469" s="36">
        <f>VLOOKUP(B469,'[1]Raport_ Stany magazynowe skła'!$A$1:$AE$3416,31,0)</f>
        <v>0</v>
      </c>
    </row>
    <row r="470" spans="1:31" ht="14.25" customHeight="1">
      <c r="A470" s="9" t="s">
        <v>426</v>
      </c>
      <c r="B470" s="16" t="s">
        <v>415</v>
      </c>
      <c r="C470" s="16" t="s">
        <v>19</v>
      </c>
      <c r="D470" s="32">
        <f>VLOOKUP(B470,'[1]Raport_ Stany magazynowe skła'!$A$1:$D$3416,4,0)</f>
        <v>233</v>
      </c>
      <c r="E470" s="31">
        <f>VLOOKUP(B470,'[1]Raport_ Stany magazynowe skła'!$A$1:$E$3416,5,0)</f>
        <v>0</v>
      </c>
      <c r="F470" s="30">
        <f>VLOOKUP(B470,'[1]Raport_ Stany magazynowe skła'!$A$1:$F$3416,6,0)</f>
        <v>0</v>
      </c>
      <c r="G470" s="30">
        <f>VLOOKUP(B470,'[1]Raport_ Stany magazynowe skła'!$A$1:$G$3416,7,0)</f>
        <v>0</v>
      </c>
      <c r="H470" s="30">
        <f>VLOOKUP(B470,'[1]Raport_ Stany magazynowe skła'!$A$1:$H$3416,8,0)</f>
        <v>0</v>
      </c>
      <c r="I470" s="30">
        <f>VLOOKUP(B470,'[1]Raport_ Stany magazynowe skła'!$A$1:$I$3416,9,0)</f>
        <v>0</v>
      </c>
      <c r="J470" s="30">
        <f>VLOOKUP(B470,'[1]Raport_ Stany magazynowe skła'!$A$1:$J$3416,10,0)</f>
        <v>0</v>
      </c>
      <c r="K470" s="30">
        <f>VLOOKUP(B470,'[1]Raport_ Stany magazynowe skła'!$A$1:$K$3416,11,0)</f>
        <v>0</v>
      </c>
      <c r="L470" s="30">
        <f>VLOOKUP(B470,'[1]Raport_ Stany magazynowe skła'!$A$1:$L$3416,12,0)</f>
        <v>0</v>
      </c>
      <c r="M470" s="30">
        <f>VLOOKUP(B470,'[1]Raport_ Stany magazynowe skła'!$A$1:$M$3416,13,0)</f>
        <v>0</v>
      </c>
      <c r="N470" s="30">
        <f>VLOOKUP(B470,'[1]Raport_ Stany magazynowe skła'!$A$1:$N$3416,14,0)</f>
        <v>0</v>
      </c>
      <c r="O470" s="30">
        <f>VLOOKUP(B470,'[1]Raport_ Stany magazynowe skła'!$A$1:$O$3416,15,0)</f>
        <v>0</v>
      </c>
      <c r="P470" s="30">
        <f>VLOOKUP(B470,'[1]Raport_ Stany magazynowe skła'!$A$1:$P$3416,16,0)</f>
        <v>0</v>
      </c>
      <c r="Q470" s="30">
        <f>VLOOKUP(B470,'[1]Raport_ Stany magazynowe skła'!$A$1:$Q$3416,17,0)</f>
        <v>0</v>
      </c>
      <c r="R470" s="30">
        <f>VLOOKUP(B470,'[1]Raport_ Stany magazynowe skła'!$A$1:$R$3416,18,0)</f>
        <v>0</v>
      </c>
      <c r="S470" s="30">
        <f>VLOOKUP(B470,'[1]Raport_ Stany magazynowe skła'!$A$1:$S$3416,19,0)</f>
        <v>0</v>
      </c>
      <c r="T470" s="30">
        <f>VLOOKUP(B470,'[1]Raport_ Stany magazynowe skła'!$A$1:$T$3416,20,0)</f>
        <v>0</v>
      </c>
      <c r="U470" s="6">
        <f>VLOOKUP(B470,'[1]Raport_ Stany magazynowe skła'!$A$1:$U$3416,21,0)</f>
        <v>0</v>
      </c>
      <c r="V470" s="6">
        <f>VLOOKUP(B470,'[1]Raport_ Stany magazynowe skła'!$A$1:$V$3416,22,0)</f>
        <v>0</v>
      </c>
      <c r="W470" s="6">
        <f>VLOOKUP(B470,'[1]Raport_ Stany magazynowe skła'!$A$1:$W$3416,23,0)</f>
        <v>0</v>
      </c>
      <c r="X470" s="6">
        <f>VLOOKUP(B470,'[1]Raport_ Stany magazynowe skła'!$A$1:$X$3416,24,0)</f>
        <v>0</v>
      </c>
      <c r="Y470" s="36">
        <f>VLOOKUP(B470,'[1]Raport_ Stany magazynowe skła'!$A$1:$Y$3416,25,0)</f>
        <v>0</v>
      </c>
      <c r="Z470" s="36">
        <f>VLOOKUP(B470,'[1]Raport_ Stany magazynowe skła'!$A$1:$Z$3416,26,0)</f>
        <v>0</v>
      </c>
      <c r="AA470" s="36">
        <f>VLOOKUP(B470,'[1]Raport_ Stany magazynowe skła'!$A$1:$AA$3416,27,0)</f>
        <v>0</v>
      </c>
      <c r="AB470" s="36">
        <f>VLOOKUP(B470,'[1]Raport_ Stany magazynowe skła'!$A$1:$AB$3416,28,0)</f>
        <v>0</v>
      </c>
      <c r="AC470" s="36">
        <f>VLOOKUP(B470,'[1]Raport_ Stany magazynowe skła'!$A$1:$AC$3416,29,0)</f>
        <v>0</v>
      </c>
      <c r="AD470" s="36">
        <f>VLOOKUP(B470,'[1]Raport_ Stany magazynowe skła'!$A$1:$AD$3416,30,0)</f>
        <v>0</v>
      </c>
      <c r="AE470" s="36">
        <f>VLOOKUP(B470,'[1]Raport_ Stany magazynowe skła'!$A$1:$AE$3416,31,0)</f>
        <v>0</v>
      </c>
    </row>
    <row r="471" spans="1:31" ht="14.25" customHeight="1">
      <c r="A471" s="9" t="s">
        <v>427</v>
      </c>
      <c r="B471" s="16" t="s">
        <v>416</v>
      </c>
      <c r="C471" s="16" t="s">
        <v>19</v>
      </c>
      <c r="D471" s="32">
        <f>VLOOKUP(B471,'[1]Raport_ Stany magazynowe skła'!$A$1:$D$3416,4,0)</f>
        <v>272</v>
      </c>
      <c r="E471" s="31">
        <f>VLOOKUP(B471,'[1]Raport_ Stany magazynowe skła'!$A$1:$E$3416,5,0)</f>
        <v>0</v>
      </c>
      <c r="F471" s="30">
        <f>VLOOKUP(B471,'[1]Raport_ Stany magazynowe skła'!$A$1:$F$3416,6,0)</f>
        <v>0</v>
      </c>
      <c r="G471" s="30">
        <f>VLOOKUP(B471,'[1]Raport_ Stany magazynowe skła'!$A$1:$G$3416,7,0)</f>
        <v>0</v>
      </c>
      <c r="H471" s="30">
        <f>VLOOKUP(B471,'[1]Raport_ Stany magazynowe skła'!$A$1:$H$3416,8,0)</f>
        <v>0</v>
      </c>
      <c r="I471" s="30">
        <f>VLOOKUP(B471,'[1]Raport_ Stany magazynowe skła'!$A$1:$I$3416,9,0)</f>
        <v>0</v>
      </c>
      <c r="J471" s="30">
        <f>VLOOKUP(B471,'[1]Raport_ Stany magazynowe skła'!$A$1:$J$3416,10,0)</f>
        <v>0</v>
      </c>
      <c r="K471" s="30">
        <f>VLOOKUP(B471,'[1]Raport_ Stany magazynowe skła'!$A$1:$K$3416,11,0)</f>
        <v>0</v>
      </c>
      <c r="L471" s="30">
        <f>VLOOKUP(B471,'[1]Raport_ Stany magazynowe skła'!$A$1:$L$3416,12,0)</f>
        <v>0</v>
      </c>
      <c r="M471" s="30">
        <f>VLOOKUP(B471,'[1]Raport_ Stany magazynowe skła'!$A$1:$M$3416,13,0)</f>
        <v>0</v>
      </c>
      <c r="N471" s="30">
        <f>VLOOKUP(B471,'[1]Raport_ Stany magazynowe skła'!$A$1:$N$3416,14,0)</f>
        <v>0</v>
      </c>
      <c r="O471" s="30">
        <f>VLOOKUP(B471,'[1]Raport_ Stany magazynowe skła'!$A$1:$O$3416,15,0)</f>
        <v>0</v>
      </c>
      <c r="P471" s="30">
        <f>VLOOKUP(B471,'[1]Raport_ Stany magazynowe skła'!$A$1:$P$3416,16,0)</f>
        <v>0</v>
      </c>
      <c r="Q471" s="30">
        <f>VLOOKUP(B471,'[1]Raport_ Stany magazynowe skła'!$A$1:$Q$3416,17,0)</f>
        <v>0</v>
      </c>
      <c r="R471" s="30">
        <f>VLOOKUP(B471,'[1]Raport_ Stany magazynowe skła'!$A$1:$R$3416,18,0)</f>
        <v>0</v>
      </c>
      <c r="S471" s="30">
        <f>VLOOKUP(B471,'[1]Raport_ Stany magazynowe skła'!$A$1:$S$3416,19,0)</f>
        <v>0</v>
      </c>
      <c r="T471" s="30">
        <f>VLOOKUP(B471,'[1]Raport_ Stany magazynowe skła'!$A$1:$T$3416,20,0)</f>
        <v>0</v>
      </c>
      <c r="U471" s="6">
        <f>VLOOKUP(B471,'[1]Raport_ Stany magazynowe skła'!$A$1:$U$3416,21,0)</f>
        <v>0</v>
      </c>
      <c r="V471" s="6">
        <f>VLOOKUP(B471,'[1]Raport_ Stany magazynowe skła'!$A$1:$V$3416,22,0)</f>
        <v>0</v>
      </c>
      <c r="W471" s="6">
        <f>VLOOKUP(B471,'[1]Raport_ Stany magazynowe skła'!$A$1:$W$3416,23,0)</f>
        <v>0</v>
      </c>
      <c r="X471" s="6">
        <f>VLOOKUP(B471,'[1]Raport_ Stany magazynowe skła'!$A$1:$X$3416,24,0)</f>
        <v>0</v>
      </c>
      <c r="Y471" s="36">
        <f>VLOOKUP(B471,'[1]Raport_ Stany magazynowe skła'!$A$1:$Y$3416,25,0)</f>
        <v>0</v>
      </c>
      <c r="Z471" s="36">
        <f>VLOOKUP(B471,'[1]Raport_ Stany magazynowe skła'!$A$1:$Z$3416,26,0)</f>
        <v>0</v>
      </c>
      <c r="AA471" s="36">
        <f>VLOOKUP(B471,'[1]Raport_ Stany magazynowe skła'!$A$1:$AA$3416,27,0)</f>
        <v>0</v>
      </c>
      <c r="AB471" s="36">
        <f>VLOOKUP(B471,'[1]Raport_ Stany magazynowe skła'!$A$1:$AB$3416,28,0)</f>
        <v>0</v>
      </c>
      <c r="AC471" s="36">
        <f>VLOOKUP(B471,'[1]Raport_ Stany magazynowe skła'!$A$1:$AC$3416,29,0)</f>
        <v>0</v>
      </c>
      <c r="AD471" s="36">
        <f>VLOOKUP(B471,'[1]Raport_ Stany magazynowe skła'!$A$1:$AD$3416,30,0)</f>
        <v>0</v>
      </c>
      <c r="AE471" s="36">
        <f>VLOOKUP(B471,'[1]Raport_ Stany magazynowe skła'!$A$1:$AE$3416,31,0)</f>
        <v>0</v>
      </c>
    </row>
    <row r="472" spans="1:31" ht="14.25" customHeight="1">
      <c r="A472" s="9" t="s">
        <v>428</v>
      </c>
      <c r="B472" s="16" t="s">
        <v>417</v>
      </c>
      <c r="C472" s="16" t="s">
        <v>19</v>
      </c>
      <c r="D472" s="32">
        <f>VLOOKUP(B472,'[1]Raport_ Stany magazynowe skła'!$A$1:$D$3416,4,0)</f>
        <v>77</v>
      </c>
      <c r="E472" s="31">
        <f>VLOOKUP(B472,'[1]Raport_ Stany magazynowe skła'!$A$1:$E$3416,5,0)</f>
        <v>0</v>
      </c>
      <c r="F472" s="30">
        <f>VLOOKUP(B472,'[1]Raport_ Stany magazynowe skła'!$A$1:$F$3416,6,0)</f>
        <v>0</v>
      </c>
      <c r="G472" s="30">
        <f>VLOOKUP(B472,'[1]Raport_ Stany magazynowe skła'!$A$1:$G$3416,7,0)</f>
        <v>0</v>
      </c>
      <c r="H472" s="30">
        <f>VLOOKUP(B472,'[1]Raport_ Stany magazynowe skła'!$A$1:$H$3416,8,0)</f>
        <v>0</v>
      </c>
      <c r="I472" s="30">
        <f>VLOOKUP(B472,'[1]Raport_ Stany magazynowe skła'!$A$1:$I$3416,9,0)</f>
        <v>0</v>
      </c>
      <c r="J472" s="30">
        <f>VLOOKUP(B472,'[1]Raport_ Stany magazynowe skła'!$A$1:$J$3416,10,0)</f>
        <v>0</v>
      </c>
      <c r="K472" s="30">
        <f>VLOOKUP(B472,'[1]Raport_ Stany magazynowe skła'!$A$1:$K$3416,11,0)</f>
        <v>0</v>
      </c>
      <c r="L472" s="30">
        <f>VLOOKUP(B472,'[1]Raport_ Stany magazynowe skła'!$A$1:$L$3416,12,0)</f>
        <v>0</v>
      </c>
      <c r="M472" s="30">
        <f>VLOOKUP(B472,'[1]Raport_ Stany magazynowe skła'!$A$1:$M$3416,13,0)</f>
        <v>0</v>
      </c>
      <c r="N472" s="30">
        <f>VLOOKUP(B472,'[1]Raport_ Stany magazynowe skła'!$A$1:$N$3416,14,0)</f>
        <v>0</v>
      </c>
      <c r="O472" s="30">
        <f>VLOOKUP(B472,'[1]Raport_ Stany magazynowe skła'!$A$1:$O$3416,15,0)</f>
        <v>0</v>
      </c>
      <c r="P472" s="30">
        <f>VLOOKUP(B472,'[1]Raport_ Stany magazynowe skła'!$A$1:$P$3416,16,0)</f>
        <v>0</v>
      </c>
      <c r="Q472" s="30">
        <f>VLOOKUP(B472,'[1]Raport_ Stany magazynowe skła'!$A$1:$Q$3416,17,0)</f>
        <v>0</v>
      </c>
      <c r="R472" s="30">
        <f>VLOOKUP(B472,'[1]Raport_ Stany magazynowe skła'!$A$1:$R$3416,18,0)</f>
        <v>0</v>
      </c>
      <c r="S472" s="30">
        <f>VLOOKUP(B472,'[1]Raport_ Stany magazynowe skła'!$A$1:$S$3416,19,0)</f>
        <v>0</v>
      </c>
      <c r="T472" s="30">
        <f>VLOOKUP(B472,'[1]Raport_ Stany magazynowe skła'!$A$1:$T$3416,20,0)</f>
        <v>0</v>
      </c>
      <c r="U472" s="6">
        <f>VLOOKUP(B472,'[1]Raport_ Stany magazynowe skła'!$A$1:$U$3416,21,0)</f>
        <v>0</v>
      </c>
      <c r="V472" s="6">
        <f>VLOOKUP(B472,'[1]Raport_ Stany magazynowe skła'!$A$1:$V$3416,22,0)</f>
        <v>0</v>
      </c>
      <c r="W472" s="6">
        <f>VLOOKUP(B472,'[1]Raport_ Stany magazynowe skła'!$A$1:$W$3416,23,0)</f>
        <v>0</v>
      </c>
      <c r="X472" s="6">
        <f>VLOOKUP(B472,'[1]Raport_ Stany magazynowe skła'!$A$1:$X$3416,24,0)</f>
        <v>0</v>
      </c>
      <c r="Y472" s="36">
        <f>VLOOKUP(B472,'[1]Raport_ Stany magazynowe skła'!$A$1:$Y$3416,25,0)</f>
        <v>0</v>
      </c>
      <c r="Z472" s="36">
        <f>VLOOKUP(B472,'[1]Raport_ Stany magazynowe skła'!$A$1:$Z$3416,26,0)</f>
        <v>0</v>
      </c>
      <c r="AA472" s="36">
        <f>VLOOKUP(B472,'[1]Raport_ Stany magazynowe skła'!$A$1:$AA$3416,27,0)</f>
        <v>0</v>
      </c>
      <c r="AB472" s="36">
        <f>VLOOKUP(B472,'[1]Raport_ Stany magazynowe skła'!$A$1:$AB$3416,28,0)</f>
        <v>0</v>
      </c>
      <c r="AC472" s="36">
        <f>VLOOKUP(B472,'[1]Raport_ Stany magazynowe skła'!$A$1:$AC$3416,29,0)</f>
        <v>0</v>
      </c>
      <c r="AD472" s="36">
        <f>VLOOKUP(B472,'[1]Raport_ Stany magazynowe skła'!$A$1:$AD$3416,30,0)</f>
        <v>0</v>
      </c>
      <c r="AE472" s="36">
        <f>VLOOKUP(B472,'[1]Raport_ Stany magazynowe skła'!$A$1:$AE$3416,31,0)</f>
        <v>0</v>
      </c>
    </row>
    <row r="473" spans="1:31" ht="14.25" customHeight="1">
      <c r="A473" s="9" t="s">
        <v>429</v>
      </c>
      <c r="B473" s="16" t="s">
        <v>418</v>
      </c>
      <c r="C473" s="16" t="s">
        <v>19</v>
      </c>
      <c r="D473" s="32">
        <f>VLOOKUP(B473,'[1]Raport_ Stany magazynowe skła'!$A$1:$D$3416,4,0)</f>
        <v>25</v>
      </c>
      <c r="E473" s="31">
        <f>VLOOKUP(B473,'[1]Raport_ Stany magazynowe skła'!$A$1:$E$3416,5,0)</f>
        <v>0</v>
      </c>
      <c r="F473" s="30">
        <f>VLOOKUP(B473,'[1]Raport_ Stany magazynowe skła'!$A$1:$F$3416,6,0)</f>
        <v>0</v>
      </c>
      <c r="G473" s="30">
        <f>VLOOKUP(B473,'[1]Raport_ Stany magazynowe skła'!$A$1:$G$3416,7,0)</f>
        <v>0</v>
      </c>
      <c r="H473" s="30">
        <f>VLOOKUP(B473,'[1]Raport_ Stany magazynowe skła'!$A$1:$H$3416,8,0)</f>
        <v>0</v>
      </c>
      <c r="I473" s="30">
        <f>VLOOKUP(B473,'[1]Raport_ Stany magazynowe skła'!$A$1:$I$3416,9,0)</f>
        <v>0</v>
      </c>
      <c r="J473" s="30">
        <f>VLOOKUP(B473,'[1]Raport_ Stany magazynowe skła'!$A$1:$J$3416,10,0)</f>
        <v>0</v>
      </c>
      <c r="K473" s="30">
        <f>VLOOKUP(B473,'[1]Raport_ Stany magazynowe skła'!$A$1:$K$3416,11,0)</f>
        <v>0</v>
      </c>
      <c r="L473" s="30">
        <f>VLOOKUP(B473,'[1]Raport_ Stany magazynowe skła'!$A$1:$L$3416,12,0)</f>
        <v>0</v>
      </c>
      <c r="M473" s="30">
        <f>VLOOKUP(B473,'[1]Raport_ Stany magazynowe skła'!$A$1:$M$3416,13,0)</f>
        <v>0</v>
      </c>
      <c r="N473" s="30">
        <f>VLOOKUP(B473,'[1]Raport_ Stany magazynowe skła'!$A$1:$N$3416,14,0)</f>
        <v>0</v>
      </c>
      <c r="O473" s="30">
        <f>VLOOKUP(B473,'[1]Raport_ Stany magazynowe skła'!$A$1:$O$3416,15,0)</f>
        <v>0</v>
      </c>
      <c r="P473" s="30">
        <f>VLOOKUP(B473,'[1]Raport_ Stany magazynowe skła'!$A$1:$P$3416,16,0)</f>
        <v>0</v>
      </c>
      <c r="Q473" s="30">
        <f>VLOOKUP(B473,'[1]Raport_ Stany magazynowe skła'!$A$1:$Q$3416,17,0)</f>
        <v>0</v>
      </c>
      <c r="R473" s="30">
        <f>VLOOKUP(B473,'[1]Raport_ Stany magazynowe skła'!$A$1:$R$3416,18,0)</f>
        <v>0</v>
      </c>
      <c r="S473" s="30">
        <f>VLOOKUP(B473,'[1]Raport_ Stany magazynowe skła'!$A$1:$S$3416,19,0)</f>
        <v>0</v>
      </c>
      <c r="T473" s="30">
        <f>VLOOKUP(B473,'[1]Raport_ Stany magazynowe skła'!$A$1:$T$3416,20,0)</f>
        <v>0</v>
      </c>
      <c r="U473" s="6">
        <f>VLOOKUP(B473,'[1]Raport_ Stany magazynowe skła'!$A$1:$U$3416,21,0)</f>
        <v>0</v>
      </c>
      <c r="V473" s="6">
        <f>VLOOKUP(B473,'[1]Raport_ Stany magazynowe skła'!$A$1:$V$3416,22,0)</f>
        <v>0</v>
      </c>
      <c r="W473" s="6">
        <f>VLOOKUP(B473,'[1]Raport_ Stany magazynowe skła'!$A$1:$W$3416,23,0)</f>
        <v>0</v>
      </c>
      <c r="X473" s="6">
        <f>VLOOKUP(B473,'[1]Raport_ Stany magazynowe skła'!$A$1:$X$3416,24,0)</f>
        <v>0</v>
      </c>
      <c r="Y473" s="36">
        <f>VLOOKUP(B473,'[1]Raport_ Stany magazynowe skła'!$A$1:$Y$3416,25,0)</f>
        <v>0</v>
      </c>
      <c r="Z473" s="36">
        <f>VLOOKUP(B473,'[1]Raport_ Stany magazynowe skła'!$A$1:$Z$3416,26,0)</f>
        <v>0</v>
      </c>
      <c r="AA473" s="36">
        <f>VLOOKUP(B473,'[1]Raport_ Stany magazynowe skła'!$A$1:$AA$3416,27,0)</f>
        <v>0</v>
      </c>
      <c r="AB473" s="36">
        <f>VLOOKUP(B473,'[1]Raport_ Stany magazynowe skła'!$A$1:$AB$3416,28,0)</f>
        <v>0</v>
      </c>
      <c r="AC473" s="36">
        <f>VLOOKUP(B473,'[1]Raport_ Stany magazynowe skła'!$A$1:$AC$3416,29,0)</f>
        <v>0</v>
      </c>
      <c r="AD473" s="36">
        <f>VLOOKUP(B473,'[1]Raport_ Stany magazynowe skła'!$A$1:$AD$3416,30,0)</f>
        <v>0</v>
      </c>
      <c r="AE473" s="36">
        <f>VLOOKUP(B473,'[1]Raport_ Stany magazynowe skła'!$A$1:$AE$3416,31,0)</f>
        <v>0</v>
      </c>
    </row>
    <row r="474" spans="1:31" ht="14.25" customHeight="1">
      <c r="A474" s="9" t="s">
        <v>430</v>
      </c>
      <c r="B474" s="6" t="s">
        <v>44</v>
      </c>
      <c r="C474" s="5" t="s">
        <v>19</v>
      </c>
      <c r="D474" s="32">
        <f>VLOOKUP(B474,'[1]Raport_ Stany magazynowe skła'!$A$1:$D$3416,4,0)</f>
        <v>3283</v>
      </c>
      <c r="E474" s="31">
        <f>VLOOKUP(B474,'[1]Raport_ Stany magazynowe skła'!$A$1:$E$3416,5,0)</f>
        <v>24980</v>
      </c>
      <c r="F474" s="30">
        <f>VLOOKUP(B474,'[1]Raport_ Stany magazynowe skła'!$A$1:$F$3416,6,0)</f>
        <v>0</v>
      </c>
      <c r="G474" s="30">
        <f>VLOOKUP(B474,'[1]Raport_ Stany magazynowe skła'!$A$1:$G$3416,7,0)</f>
        <v>5000</v>
      </c>
      <c r="H474" s="30">
        <f>VLOOKUP(B474,'[1]Raport_ Stany magazynowe skła'!$A$1:$H$3416,8,0)</f>
        <v>0</v>
      </c>
      <c r="I474" s="30">
        <f>VLOOKUP(B474,'[1]Raport_ Stany magazynowe skła'!$A$1:$I$3416,9,0)</f>
        <v>0</v>
      </c>
      <c r="J474" s="30">
        <f>VLOOKUP(B474,'[1]Raport_ Stany magazynowe skła'!$A$1:$J$3416,10,0)</f>
        <v>0</v>
      </c>
      <c r="K474" s="30">
        <f>VLOOKUP(B474,'[1]Raport_ Stany magazynowe skła'!$A$1:$K$3416,11,0)</f>
        <v>0</v>
      </c>
      <c r="L474" s="30">
        <f>VLOOKUP(B474,'[1]Raport_ Stany magazynowe skła'!$A$1:$L$3416,12,0)</f>
        <v>0</v>
      </c>
      <c r="M474" s="30">
        <f>VLOOKUP(B474,'[1]Raport_ Stany magazynowe skła'!$A$1:$M$3416,13,0)</f>
        <v>0</v>
      </c>
      <c r="N474" s="30">
        <f>VLOOKUP(B474,'[1]Raport_ Stany magazynowe skła'!$A$1:$N$3416,14,0)</f>
        <v>0</v>
      </c>
      <c r="O474" s="30">
        <f>VLOOKUP(B474,'[1]Raport_ Stany magazynowe skła'!$A$1:$O$3416,15,0)</f>
        <v>0</v>
      </c>
      <c r="P474" s="30">
        <f>VLOOKUP(B474,'[1]Raport_ Stany magazynowe skła'!$A$1:$P$3416,16,0)</f>
        <v>0</v>
      </c>
      <c r="Q474" s="30">
        <f>VLOOKUP(B474,'[1]Raport_ Stany magazynowe skła'!$A$1:$Q$3416,17,0)</f>
        <v>0</v>
      </c>
      <c r="R474" s="30">
        <f>VLOOKUP(B474,'[1]Raport_ Stany magazynowe skła'!$A$1:$R$3416,18,0)</f>
        <v>0</v>
      </c>
      <c r="S474" s="30">
        <f>VLOOKUP(B474,'[1]Raport_ Stany magazynowe skła'!$A$1:$S$3416,19,0)</f>
        <v>0</v>
      </c>
      <c r="T474" s="30">
        <f>VLOOKUP(B474,'[1]Raport_ Stany magazynowe skła'!$A$1:$T$3416,20,0)</f>
        <v>0</v>
      </c>
      <c r="U474" s="6">
        <f>VLOOKUP(B474,'[1]Raport_ Stany magazynowe skła'!$A$1:$U$3416,21,0)</f>
        <v>9980</v>
      </c>
      <c r="V474" s="6">
        <f>VLOOKUP(B474,'[1]Raport_ Stany magazynowe skła'!$A$1:$V$3416,22,0)</f>
        <v>0</v>
      </c>
      <c r="W474" s="6">
        <f>VLOOKUP(B474,'[1]Raport_ Stany magazynowe skła'!$A$1:$W$3416,23,0)</f>
        <v>0</v>
      </c>
      <c r="X474" s="6">
        <f>VLOOKUP(B474,'[1]Raport_ Stany magazynowe skła'!$A$1:$X$3416,24,0)</f>
        <v>0</v>
      </c>
      <c r="Y474" s="36">
        <f>VLOOKUP(B474,'[1]Raport_ Stany magazynowe skła'!$A$1:$Y$3416,25,0)</f>
        <v>0</v>
      </c>
      <c r="Z474" s="36">
        <f>VLOOKUP(B474,'[1]Raport_ Stany magazynowe skła'!$A$1:$Z$3416,26,0)</f>
        <v>0</v>
      </c>
      <c r="AA474" s="36">
        <f>VLOOKUP(B474,'[1]Raport_ Stany magazynowe skła'!$A$1:$AA$3416,27,0)</f>
        <v>0</v>
      </c>
      <c r="AB474" s="36">
        <f>VLOOKUP(B474,'[1]Raport_ Stany magazynowe skła'!$A$1:$AB$3416,28,0)</f>
        <v>0</v>
      </c>
      <c r="AC474" s="36">
        <f>VLOOKUP(B474,'[1]Raport_ Stany magazynowe skła'!$A$1:$AC$3416,29,0)</f>
        <v>0</v>
      </c>
      <c r="AD474" s="36">
        <f>VLOOKUP(B474,'[1]Raport_ Stany magazynowe skła'!$A$1:$AD$3416,30,0)</f>
        <v>0</v>
      </c>
      <c r="AE474" s="36">
        <f>VLOOKUP(B474,'[1]Raport_ Stany magazynowe skła'!$A$1:$AE$3416,31,0)</f>
        <v>10000</v>
      </c>
    </row>
    <row r="475" spans="1:31" ht="14.25" customHeight="1">
      <c r="A475" s="9" t="s">
        <v>173</v>
      </c>
      <c r="B475" s="6" t="s">
        <v>45</v>
      </c>
      <c r="C475" s="5" t="s">
        <v>31</v>
      </c>
      <c r="D475" s="32">
        <f>VLOOKUP(B475,'[1]Raport_ Stany magazynowe skła'!$A$1:$D$3416,4,0)</f>
        <v>1650</v>
      </c>
      <c r="E475" s="31">
        <f>VLOOKUP(B475,'[1]Raport_ Stany magazynowe skła'!$A$1:$E$3416,5,0)</f>
        <v>3000</v>
      </c>
      <c r="F475" s="30">
        <f>VLOOKUP(B475,'[1]Raport_ Stany magazynowe skła'!$A$1:$F$3416,6,0)</f>
        <v>0</v>
      </c>
      <c r="G475" s="30">
        <f>VLOOKUP(B475,'[1]Raport_ Stany magazynowe skła'!$A$1:$G$3416,7,0)</f>
        <v>0</v>
      </c>
      <c r="H475" s="30">
        <f>VLOOKUP(B475,'[1]Raport_ Stany magazynowe skła'!$A$1:$H$3416,8,0)</f>
        <v>0</v>
      </c>
      <c r="I475" s="30">
        <f>VLOOKUP(B475,'[1]Raport_ Stany magazynowe skła'!$A$1:$I$3416,9,0)</f>
        <v>0</v>
      </c>
      <c r="J475" s="30">
        <f>VLOOKUP(B475,'[1]Raport_ Stany magazynowe skła'!$A$1:$J$3416,10,0)</f>
        <v>0</v>
      </c>
      <c r="K475" s="30">
        <f>VLOOKUP(B475,'[1]Raport_ Stany magazynowe skła'!$A$1:$K$3416,11,0)</f>
        <v>0</v>
      </c>
      <c r="L475" s="30">
        <f>VLOOKUP(B475,'[1]Raport_ Stany magazynowe skła'!$A$1:$L$3416,12,0)</f>
        <v>0</v>
      </c>
      <c r="M475" s="30">
        <f>VLOOKUP(B475,'[1]Raport_ Stany magazynowe skła'!$A$1:$M$3416,13,0)</f>
        <v>0</v>
      </c>
      <c r="N475" s="30">
        <f>VLOOKUP(B475,'[1]Raport_ Stany magazynowe skła'!$A$1:$N$3416,14,0)</f>
        <v>0</v>
      </c>
      <c r="O475" s="30">
        <f>VLOOKUP(B475,'[1]Raport_ Stany magazynowe skła'!$A$1:$O$3416,15,0)</f>
        <v>0</v>
      </c>
      <c r="P475" s="30">
        <f>VLOOKUP(B475,'[1]Raport_ Stany magazynowe skła'!$A$1:$P$3416,16,0)</f>
        <v>0</v>
      </c>
      <c r="Q475" s="30">
        <f>VLOOKUP(B475,'[1]Raport_ Stany magazynowe skła'!$A$1:$Q$3416,17,0)</f>
        <v>0</v>
      </c>
      <c r="R475" s="30">
        <f>VLOOKUP(B475,'[1]Raport_ Stany magazynowe skła'!$A$1:$R$3416,18,0)</f>
        <v>0</v>
      </c>
      <c r="S475" s="30">
        <f>VLOOKUP(B475,'[1]Raport_ Stany magazynowe skła'!$A$1:$S$3416,19,0)</f>
        <v>0</v>
      </c>
      <c r="T475" s="30">
        <f>VLOOKUP(B475,'[1]Raport_ Stany magazynowe skła'!$A$1:$T$3416,20,0)</f>
        <v>0</v>
      </c>
      <c r="U475" s="6">
        <f>VLOOKUP(B475,'[1]Raport_ Stany magazynowe skła'!$A$1:$U$3416,21,0)</f>
        <v>3000</v>
      </c>
      <c r="V475" s="6">
        <f>VLOOKUP(B475,'[1]Raport_ Stany magazynowe skła'!$A$1:$V$3416,22,0)</f>
        <v>0</v>
      </c>
      <c r="W475" s="6">
        <f>VLOOKUP(B475,'[1]Raport_ Stany magazynowe skła'!$A$1:$W$3416,23,0)</f>
        <v>0</v>
      </c>
      <c r="X475" s="6">
        <f>VLOOKUP(B475,'[1]Raport_ Stany magazynowe skła'!$A$1:$X$3416,24,0)</f>
        <v>0</v>
      </c>
      <c r="Y475" s="36">
        <f>VLOOKUP(B475,'[1]Raport_ Stany magazynowe skła'!$A$1:$Y$3416,25,0)</f>
        <v>0</v>
      </c>
      <c r="Z475" s="36">
        <f>VLOOKUP(B475,'[1]Raport_ Stany magazynowe skła'!$A$1:$Z$3416,26,0)</f>
        <v>0</v>
      </c>
      <c r="AA475" s="36">
        <f>VLOOKUP(B475,'[1]Raport_ Stany magazynowe skła'!$A$1:$AA$3416,27,0)</f>
        <v>0</v>
      </c>
      <c r="AB475" s="36">
        <f>VLOOKUP(B475,'[1]Raport_ Stany magazynowe skła'!$A$1:$AB$3416,28,0)</f>
        <v>0</v>
      </c>
      <c r="AC475" s="36">
        <f>VLOOKUP(B475,'[1]Raport_ Stany magazynowe skła'!$A$1:$AC$3416,29,0)</f>
        <v>0</v>
      </c>
      <c r="AD475" s="36">
        <f>VLOOKUP(B475,'[1]Raport_ Stany magazynowe skła'!$A$1:$AD$3416,30,0)</f>
        <v>0</v>
      </c>
      <c r="AE475" s="36">
        <f>VLOOKUP(B475,'[1]Raport_ Stany magazynowe skła'!$A$1:$AE$3416,31,0)</f>
        <v>0</v>
      </c>
    </row>
    <row r="476" spans="1:31" ht="14.25" customHeight="1">
      <c r="A476" s="9" t="s">
        <v>173</v>
      </c>
      <c r="B476" s="6" t="s">
        <v>46</v>
      </c>
      <c r="C476" s="5" t="s">
        <v>13</v>
      </c>
      <c r="D476" s="32">
        <f>VLOOKUP(B476,'[1]Raport_ Stany magazynowe skła'!$A$1:$D$3416,4,0)</f>
        <v>2160</v>
      </c>
      <c r="E476" s="31">
        <f>VLOOKUP(B476,'[1]Raport_ Stany magazynowe skła'!$A$1:$E$3416,5,0)</f>
        <v>8000</v>
      </c>
      <c r="F476" s="30">
        <f>VLOOKUP(B476,'[1]Raport_ Stany magazynowe skła'!$A$1:$F$3416,6,0)</f>
        <v>0</v>
      </c>
      <c r="G476" s="30">
        <f>VLOOKUP(B476,'[1]Raport_ Stany magazynowe skła'!$A$1:$G$3416,7,0)</f>
        <v>0</v>
      </c>
      <c r="H476" s="30">
        <f>VLOOKUP(B476,'[1]Raport_ Stany magazynowe skła'!$A$1:$H$3416,8,0)</f>
        <v>0</v>
      </c>
      <c r="I476" s="30">
        <f>VLOOKUP(B476,'[1]Raport_ Stany magazynowe skła'!$A$1:$I$3416,9,0)</f>
        <v>0</v>
      </c>
      <c r="J476" s="30">
        <f>VLOOKUP(B476,'[1]Raport_ Stany magazynowe skła'!$A$1:$J$3416,10,0)</f>
        <v>0</v>
      </c>
      <c r="K476" s="30">
        <f>VLOOKUP(B476,'[1]Raport_ Stany magazynowe skła'!$A$1:$K$3416,11,0)</f>
        <v>0</v>
      </c>
      <c r="L476" s="30">
        <f>VLOOKUP(B476,'[1]Raport_ Stany magazynowe skła'!$A$1:$L$3416,12,0)</f>
        <v>0</v>
      </c>
      <c r="M476" s="30">
        <f>VLOOKUP(B476,'[1]Raport_ Stany magazynowe skła'!$A$1:$M$3416,13,0)</f>
        <v>0</v>
      </c>
      <c r="N476" s="30">
        <f>VLOOKUP(B476,'[1]Raport_ Stany magazynowe skła'!$A$1:$N$3416,14,0)</f>
        <v>0</v>
      </c>
      <c r="O476" s="30">
        <f>VLOOKUP(B476,'[1]Raport_ Stany magazynowe skła'!$A$1:$O$3416,15,0)</f>
        <v>0</v>
      </c>
      <c r="P476" s="30">
        <f>VLOOKUP(B476,'[1]Raport_ Stany magazynowe skła'!$A$1:$P$3416,16,0)</f>
        <v>0</v>
      </c>
      <c r="Q476" s="30">
        <f>VLOOKUP(B476,'[1]Raport_ Stany magazynowe skła'!$A$1:$Q$3416,17,0)</f>
        <v>0</v>
      </c>
      <c r="R476" s="30">
        <f>VLOOKUP(B476,'[1]Raport_ Stany magazynowe skła'!$A$1:$R$3416,18,0)</f>
        <v>0</v>
      </c>
      <c r="S476" s="30">
        <f>VLOOKUP(B476,'[1]Raport_ Stany magazynowe skła'!$A$1:$S$3416,19,0)</f>
        <v>0</v>
      </c>
      <c r="T476" s="30">
        <f>VLOOKUP(B476,'[1]Raport_ Stany magazynowe skła'!$A$1:$T$3416,20,0)</f>
        <v>0</v>
      </c>
      <c r="U476" s="6">
        <f>VLOOKUP(B476,'[1]Raport_ Stany magazynowe skła'!$A$1:$U$3416,21,0)</f>
        <v>5000</v>
      </c>
      <c r="V476" s="6">
        <f>VLOOKUP(B476,'[1]Raport_ Stany magazynowe skła'!$A$1:$V$3416,22,0)</f>
        <v>0</v>
      </c>
      <c r="W476" s="6">
        <f>VLOOKUP(B476,'[1]Raport_ Stany magazynowe skła'!$A$1:$W$3416,23,0)</f>
        <v>0</v>
      </c>
      <c r="X476" s="6">
        <f>VLOOKUP(B476,'[1]Raport_ Stany magazynowe skła'!$A$1:$X$3416,24,0)</f>
        <v>0</v>
      </c>
      <c r="Y476" s="36">
        <f>VLOOKUP(B476,'[1]Raport_ Stany magazynowe skła'!$A$1:$Y$3416,25,0)</f>
        <v>0</v>
      </c>
      <c r="Z476" s="36">
        <f>VLOOKUP(B476,'[1]Raport_ Stany magazynowe skła'!$A$1:$Z$3416,26,0)</f>
        <v>0</v>
      </c>
      <c r="AA476" s="36">
        <f>VLOOKUP(B476,'[1]Raport_ Stany magazynowe skła'!$A$1:$AA$3416,27,0)</f>
        <v>0</v>
      </c>
      <c r="AB476" s="36">
        <f>VLOOKUP(B476,'[1]Raport_ Stany magazynowe skła'!$A$1:$AB$3416,28,0)</f>
        <v>0</v>
      </c>
      <c r="AC476" s="36">
        <f>VLOOKUP(B476,'[1]Raport_ Stany magazynowe skła'!$A$1:$AC$3416,29,0)</f>
        <v>0</v>
      </c>
      <c r="AD476" s="36">
        <f>VLOOKUP(B476,'[1]Raport_ Stany magazynowe skła'!$A$1:$AD$3416,30,0)</f>
        <v>0</v>
      </c>
      <c r="AE476" s="36">
        <f>VLOOKUP(B476,'[1]Raport_ Stany magazynowe skła'!$A$1:$AE$3416,31,0)</f>
        <v>3000</v>
      </c>
    </row>
    <row r="477" spans="1:31" ht="14.25" customHeight="1">
      <c r="A477" s="9" t="s">
        <v>173</v>
      </c>
      <c r="B477" s="6" t="s">
        <v>47</v>
      </c>
      <c r="C477" s="5" t="s">
        <v>14</v>
      </c>
      <c r="D477" s="32">
        <f>VLOOKUP(B477,'[1]Raport_ Stany magazynowe skła'!$A$1:$D$3416,4,0)</f>
        <v>2952</v>
      </c>
      <c r="E477" s="31">
        <f>VLOOKUP(B477,'[1]Raport_ Stany magazynowe skła'!$A$1:$E$3416,5,0)</f>
        <v>29980</v>
      </c>
      <c r="F477" s="30">
        <f>VLOOKUP(B477,'[1]Raport_ Stany magazynowe skła'!$A$1:$F$3416,6,0)</f>
        <v>0</v>
      </c>
      <c r="G477" s="30">
        <f>VLOOKUP(B477,'[1]Raport_ Stany magazynowe skła'!$A$1:$G$3416,7,0)</f>
        <v>10000</v>
      </c>
      <c r="H477" s="30">
        <f>VLOOKUP(B477,'[1]Raport_ Stany magazynowe skła'!$A$1:$H$3416,8,0)</f>
        <v>0</v>
      </c>
      <c r="I477" s="30">
        <f>VLOOKUP(B477,'[1]Raport_ Stany magazynowe skła'!$A$1:$I$3416,9,0)</f>
        <v>0</v>
      </c>
      <c r="J477" s="30">
        <f>VLOOKUP(B477,'[1]Raport_ Stany magazynowe skła'!$A$1:$J$3416,10,0)</f>
        <v>0</v>
      </c>
      <c r="K477" s="30">
        <f>VLOOKUP(B477,'[1]Raport_ Stany magazynowe skła'!$A$1:$K$3416,11,0)</f>
        <v>0</v>
      </c>
      <c r="L477" s="30">
        <f>VLOOKUP(B477,'[1]Raport_ Stany magazynowe skła'!$A$1:$L$3416,12,0)</f>
        <v>0</v>
      </c>
      <c r="M477" s="30">
        <f>VLOOKUP(B477,'[1]Raport_ Stany magazynowe skła'!$A$1:$M$3416,13,0)</f>
        <v>0</v>
      </c>
      <c r="N477" s="30">
        <f>VLOOKUP(B477,'[1]Raport_ Stany magazynowe skła'!$A$1:$N$3416,14,0)</f>
        <v>0</v>
      </c>
      <c r="O477" s="30">
        <f>VLOOKUP(B477,'[1]Raport_ Stany magazynowe skła'!$A$1:$O$3416,15,0)</f>
        <v>0</v>
      </c>
      <c r="P477" s="30">
        <f>VLOOKUP(B477,'[1]Raport_ Stany magazynowe skła'!$A$1:$P$3416,16,0)</f>
        <v>0</v>
      </c>
      <c r="Q477" s="30">
        <f>VLOOKUP(B477,'[1]Raport_ Stany magazynowe skła'!$A$1:$Q$3416,17,0)</f>
        <v>0</v>
      </c>
      <c r="R477" s="30">
        <f>VLOOKUP(B477,'[1]Raport_ Stany magazynowe skła'!$A$1:$R$3416,18,0)</f>
        <v>0</v>
      </c>
      <c r="S477" s="30">
        <f>VLOOKUP(B477,'[1]Raport_ Stany magazynowe skła'!$A$1:$S$3416,19,0)</f>
        <v>0</v>
      </c>
      <c r="T477" s="30">
        <f>VLOOKUP(B477,'[1]Raport_ Stany magazynowe skła'!$A$1:$T$3416,20,0)</f>
        <v>0</v>
      </c>
      <c r="U477" s="6">
        <f>VLOOKUP(B477,'[1]Raport_ Stany magazynowe skła'!$A$1:$U$3416,21,0)</f>
        <v>9980</v>
      </c>
      <c r="V477" s="6">
        <f>VLOOKUP(B477,'[1]Raport_ Stany magazynowe skła'!$A$1:$V$3416,22,0)</f>
        <v>0</v>
      </c>
      <c r="W477" s="6">
        <f>VLOOKUP(B477,'[1]Raport_ Stany magazynowe skła'!$A$1:$W$3416,23,0)</f>
        <v>0</v>
      </c>
      <c r="X477" s="6">
        <f>VLOOKUP(B477,'[1]Raport_ Stany magazynowe skła'!$A$1:$X$3416,24,0)</f>
        <v>0</v>
      </c>
      <c r="Y477" s="36">
        <f>VLOOKUP(B477,'[1]Raport_ Stany magazynowe skła'!$A$1:$Y$3416,25,0)</f>
        <v>0</v>
      </c>
      <c r="Z477" s="36">
        <f>VLOOKUP(B477,'[1]Raport_ Stany magazynowe skła'!$A$1:$Z$3416,26,0)</f>
        <v>0</v>
      </c>
      <c r="AA477" s="36">
        <f>VLOOKUP(B477,'[1]Raport_ Stany magazynowe skła'!$A$1:$AA$3416,27,0)</f>
        <v>0</v>
      </c>
      <c r="AB477" s="36">
        <f>VLOOKUP(B477,'[1]Raport_ Stany magazynowe skła'!$A$1:$AB$3416,28,0)</f>
        <v>0</v>
      </c>
      <c r="AC477" s="36">
        <f>VLOOKUP(B477,'[1]Raport_ Stany magazynowe skła'!$A$1:$AC$3416,29,0)</f>
        <v>0</v>
      </c>
      <c r="AD477" s="36">
        <f>VLOOKUP(B477,'[1]Raport_ Stany magazynowe skła'!$A$1:$AD$3416,30,0)</f>
        <v>0</v>
      </c>
      <c r="AE477" s="36">
        <f>VLOOKUP(B477,'[1]Raport_ Stany magazynowe skła'!$A$1:$AE$3416,31,0)</f>
        <v>10000</v>
      </c>
    </row>
    <row r="478" spans="1:31" ht="14.25" customHeight="1">
      <c r="A478" s="9" t="s">
        <v>173</v>
      </c>
      <c r="B478" s="6" t="s">
        <v>48</v>
      </c>
      <c r="C478" s="5" t="s">
        <v>11</v>
      </c>
      <c r="D478" s="32">
        <f>VLOOKUP(B478,'[1]Raport_ Stany magazynowe skła'!$A$1:$D$3416,4,0)</f>
        <v>4309</v>
      </c>
      <c r="E478" s="31">
        <f>VLOOKUP(B478,'[1]Raport_ Stany magazynowe skła'!$A$1:$E$3416,5,0)</f>
        <v>3000</v>
      </c>
      <c r="F478" s="30">
        <f>VLOOKUP(B478,'[1]Raport_ Stany magazynowe skła'!$A$1:$F$3416,6,0)</f>
        <v>0</v>
      </c>
      <c r="G478" s="30">
        <f>VLOOKUP(B478,'[1]Raport_ Stany magazynowe skła'!$A$1:$G$3416,7,0)</f>
        <v>0</v>
      </c>
      <c r="H478" s="30">
        <f>VLOOKUP(B478,'[1]Raport_ Stany magazynowe skła'!$A$1:$H$3416,8,0)</f>
        <v>0</v>
      </c>
      <c r="I478" s="30">
        <f>VLOOKUP(B478,'[1]Raport_ Stany magazynowe skła'!$A$1:$I$3416,9,0)</f>
        <v>0</v>
      </c>
      <c r="J478" s="30">
        <f>VLOOKUP(B478,'[1]Raport_ Stany magazynowe skła'!$A$1:$J$3416,10,0)</f>
        <v>0</v>
      </c>
      <c r="K478" s="30">
        <f>VLOOKUP(B478,'[1]Raport_ Stany magazynowe skła'!$A$1:$K$3416,11,0)</f>
        <v>0</v>
      </c>
      <c r="L478" s="30">
        <f>VLOOKUP(B478,'[1]Raport_ Stany magazynowe skła'!$A$1:$L$3416,12,0)</f>
        <v>0</v>
      </c>
      <c r="M478" s="30">
        <f>VLOOKUP(B478,'[1]Raport_ Stany magazynowe skła'!$A$1:$M$3416,13,0)</f>
        <v>0</v>
      </c>
      <c r="N478" s="30">
        <f>VLOOKUP(B478,'[1]Raport_ Stany magazynowe skła'!$A$1:$N$3416,14,0)</f>
        <v>0</v>
      </c>
      <c r="O478" s="30">
        <f>VLOOKUP(B478,'[1]Raport_ Stany magazynowe skła'!$A$1:$O$3416,15,0)</f>
        <v>0</v>
      </c>
      <c r="P478" s="30">
        <f>VLOOKUP(B478,'[1]Raport_ Stany magazynowe skła'!$A$1:$P$3416,16,0)</f>
        <v>0</v>
      </c>
      <c r="Q478" s="30">
        <f>VLOOKUP(B478,'[1]Raport_ Stany magazynowe skła'!$A$1:$Q$3416,17,0)</f>
        <v>0</v>
      </c>
      <c r="R478" s="30">
        <f>VLOOKUP(B478,'[1]Raport_ Stany magazynowe skła'!$A$1:$R$3416,18,0)</f>
        <v>0</v>
      </c>
      <c r="S478" s="30">
        <f>VLOOKUP(B478,'[1]Raport_ Stany magazynowe skła'!$A$1:$S$3416,19,0)</f>
        <v>0</v>
      </c>
      <c r="T478" s="30">
        <f>VLOOKUP(B478,'[1]Raport_ Stany magazynowe skła'!$A$1:$T$3416,20,0)</f>
        <v>0</v>
      </c>
      <c r="U478" s="6">
        <f>VLOOKUP(B478,'[1]Raport_ Stany magazynowe skła'!$A$1:$U$3416,21,0)</f>
        <v>3000</v>
      </c>
      <c r="V478" s="6">
        <f>VLOOKUP(B478,'[1]Raport_ Stany magazynowe skła'!$A$1:$V$3416,22,0)</f>
        <v>0</v>
      </c>
      <c r="W478" s="6">
        <f>VLOOKUP(B478,'[1]Raport_ Stany magazynowe skła'!$A$1:$W$3416,23,0)</f>
        <v>0</v>
      </c>
      <c r="X478" s="6">
        <f>VLOOKUP(B478,'[1]Raport_ Stany magazynowe skła'!$A$1:$X$3416,24,0)</f>
        <v>0</v>
      </c>
      <c r="Y478" s="36">
        <f>VLOOKUP(B478,'[1]Raport_ Stany magazynowe skła'!$A$1:$Y$3416,25,0)</f>
        <v>0</v>
      </c>
      <c r="Z478" s="36">
        <f>VLOOKUP(B478,'[1]Raport_ Stany magazynowe skła'!$A$1:$Z$3416,26,0)</f>
        <v>0</v>
      </c>
      <c r="AA478" s="36">
        <f>VLOOKUP(B478,'[1]Raport_ Stany magazynowe skła'!$A$1:$AA$3416,27,0)</f>
        <v>0</v>
      </c>
      <c r="AB478" s="36">
        <f>VLOOKUP(B478,'[1]Raport_ Stany magazynowe skła'!$A$1:$AB$3416,28,0)</f>
        <v>0</v>
      </c>
      <c r="AC478" s="36">
        <f>VLOOKUP(B478,'[1]Raport_ Stany magazynowe skła'!$A$1:$AC$3416,29,0)</f>
        <v>0</v>
      </c>
      <c r="AD478" s="36">
        <f>VLOOKUP(B478,'[1]Raport_ Stany magazynowe skła'!$A$1:$AD$3416,30,0)</f>
        <v>0</v>
      </c>
      <c r="AE478" s="36">
        <f>VLOOKUP(B478,'[1]Raport_ Stany magazynowe skła'!$A$1:$AE$3416,31,0)</f>
        <v>0</v>
      </c>
    </row>
    <row r="479" spans="1:31" ht="14.25" customHeight="1">
      <c r="A479" s="9" t="s">
        <v>173</v>
      </c>
      <c r="B479" s="6" t="s">
        <v>49</v>
      </c>
      <c r="C479" s="5" t="s">
        <v>33</v>
      </c>
      <c r="D479" s="32">
        <f>VLOOKUP(B479,'[1]Raport_ Stany magazynowe skła'!$A$1:$D$3416,4,0)</f>
        <v>557</v>
      </c>
      <c r="E479" s="31">
        <f>VLOOKUP(B479,'[1]Raport_ Stany magazynowe skła'!$A$1:$E$3416,5,0)</f>
        <v>6000</v>
      </c>
      <c r="F479" s="30">
        <f>VLOOKUP(B479,'[1]Raport_ Stany magazynowe skła'!$A$1:$F$3416,6,0)</f>
        <v>0</v>
      </c>
      <c r="G479" s="30">
        <f>VLOOKUP(B479,'[1]Raport_ Stany magazynowe skła'!$A$1:$G$3416,7,0)</f>
        <v>0</v>
      </c>
      <c r="H479" s="30">
        <f>VLOOKUP(B479,'[1]Raport_ Stany magazynowe skła'!$A$1:$H$3416,8,0)</f>
        <v>0</v>
      </c>
      <c r="I479" s="30">
        <f>VLOOKUP(B479,'[1]Raport_ Stany magazynowe skła'!$A$1:$I$3416,9,0)</f>
        <v>3000</v>
      </c>
      <c r="J479" s="30">
        <f>VLOOKUP(B479,'[1]Raport_ Stany magazynowe skła'!$A$1:$J$3416,10,0)</f>
        <v>0</v>
      </c>
      <c r="K479" s="30">
        <f>VLOOKUP(B479,'[1]Raport_ Stany magazynowe skła'!$A$1:$K$3416,11,0)</f>
        <v>0</v>
      </c>
      <c r="L479" s="30">
        <f>VLOOKUP(B479,'[1]Raport_ Stany magazynowe skła'!$A$1:$L$3416,12,0)</f>
        <v>0</v>
      </c>
      <c r="M479" s="30">
        <f>VLOOKUP(B479,'[1]Raport_ Stany magazynowe skła'!$A$1:$M$3416,13,0)</f>
        <v>0</v>
      </c>
      <c r="N479" s="30">
        <f>VLOOKUP(B479,'[1]Raport_ Stany magazynowe skła'!$A$1:$N$3416,14,0)</f>
        <v>0</v>
      </c>
      <c r="O479" s="30">
        <f>VLOOKUP(B479,'[1]Raport_ Stany magazynowe skła'!$A$1:$O$3416,15,0)</f>
        <v>0</v>
      </c>
      <c r="P479" s="30">
        <f>VLOOKUP(B479,'[1]Raport_ Stany magazynowe skła'!$A$1:$P$3416,16,0)</f>
        <v>0</v>
      </c>
      <c r="Q479" s="30">
        <f>VLOOKUP(B479,'[1]Raport_ Stany magazynowe skła'!$A$1:$Q$3416,17,0)</f>
        <v>0</v>
      </c>
      <c r="R479" s="30">
        <f>VLOOKUP(B479,'[1]Raport_ Stany magazynowe skła'!$A$1:$R$3416,18,0)</f>
        <v>0</v>
      </c>
      <c r="S479" s="30">
        <f>VLOOKUP(B479,'[1]Raport_ Stany magazynowe skła'!$A$1:$S$3416,19,0)</f>
        <v>0</v>
      </c>
      <c r="T479" s="30">
        <f>VLOOKUP(B479,'[1]Raport_ Stany magazynowe skła'!$A$1:$T$3416,20,0)</f>
        <v>0</v>
      </c>
      <c r="U479" s="6">
        <f>VLOOKUP(B479,'[1]Raport_ Stany magazynowe skła'!$A$1:$U$3416,21,0)</f>
        <v>3000</v>
      </c>
      <c r="V479" s="6">
        <f>VLOOKUP(B479,'[1]Raport_ Stany magazynowe skła'!$A$1:$V$3416,22,0)</f>
        <v>0</v>
      </c>
      <c r="W479" s="6">
        <f>VLOOKUP(B479,'[1]Raport_ Stany magazynowe skła'!$A$1:$W$3416,23,0)</f>
        <v>0</v>
      </c>
      <c r="X479" s="6">
        <f>VLOOKUP(B479,'[1]Raport_ Stany magazynowe skła'!$A$1:$X$3416,24,0)</f>
        <v>0</v>
      </c>
      <c r="Y479" s="36">
        <f>VLOOKUP(B479,'[1]Raport_ Stany magazynowe skła'!$A$1:$Y$3416,25,0)</f>
        <v>0</v>
      </c>
      <c r="Z479" s="36">
        <f>VLOOKUP(B479,'[1]Raport_ Stany magazynowe skła'!$A$1:$Z$3416,26,0)</f>
        <v>0</v>
      </c>
      <c r="AA479" s="36">
        <f>VLOOKUP(B479,'[1]Raport_ Stany magazynowe skła'!$A$1:$AA$3416,27,0)</f>
        <v>0</v>
      </c>
      <c r="AB479" s="36">
        <f>VLOOKUP(B479,'[1]Raport_ Stany magazynowe skła'!$A$1:$AB$3416,28,0)</f>
        <v>0</v>
      </c>
      <c r="AC479" s="36">
        <f>VLOOKUP(B479,'[1]Raport_ Stany magazynowe skła'!$A$1:$AC$3416,29,0)</f>
        <v>0</v>
      </c>
      <c r="AD479" s="36">
        <f>VLOOKUP(B479,'[1]Raport_ Stany magazynowe skła'!$A$1:$AD$3416,30,0)</f>
        <v>0</v>
      </c>
      <c r="AE479" s="36">
        <f>VLOOKUP(B479,'[1]Raport_ Stany magazynowe skła'!$A$1:$AE$3416,31,0)</f>
        <v>0</v>
      </c>
    </row>
    <row r="480" spans="1:31" ht="14.25" customHeight="1">
      <c r="A480" s="9" t="s">
        <v>173</v>
      </c>
      <c r="B480" s="6" t="s">
        <v>50</v>
      </c>
      <c r="C480" s="5" t="s">
        <v>18</v>
      </c>
      <c r="D480" s="32">
        <f>VLOOKUP(B480,'[1]Raport_ Stany magazynowe skła'!$A$1:$D$3416,4,0)</f>
        <v>8257</v>
      </c>
      <c r="E480" s="31">
        <f>VLOOKUP(B480,'[1]Raport_ Stany magazynowe skła'!$A$1:$E$3416,5,0)</f>
        <v>5000</v>
      </c>
      <c r="F480" s="30">
        <f>VLOOKUP(B480,'[1]Raport_ Stany magazynowe skła'!$A$1:$F$3416,6,0)</f>
        <v>0</v>
      </c>
      <c r="G480" s="30">
        <f>VLOOKUP(B480,'[1]Raport_ Stany magazynowe skła'!$A$1:$G$3416,7,0)</f>
        <v>0</v>
      </c>
      <c r="H480" s="30">
        <f>VLOOKUP(B480,'[1]Raport_ Stany magazynowe skła'!$A$1:$H$3416,8,0)</f>
        <v>0</v>
      </c>
      <c r="I480" s="30">
        <f>VLOOKUP(B480,'[1]Raport_ Stany magazynowe skła'!$A$1:$I$3416,9,0)</f>
        <v>0</v>
      </c>
      <c r="J480" s="30">
        <f>VLOOKUP(B480,'[1]Raport_ Stany magazynowe skła'!$A$1:$J$3416,10,0)</f>
        <v>0</v>
      </c>
      <c r="K480" s="30">
        <f>VLOOKUP(B480,'[1]Raport_ Stany magazynowe skła'!$A$1:$K$3416,11,0)</f>
        <v>0</v>
      </c>
      <c r="L480" s="30">
        <f>VLOOKUP(B480,'[1]Raport_ Stany magazynowe skła'!$A$1:$L$3416,12,0)</f>
        <v>0</v>
      </c>
      <c r="M480" s="30">
        <f>VLOOKUP(B480,'[1]Raport_ Stany magazynowe skła'!$A$1:$M$3416,13,0)</f>
        <v>0</v>
      </c>
      <c r="N480" s="30">
        <f>VLOOKUP(B480,'[1]Raport_ Stany magazynowe skła'!$A$1:$N$3416,14,0)</f>
        <v>0</v>
      </c>
      <c r="O480" s="30">
        <f>VLOOKUP(B480,'[1]Raport_ Stany magazynowe skła'!$A$1:$O$3416,15,0)</f>
        <v>0</v>
      </c>
      <c r="P480" s="30">
        <f>VLOOKUP(B480,'[1]Raport_ Stany magazynowe skła'!$A$1:$P$3416,16,0)</f>
        <v>0</v>
      </c>
      <c r="Q480" s="30">
        <f>VLOOKUP(B480,'[1]Raport_ Stany magazynowe skła'!$A$1:$Q$3416,17,0)</f>
        <v>0</v>
      </c>
      <c r="R480" s="30">
        <f>VLOOKUP(B480,'[1]Raport_ Stany magazynowe skła'!$A$1:$R$3416,18,0)</f>
        <v>0</v>
      </c>
      <c r="S480" s="30">
        <f>VLOOKUP(B480,'[1]Raport_ Stany magazynowe skła'!$A$1:$S$3416,19,0)</f>
        <v>0</v>
      </c>
      <c r="T480" s="30">
        <f>VLOOKUP(B480,'[1]Raport_ Stany magazynowe skła'!$A$1:$T$3416,20,0)</f>
        <v>0</v>
      </c>
      <c r="U480" s="6">
        <f>VLOOKUP(B480,'[1]Raport_ Stany magazynowe skła'!$A$1:$U$3416,21,0)</f>
        <v>5000</v>
      </c>
      <c r="V480" s="6">
        <f>VLOOKUP(B480,'[1]Raport_ Stany magazynowe skła'!$A$1:$V$3416,22,0)</f>
        <v>0</v>
      </c>
      <c r="W480" s="6">
        <f>VLOOKUP(B480,'[1]Raport_ Stany magazynowe skła'!$A$1:$W$3416,23,0)</f>
        <v>0</v>
      </c>
      <c r="X480" s="6">
        <f>VLOOKUP(B480,'[1]Raport_ Stany magazynowe skła'!$A$1:$X$3416,24,0)</f>
        <v>0</v>
      </c>
      <c r="Y480" s="36">
        <f>VLOOKUP(B480,'[1]Raport_ Stany magazynowe skła'!$A$1:$Y$3416,25,0)</f>
        <v>0</v>
      </c>
      <c r="Z480" s="36">
        <f>VLOOKUP(B480,'[1]Raport_ Stany magazynowe skła'!$A$1:$Z$3416,26,0)</f>
        <v>0</v>
      </c>
      <c r="AA480" s="36">
        <f>VLOOKUP(B480,'[1]Raport_ Stany magazynowe skła'!$A$1:$AA$3416,27,0)</f>
        <v>0</v>
      </c>
      <c r="AB480" s="36">
        <f>VLOOKUP(B480,'[1]Raport_ Stany magazynowe skła'!$A$1:$AB$3416,28,0)</f>
        <v>0</v>
      </c>
      <c r="AC480" s="36">
        <f>VLOOKUP(B480,'[1]Raport_ Stany magazynowe skła'!$A$1:$AC$3416,29,0)</f>
        <v>0</v>
      </c>
      <c r="AD480" s="36">
        <f>VLOOKUP(B480,'[1]Raport_ Stany magazynowe skła'!$A$1:$AD$3416,30,0)</f>
        <v>0</v>
      </c>
      <c r="AE480" s="36">
        <f>VLOOKUP(B480,'[1]Raport_ Stany magazynowe skła'!$A$1:$AE$3416,31,0)</f>
        <v>0</v>
      </c>
    </row>
    <row r="481" spans="1:31" ht="14.25" customHeight="1">
      <c r="A481" s="9" t="s">
        <v>173</v>
      </c>
      <c r="B481" s="6" t="s">
        <v>51</v>
      </c>
      <c r="C481" s="5" t="s">
        <v>12</v>
      </c>
      <c r="D481" s="32">
        <f>VLOOKUP(B481,'[1]Raport_ Stany magazynowe skła'!$A$1:$D$3416,4,0)</f>
        <v>1</v>
      </c>
      <c r="E481" s="31">
        <f>VLOOKUP(B481,'[1]Raport_ Stany magazynowe skła'!$A$1:$E$3416,5,0)</f>
        <v>5694</v>
      </c>
      <c r="F481" s="30">
        <f>VLOOKUP(B481,'[1]Raport_ Stany magazynowe skła'!$A$1:$F$3416,6,0)</f>
        <v>0</v>
      </c>
      <c r="G481" s="30">
        <f>VLOOKUP(B481,'[1]Raport_ Stany magazynowe skła'!$A$1:$G$3416,7,0)</f>
        <v>2694</v>
      </c>
      <c r="H481" s="30">
        <f>VLOOKUP(B481,'[1]Raport_ Stany magazynowe skła'!$A$1:$H$3416,8,0)</f>
        <v>0</v>
      </c>
      <c r="I481" s="30">
        <f>VLOOKUP(B481,'[1]Raport_ Stany magazynowe skła'!$A$1:$I$3416,9,0)</f>
        <v>0</v>
      </c>
      <c r="J481" s="30">
        <f>VLOOKUP(B481,'[1]Raport_ Stany magazynowe skła'!$A$1:$J$3416,10,0)</f>
        <v>0</v>
      </c>
      <c r="K481" s="30">
        <f>VLOOKUP(B481,'[1]Raport_ Stany magazynowe skła'!$A$1:$K$3416,11,0)</f>
        <v>0</v>
      </c>
      <c r="L481" s="30">
        <f>VLOOKUP(B481,'[1]Raport_ Stany magazynowe skła'!$A$1:$L$3416,12,0)</f>
        <v>0</v>
      </c>
      <c r="M481" s="30">
        <f>VLOOKUP(B481,'[1]Raport_ Stany magazynowe skła'!$A$1:$M$3416,13,0)</f>
        <v>0</v>
      </c>
      <c r="N481" s="30">
        <f>VLOOKUP(B481,'[1]Raport_ Stany magazynowe skła'!$A$1:$N$3416,14,0)</f>
        <v>0</v>
      </c>
      <c r="O481" s="30">
        <f>VLOOKUP(B481,'[1]Raport_ Stany magazynowe skła'!$A$1:$O$3416,15,0)</f>
        <v>0</v>
      </c>
      <c r="P481" s="30">
        <f>VLOOKUP(B481,'[1]Raport_ Stany magazynowe skła'!$A$1:$P$3416,16,0)</f>
        <v>0</v>
      </c>
      <c r="Q481" s="30">
        <f>VLOOKUP(B481,'[1]Raport_ Stany magazynowe skła'!$A$1:$Q$3416,17,0)</f>
        <v>0</v>
      </c>
      <c r="R481" s="30">
        <f>VLOOKUP(B481,'[1]Raport_ Stany magazynowe skła'!$A$1:$R$3416,18,0)</f>
        <v>0</v>
      </c>
      <c r="S481" s="30">
        <f>VLOOKUP(B481,'[1]Raport_ Stany magazynowe skła'!$A$1:$S$3416,19,0)</f>
        <v>0</v>
      </c>
      <c r="T481" s="30">
        <f>VLOOKUP(B481,'[1]Raport_ Stany magazynowe skła'!$A$1:$T$3416,20,0)</f>
        <v>0</v>
      </c>
      <c r="U481" s="6">
        <f>VLOOKUP(B481,'[1]Raport_ Stany magazynowe skła'!$A$1:$U$3416,21,0)</f>
        <v>0</v>
      </c>
      <c r="V481" s="6">
        <f>VLOOKUP(B481,'[1]Raport_ Stany magazynowe skła'!$A$1:$V$3416,22,0)</f>
        <v>0</v>
      </c>
      <c r="W481" s="6">
        <f>VLOOKUP(B481,'[1]Raport_ Stany magazynowe skła'!$A$1:$W$3416,23,0)</f>
        <v>0</v>
      </c>
      <c r="X481" s="6">
        <f>VLOOKUP(B481,'[1]Raport_ Stany magazynowe skła'!$A$1:$X$3416,24,0)</f>
        <v>0</v>
      </c>
      <c r="Y481" s="36">
        <f>VLOOKUP(B481,'[1]Raport_ Stany magazynowe skła'!$A$1:$Y$3416,25,0)</f>
        <v>0</v>
      </c>
      <c r="Z481" s="36">
        <f>VLOOKUP(B481,'[1]Raport_ Stany magazynowe skła'!$A$1:$Z$3416,26,0)</f>
        <v>0</v>
      </c>
      <c r="AA481" s="36">
        <f>VLOOKUP(B481,'[1]Raport_ Stany magazynowe skła'!$A$1:$AA$3416,27,0)</f>
        <v>0</v>
      </c>
      <c r="AB481" s="36">
        <f>VLOOKUP(B481,'[1]Raport_ Stany magazynowe skła'!$A$1:$AB$3416,28,0)</f>
        <v>0</v>
      </c>
      <c r="AC481" s="36">
        <f>VLOOKUP(B481,'[1]Raport_ Stany magazynowe skła'!$A$1:$AC$3416,29,0)</f>
        <v>0</v>
      </c>
      <c r="AD481" s="36">
        <f>VLOOKUP(B481,'[1]Raport_ Stany magazynowe skła'!$A$1:$AD$3416,30,0)</f>
        <v>0</v>
      </c>
      <c r="AE481" s="36">
        <f>VLOOKUP(B481,'[1]Raport_ Stany magazynowe skła'!$A$1:$AE$3416,31,0)</f>
        <v>3000</v>
      </c>
    </row>
    <row r="482" spans="1:31" ht="14.25" customHeight="1">
      <c r="A482" s="9" t="s">
        <v>173</v>
      </c>
      <c r="B482" s="6" t="s">
        <v>185</v>
      </c>
      <c r="C482" s="5" t="s">
        <v>204</v>
      </c>
      <c r="D482" s="32">
        <f>VLOOKUP(B482,'[1]Raport_ Stany magazynowe skła'!$A$1:$D$3416,4,0)</f>
        <v>2736</v>
      </c>
      <c r="E482" s="31">
        <f>VLOOKUP(B482,'[1]Raport_ Stany magazynowe skła'!$A$1:$E$3416,5,0)</f>
        <v>6000</v>
      </c>
      <c r="F482" s="30">
        <f>VLOOKUP(B482,'[1]Raport_ Stany magazynowe skła'!$A$1:$F$3416,6,0)</f>
        <v>0</v>
      </c>
      <c r="G482" s="30">
        <f>VLOOKUP(B482,'[1]Raport_ Stany magazynowe skła'!$A$1:$G$3416,7,0)</f>
        <v>0</v>
      </c>
      <c r="H482" s="30">
        <f>VLOOKUP(B482,'[1]Raport_ Stany magazynowe skła'!$A$1:$H$3416,8,0)</f>
        <v>0</v>
      </c>
      <c r="I482" s="30">
        <f>VLOOKUP(B482,'[1]Raport_ Stany magazynowe skła'!$A$1:$I$3416,9,0)</f>
        <v>0</v>
      </c>
      <c r="J482" s="30">
        <f>VLOOKUP(B482,'[1]Raport_ Stany magazynowe skła'!$A$1:$J$3416,10,0)</f>
        <v>0</v>
      </c>
      <c r="K482" s="30">
        <f>VLOOKUP(B482,'[1]Raport_ Stany magazynowe skła'!$A$1:$K$3416,11,0)</f>
        <v>0</v>
      </c>
      <c r="L482" s="30">
        <f>VLOOKUP(B482,'[1]Raport_ Stany magazynowe skła'!$A$1:$L$3416,12,0)</f>
        <v>0</v>
      </c>
      <c r="M482" s="30">
        <f>VLOOKUP(B482,'[1]Raport_ Stany magazynowe skła'!$A$1:$M$3416,13,0)</f>
        <v>0</v>
      </c>
      <c r="N482" s="30">
        <f>VLOOKUP(B482,'[1]Raport_ Stany magazynowe skła'!$A$1:$N$3416,14,0)</f>
        <v>0</v>
      </c>
      <c r="O482" s="30">
        <f>VLOOKUP(B482,'[1]Raport_ Stany magazynowe skła'!$A$1:$O$3416,15,0)</f>
        <v>0</v>
      </c>
      <c r="P482" s="30">
        <f>VLOOKUP(B482,'[1]Raport_ Stany magazynowe skła'!$A$1:$P$3416,16,0)</f>
        <v>0</v>
      </c>
      <c r="Q482" s="30">
        <f>VLOOKUP(B482,'[1]Raport_ Stany magazynowe skła'!$A$1:$Q$3416,17,0)</f>
        <v>0</v>
      </c>
      <c r="R482" s="30">
        <f>VLOOKUP(B482,'[1]Raport_ Stany magazynowe skła'!$A$1:$R$3416,18,0)</f>
        <v>0</v>
      </c>
      <c r="S482" s="30">
        <f>VLOOKUP(B482,'[1]Raport_ Stany magazynowe skła'!$A$1:$S$3416,19,0)</f>
        <v>0</v>
      </c>
      <c r="T482" s="30">
        <f>VLOOKUP(B482,'[1]Raport_ Stany magazynowe skła'!$A$1:$T$3416,20,0)</f>
        <v>0</v>
      </c>
      <c r="U482" s="6">
        <f>VLOOKUP(B482,'[1]Raport_ Stany magazynowe skła'!$A$1:$U$3416,21,0)</f>
        <v>3000</v>
      </c>
      <c r="V482" s="6">
        <f>VLOOKUP(B482,'[1]Raport_ Stany magazynowe skła'!$A$1:$V$3416,22,0)</f>
        <v>0</v>
      </c>
      <c r="W482" s="6">
        <f>VLOOKUP(B482,'[1]Raport_ Stany magazynowe skła'!$A$1:$W$3416,23,0)</f>
        <v>0</v>
      </c>
      <c r="X482" s="6">
        <f>VLOOKUP(B482,'[1]Raport_ Stany magazynowe skła'!$A$1:$X$3416,24,0)</f>
        <v>0</v>
      </c>
      <c r="Y482" s="36">
        <f>VLOOKUP(B482,'[1]Raport_ Stany magazynowe skła'!$A$1:$Y$3416,25,0)</f>
        <v>0</v>
      </c>
      <c r="Z482" s="36">
        <f>VLOOKUP(B482,'[1]Raport_ Stany magazynowe skła'!$A$1:$Z$3416,26,0)</f>
        <v>0</v>
      </c>
      <c r="AA482" s="36">
        <f>VLOOKUP(B482,'[1]Raport_ Stany magazynowe skła'!$A$1:$AA$3416,27,0)</f>
        <v>0</v>
      </c>
      <c r="AB482" s="36">
        <f>VLOOKUP(B482,'[1]Raport_ Stany magazynowe skła'!$A$1:$AB$3416,28,0)</f>
        <v>0</v>
      </c>
      <c r="AC482" s="36">
        <f>VLOOKUP(B482,'[1]Raport_ Stany magazynowe skła'!$A$1:$AC$3416,29,0)</f>
        <v>0</v>
      </c>
      <c r="AD482" s="36">
        <f>VLOOKUP(B482,'[1]Raport_ Stany magazynowe skła'!$A$1:$AD$3416,30,0)</f>
        <v>0</v>
      </c>
      <c r="AE482" s="36">
        <f>VLOOKUP(B482,'[1]Raport_ Stany magazynowe skła'!$A$1:$AE$3416,31,0)</f>
        <v>3000</v>
      </c>
    </row>
    <row r="483" spans="1:31" ht="14.25" customHeight="1">
      <c r="A483" s="9" t="s">
        <v>173</v>
      </c>
      <c r="B483" s="25" t="s">
        <v>241</v>
      </c>
      <c r="C483" s="19" t="s">
        <v>32</v>
      </c>
      <c r="D483" s="32">
        <f>VLOOKUP(B483,'[1]Raport_ Stany magazynowe skła'!$A$1:$D$3416,4,0)</f>
        <v>2838</v>
      </c>
      <c r="E483" s="31">
        <f>VLOOKUP(B483,'[1]Raport_ Stany magazynowe skła'!$A$1:$E$3416,5,0)</f>
        <v>8000</v>
      </c>
      <c r="F483" s="30">
        <f>VLOOKUP(B483,'[1]Raport_ Stany magazynowe skła'!$A$1:$F$3416,6,0)</f>
        <v>0</v>
      </c>
      <c r="G483" s="30">
        <f>VLOOKUP(B483,'[1]Raport_ Stany magazynowe skła'!$A$1:$G$3416,7,0)</f>
        <v>0</v>
      </c>
      <c r="H483" s="30">
        <f>VLOOKUP(B483,'[1]Raport_ Stany magazynowe skła'!$A$1:$H$3416,8,0)</f>
        <v>0</v>
      </c>
      <c r="I483" s="30">
        <f>VLOOKUP(B483,'[1]Raport_ Stany magazynowe skła'!$A$1:$I$3416,9,0)</f>
        <v>3000</v>
      </c>
      <c r="J483" s="30">
        <f>VLOOKUP(B483,'[1]Raport_ Stany magazynowe skła'!$A$1:$J$3416,10,0)</f>
        <v>0</v>
      </c>
      <c r="K483" s="30">
        <f>VLOOKUP(B483,'[1]Raport_ Stany magazynowe skła'!$A$1:$K$3416,11,0)</f>
        <v>0</v>
      </c>
      <c r="L483" s="30">
        <f>VLOOKUP(B483,'[1]Raport_ Stany magazynowe skła'!$A$1:$L$3416,12,0)</f>
        <v>0</v>
      </c>
      <c r="M483" s="30">
        <f>VLOOKUP(B483,'[1]Raport_ Stany magazynowe skła'!$A$1:$M$3416,13,0)</f>
        <v>0</v>
      </c>
      <c r="N483" s="30">
        <f>VLOOKUP(B483,'[1]Raport_ Stany magazynowe skła'!$A$1:$N$3416,14,0)</f>
        <v>0</v>
      </c>
      <c r="O483" s="30">
        <f>VLOOKUP(B483,'[1]Raport_ Stany magazynowe skła'!$A$1:$O$3416,15,0)</f>
        <v>0</v>
      </c>
      <c r="P483" s="30">
        <f>VLOOKUP(B483,'[1]Raport_ Stany magazynowe skła'!$A$1:$P$3416,16,0)</f>
        <v>0</v>
      </c>
      <c r="Q483" s="30">
        <f>VLOOKUP(B483,'[1]Raport_ Stany magazynowe skła'!$A$1:$Q$3416,17,0)</f>
        <v>0</v>
      </c>
      <c r="R483" s="30">
        <f>VLOOKUP(B483,'[1]Raport_ Stany magazynowe skła'!$A$1:$R$3416,18,0)</f>
        <v>0</v>
      </c>
      <c r="S483" s="30">
        <f>VLOOKUP(B483,'[1]Raport_ Stany magazynowe skła'!$A$1:$S$3416,19,0)</f>
        <v>0</v>
      </c>
      <c r="T483" s="30">
        <f>VLOOKUP(B483,'[1]Raport_ Stany magazynowe skła'!$A$1:$T$3416,20,0)</f>
        <v>0</v>
      </c>
      <c r="U483" s="6">
        <f>VLOOKUP(B483,'[1]Raport_ Stany magazynowe skła'!$A$1:$U$3416,21,0)</f>
        <v>5000</v>
      </c>
      <c r="V483" s="6">
        <f>VLOOKUP(B483,'[1]Raport_ Stany magazynowe skła'!$A$1:$V$3416,22,0)</f>
        <v>0</v>
      </c>
      <c r="W483" s="6">
        <f>VLOOKUP(B483,'[1]Raport_ Stany magazynowe skła'!$A$1:$W$3416,23,0)</f>
        <v>0</v>
      </c>
      <c r="X483" s="6">
        <f>VLOOKUP(B483,'[1]Raport_ Stany magazynowe skła'!$A$1:$X$3416,24,0)</f>
        <v>0</v>
      </c>
      <c r="Y483" s="36">
        <f>VLOOKUP(B483,'[1]Raport_ Stany magazynowe skła'!$A$1:$Y$3416,25,0)</f>
        <v>0</v>
      </c>
      <c r="Z483" s="36">
        <f>VLOOKUP(B483,'[1]Raport_ Stany magazynowe skła'!$A$1:$Z$3416,26,0)</f>
        <v>0</v>
      </c>
      <c r="AA483" s="36">
        <f>VLOOKUP(B483,'[1]Raport_ Stany magazynowe skła'!$A$1:$AA$3416,27,0)</f>
        <v>0</v>
      </c>
      <c r="AB483" s="36">
        <f>VLOOKUP(B483,'[1]Raport_ Stany magazynowe skła'!$A$1:$AB$3416,28,0)</f>
        <v>0</v>
      </c>
      <c r="AC483" s="36">
        <f>VLOOKUP(B483,'[1]Raport_ Stany magazynowe skła'!$A$1:$AC$3416,29,0)</f>
        <v>0</v>
      </c>
      <c r="AD483" s="36">
        <f>VLOOKUP(B483,'[1]Raport_ Stany magazynowe skła'!$A$1:$AD$3416,30,0)</f>
        <v>0</v>
      </c>
      <c r="AE483" s="36">
        <f>VLOOKUP(B483,'[1]Raport_ Stany magazynowe skła'!$A$1:$AE$3416,31,0)</f>
        <v>0</v>
      </c>
    </row>
    <row r="484" spans="1:31" ht="14.25" customHeight="1">
      <c r="A484" s="24" t="s">
        <v>173</v>
      </c>
      <c r="B484" s="25" t="s">
        <v>249</v>
      </c>
      <c r="C484" s="19" t="s">
        <v>15</v>
      </c>
      <c r="D484" s="32">
        <f>VLOOKUP(B484,'[1]Raport_ Stany magazynowe skła'!$A$1:$D$3416,4,0)</f>
        <v>5410</v>
      </c>
      <c r="E484" s="31">
        <f>VLOOKUP(B484,'[1]Raport_ Stany magazynowe skła'!$A$1:$E$3416,5,0)</f>
        <v>3000</v>
      </c>
      <c r="F484" s="30">
        <f>VLOOKUP(B484,'[1]Raport_ Stany magazynowe skła'!$A$1:$F$3416,6,0)</f>
        <v>0</v>
      </c>
      <c r="G484" s="30">
        <f>VLOOKUP(B484,'[1]Raport_ Stany magazynowe skła'!$A$1:$G$3416,7,0)</f>
        <v>0</v>
      </c>
      <c r="H484" s="30">
        <f>VLOOKUP(B484,'[1]Raport_ Stany magazynowe skła'!$A$1:$H$3416,8,0)</f>
        <v>0</v>
      </c>
      <c r="I484" s="30">
        <f>VLOOKUP(B484,'[1]Raport_ Stany magazynowe skła'!$A$1:$I$3416,9,0)</f>
        <v>0</v>
      </c>
      <c r="J484" s="30">
        <f>VLOOKUP(B484,'[1]Raport_ Stany magazynowe skła'!$A$1:$J$3416,10,0)</f>
        <v>0</v>
      </c>
      <c r="K484" s="30">
        <f>VLOOKUP(B484,'[1]Raport_ Stany magazynowe skła'!$A$1:$K$3416,11,0)</f>
        <v>0</v>
      </c>
      <c r="L484" s="30">
        <f>VLOOKUP(B484,'[1]Raport_ Stany magazynowe skła'!$A$1:$L$3416,12,0)</f>
        <v>0</v>
      </c>
      <c r="M484" s="30">
        <f>VLOOKUP(B484,'[1]Raport_ Stany magazynowe skła'!$A$1:$M$3416,13,0)</f>
        <v>0</v>
      </c>
      <c r="N484" s="30">
        <f>VLOOKUP(B484,'[1]Raport_ Stany magazynowe skła'!$A$1:$N$3416,14,0)</f>
        <v>0</v>
      </c>
      <c r="O484" s="30">
        <f>VLOOKUP(B484,'[1]Raport_ Stany magazynowe skła'!$A$1:$O$3416,15,0)</f>
        <v>0</v>
      </c>
      <c r="P484" s="30">
        <f>VLOOKUP(B484,'[1]Raport_ Stany magazynowe skła'!$A$1:$P$3416,16,0)</f>
        <v>0</v>
      </c>
      <c r="Q484" s="30">
        <f>VLOOKUP(B484,'[1]Raport_ Stany magazynowe skła'!$A$1:$Q$3416,17,0)</f>
        <v>0</v>
      </c>
      <c r="R484" s="30">
        <f>VLOOKUP(B484,'[1]Raport_ Stany magazynowe skła'!$A$1:$R$3416,18,0)</f>
        <v>0</v>
      </c>
      <c r="S484" s="30">
        <f>VLOOKUP(B484,'[1]Raport_ Stany magazynowe skła'!$A$1:$S$3416,19,0)</f>
        <v>0</v>
      </c>
      <c r="T484" s="30">
        <f>VLOOKUP(B484,'[1]Raport_ Stany magazynowe skła'!$A$1:$T$3416,20,0)</f>
        <v>0</v>
      </c>
      <c r="U484" s="6">
        <f>VLOOKUP(B484,'[1]Raport_ Stany magazynowe skła'!$A$1:$U$3416,21,0)</f>
        <v>3000</v>
      </c>
      <c r="V484" s="6">
        <f>VLOOKUP(B484,'[1]Raport_ Stany magazynowe skła'!$A$1:$V$3416,22,0)</f>
        <v>0</v>
      </c>
      <c r="W484" s="6">
        <f>VLOOKUP(B484,'[1]Raport_ Stany magazynowe skła'!$A$1:$W$3416,23,0)</f>
        <v>0</v>
      </c>
      <c r="X484" s="6">
        <f>VLOOKUP(B484,'[1]Raport_ Stany magazynowe skła'!$A$1:$X$3416,24,0)</f>
        <v>0</v>
      </c>
      <c r="Y484" s="36">
        <f>VLOOKUP(B484,'[1]Raport_ Stany magazynowe skła'!$A$1:$Y$3416,25,0)</f>
        <v>0</v>
      </c>
      <c r="Z484" s="36">
        <f>VLOOKUP(B484,'[1]Raport_ Stany magazynowe skła'!$A$1:$Z$3416,26,0)</f>
        <v>0</v>
      </c>
      <c r="AA484" s="36">
        <f>VLOOKUP(B484,'[1]Raport_ Stany magazynowe skła'!$A$1:$AA$3416,27,0)</f>
        <v>0</v>
      </c>
      <c r="AB484" s="36">
        <f>VLOOKUP(B484,'[1]Raport_ Stany magazynowe skła'!$A$1:$AB$3416,28,0)</f>
        <v>0</v>
      </c>
      <c r="AC484" s="36">
        <f>VLOOKUP(B484,'[1]Raport_ Stany magazynowe skła'!$A$1:$AC$3416,29,0)</f>
        <v>0</v>
      </c>
      <c r="AD484" s="36">
        <f>VLOOKUP(B484,'[1]Raport_ Stany magazynowe skła'!$A$1:$AD$3416,30,0)</f>
        <v>0</v>
      </c>
      <c r="AE484" s="36">
        <f>VLOOKUP(B484,'[1]Raport_ Stany magazynowe skła'!$A$1:$AE$3416,31,0)</f>
        <v>0</v>
      </c>
    </row>
    <row r="485" spans="1:31" ht="14.25" customHeight="1">
      <c r="A485" s="24" t="s">
        <v>173</v>
      </c>
      <c r="B485" s="25" t="s">
        <v>431</v>
      </c>
      <c r="C485" s="16" t="s">
        <v>19</v>
      </c>
      <c r="D485" s="32">
        <f>VLOOKUP(B485,'[1]Raport_ Stany magazynowe skła'!$A$1:$D$3416,4,0)</f>
        <v>1402</v>
      </c>
      <c r="E485" s="31">
        <f>VLOOKUP(B485,'[1]Raport_ Stany magazynowe skła'!$A$1:$E$3416,5,0)</f>
        <v>0</v>
      </c>
      <c r="F485" s="30">
        <f>VLOOKUP(B485,'[1]Raport_ Stany magazynowe skła'!$A$1:$F$3416,6,0)</f>
        <v>0</v>
      </c>
      <c r="G485" s="30">
        <f>VLOOKUP(B485,'[1]Raport_ Stany magazynowe skła'!$A$1:$G$3416,7,0)</f>
        <v>0</v>
      </c>
      <c r="H485" s="30">
        <f>VLOOKUP(B485,'[1]Raport_ Stany magazynowe skła'!$A$1:$H$3416,8,0)</f>
        <v>0</v>
      </c>
      <c r="I485" s="30">
        <f>VLOOKUP(B485,'[1]Raport_ Stany magazynowe skła'!$A$1:$I$3416,9,0)</f>
        <v>0</v>
      </c>
      <c r="J485" s="30">
        <f>VLOOKUP(B485,'[1]Raport_ Stany magazynowe skła'!$A$1:$J$3416,10,0)</f>
        <v>0</v>
      </c>
      <c r="K485" s="30">
        <f>VLOOKUP(B485,'[1]Raport_ Stany magazynowe skła'!$A$1:$K$3416,11,0)</f>
        <v>0</v>
      </c>
      <c r="L485" s="30">
        <f>VLOOKUP(B485,'[1]Raport_ Stany magazynowe skła'!$A$1:$L$3416,12,0)</f>
        <v>0</v>
      </c>
      <c r="M485" s="30">
        <f>VLOOKUP(B485,'[1]Raport_ Stany magazynowe skła'!$A$1:$M$3416,13,0)</f>
        <v>0</v>
      </c>
      <c r="N485" s="30">
        <f>VLOOKUP(B485,'[1]Raport_ Stany magazynowe skła'!$A$1:$N$3416,14,0)</f>
        <v>0</v>
      </c>
      <c r="O485" s="30">
        <f>VLOOKUP(B485,'[1]Raport_ Stany magazynowe skła'!$A$1:$O$3416,15,0)</f>
        <v>0</v>
      </c>
      <c r="P485" s="30">
        <f>VLOOKUP(B485,'[1]Raport_ Stany magazynowe skła'!$A$1:$P$3416,16,0)</f>
        <v>0</v>
      </c>
      <c r="Q485" s="30">
        <f>VLOOKUP(B485,'[1]Raport_ Stany magazynowe skła'!$A$1:$Q$3416,17,0)</f>
        <v>0</v>
      </c>
      <c r="R485" s="30">
        <f>VLOOKUP(B485,'[1]Raport_ Stany magazynowe skła'!$A$1:$R$3416,18,0)</f>
        <v>0</v>
      </c>
      <c r="S485" s="30">
        <f>VLOOKUP(B485,'[1]Raport_ Stany magazynowe skła'!$A$1:$S$3416,19,0)</f>
        <v>0</v>
      </c>
      <c r="T485" s="30">
        <f>VLOOKUP(B485,'[1]Raport_ Stany magazynowe skła'!$A$1:$T$3416,20,0)</f>
        <v>0</v>
      </c>
      <c r="U485" s="6">
        <f>VLOOKUP(B485,'[1]Raport_ Stany magazynowe skła'!$A$1:$U$3416,21,0)</f>
        <v>0</v>
      </c>
      <c r="V485" s="6">
        <f>VLOOKUP(B485,'[1]Raport_ Stany magazynowe skła'!$A$1:$V$3416,22,0)</f>
        <v>0</v>
      </c>
      <c r="W485" s="6">
        <f>VLOOKUP(B485,'[1]Raport_ Stany magazynowe skła'!$A$1:$W$3416,23,0)</f>
        <v>0</v>
      </c>
      <c r="X485" s="6">
        <f>VLOOKUP(B485,'[1]Raport_ Stany magazynowe skła'!$A$1:$X$3416,24,0)</f>
        <v>0</v>
      </c>
      <c r="Y485" s="36">
        <f>VLOOKUP(B485,'[1]Raport_ Stany magazynowe skła'!$A$1:$Y$3416,25,0)</f>
        <v>0</v>
      </c>
      <c r="Z485" s="36">
        <f>VLOOKUP(B485,'[1]Raport_ Stany magazynowe skła'!$A$1:$Z$3416,26,0)</f>
        <v>0</v>
      </c>
      <c r="AA485" s="36">
        <f>VLOOKUP(B485,'[1]Raport_ Stany magazynowe skła'!$A$1:$AA$3416,27,0)</f>
        <v>0</v>
      </c>
      <c r="AB485" s="36">
        <f>VLOOKUP(B485,'[1]Raport_ Stany magazynowe skła'!$A$1:$AB$3416,28,0)</f>
        <v>0</v>
      </c>
      <c r="AC485" s="36">
        <f>VLOOKUP(B485,'[1]Raport_ Stany magazynowe skła'!$A$1:$AC$3416,29,0)</f>
        <v>0</v>
      </c>
      <c r="AD485" s="36">
        <f>VLOOKUP(B485,'[1]Raport_ Stany magazynowe skła'!$A$1:$AD$3416,30,0)</f>
        <v>0</v>
      </c>
      <c r="AE485" s="36">
        <f>VLOOKUP(B485,'[1]Raport_ Stany magazynowe skła'!$A$1:$AE$3416,31,0)</f>
        <v>0</v>
      </c>
    </row>
    <row r="486" spans="1:31" ht="14.25" customHeight="1">
      <c r="A486" s="24" t="s">
        <v>432</v>
      </c>
      <c r="B486" s="25" t="s">
        <v>644</v>
      </c>
      <c r="C486" s="16" t="s">
        <v>18</v>
      </c>
      <c r="D486" s="32">
        <f>VLOOKUP(B486,'[1]Raport_ Stany magazynowe skła'!$A$1:$D$3416,4,0)</f>
        <v>0</v>
      </c>
      <c r="E486" s="31">
        <f>VLOOKUP(B486,'[1]Raport_ Stany magazynowe skła'!$A$1:$E$3416,5,0)</f>
        <v>4600</v>
      </c>
      <c r="F486" s="30">
        <f>VLOOKUP(B486,'[1]Raport_ Stany magazynowe skła'!$A$1:$F$3416,6,0)</f>
        <v>0</v>
      </c>
      <c r="G486" s="30">
        <f>VLOOKUP(B486,'[1]Raport_ Stany magazynowe skła'!$A$1:$G$3416,7,0)</f>
        <v>0</v>
      </c>
      <c r="H486" s="30">
        <f>VLOOKUP(B486,'[1]Raport_ Stany magazynowe skła'!$A$1:$H$3416,8,0)</f>
        <v>0</v>
      </c>
      <c r="I486" s="30">
        <f>VLOOKUP(B486,'[1]Raport_ Stany magazynowe skła'!$A$1:$I$3416,9,0)</f>
        <v>4600</v>
      </c>
      <c r="J486" s="30">
        <f>VLOOKUP(B486,'[1]Raport_ Stany magazynowe skła'!$A$1:$J$3416,10,0)</f>
        <v>0</v>
      </c>
      <c r="K486" s="30">
        <f>VLOOKUP(B486,'[1]Raport_ Stany magazynowe skła'!$A$1:$K$3416,11,0)</f>
        <v>0</v>
      </c>
      <c r="L486" s="30">
        <f>VLOOKUP(B486,'[1]Raport_ Stany magazynowe skła'!$A$1:$L$3416,12,0)</f>
        <v>0</v>
      </c>
      <c r="M486" s="30">
        <f>VLOOKUP(B486,'[1]Raport_ Stany magazynowe skła'!$A$1:$M$3416,13,0)</f>
        <v>0</v>
      </c>
      <c r="N486" s="30">
        <f>VLOOKUP(B486,'[1]Raport_ Stany magazynowe skła'!$A$1:$N$3416,14,0)</f>
        <v>0</v>
      </c>
      <c r="O486" s="30">
        <f>VLOOKUP(B486,'[1]Raport_ Stany magazynowe skła'!$A$1:$O$3416,15,0)</f>
        <v>0</v>
      </c>
      <c r="P486" s="30">
        <f>VLOOKUP(B486,'[1]Raport_ Stany magazynowe skła'!$A$1:$P$3416,16,0)</f>
        <v>0</v>
      </c>
      <c r="Q486" s="30">
        <f>VLOOKUP(B486,'[1]Raport_ Stany magazynowe skła'!$A$1:$Q$3416,17,0)</f>
        <v>0</v>
      </c>
      <c r="R486" s="30">
        <f>VLOOKUP(B486,'[1]Raport_ Stany magazynowe skła'!$A$1:$R$3416,18,0)</f>
        <v>0</v>
      </c>
      <c r="S486" s="30">
        <f>VLOOKUP(B486,'[1]Raport_ Stany magazynowe skła'!$A$1:$S$3416,19,0)</f>
        <v>0</v>
      </c>
      <c r="T486" s="30">
        <f>VLOOKUP(B486,'[1]Raport_ Stany magazynowe skła'!$A$1:$T$3416,20,0)</f>
        <v>0</v>
      </c>
      <c r="U486" s="6">
        <f>VLOOKUP(B486,'[1]Raport_ Stany magazynowe skła'!$A$1:$U$3416,21,0)</f>
        <v>0</v>
      </c>
      <c r="V486" s="6">
        <f>VLOOKUP(B486,'[1]Raport_ Stany magazynowe skła'!$A$1:$V$3416,22,0)</f>
        <v>0</v>
      </c>
      <c r="W486" s="6">
        <f>VLOOKUP(B486,'[1]Raport_ Stany magazynowe skła'!$A$1:$W$3416,23,0)</f>
        <v>0</v>
      </c>
      <c r="X486" s="6">
        <f>VLOOKUP(B486,'[1]Raport_ Stany magazynowe skła'!$A$1:$X$3416,24,0)</f>
        <v>0</v>
      </c>
      <c r="Y486" s="36">
        <f>VLOOKUP(B486,'[1]Raport_ Stany magazynowe skła'!$A$1:$Y$3416,25,0)</f>
        <v>0</v>
      </c>
      <c r="Z486" s="36">
        <f>VLOOKUP(B486,'[1]Raport_ Stany magazynowe skła'!$A$1:$Z$3416,26,0)</f>
        <v>0</v>
      </c>
      <c r="AA486" s="36">
        <f>VLOOKUP(B486,'[1]Raport_ Stany magazynowe skła'!$A$1:$AA$3416,27,0)</f>
        <v>0</v>
      </c>
      <c r="AB486" s="36">
        <f>VLOOKUP(B486,'[1]Raport_ Stany magazynowe skła'!$A$1:$AB$3416,28,0)</f>
        <v>0</v>
      </c>
      <c r="AC486" s="36">
        <f>VLOOKUP(B486,'[1]Raport_ Stany magazynowe skła'!$A$1:$AC$3416,29,0)</f>
        <v>0</v>
      </c>
      <c r="AD486" s="36">
        <f>VLOOKUP(B486,'[1]Raport_ Stany magazynowe skła'!$A$1:$AD$3416,30,0)</f>
        <v>0</v>
      </c>
      <c r="AE486" s="36">
        <f>VLOOKUP(B486,'[1]Raport_ Stany magazynowe skła'!$A$1:$AE$3416,31,0)</f>
        <v>0</v>
      </c>
    </row>
    <row r="487" spans="1:31" ht="14.25" customHeight="1">
      <c r="A487" s="24" t="s">
        <v>512</v>
      </c>
      <c r="B487" s="25" t="s">
        <v>645</v>
      </c>
      <c r="C487" s="16" t="s">
        <v>14</v>
      </c>
      <c r="D487" s="32">
        <f>VLOOKUP(B487,'[1]Raport_ Stany magazynowe skła'!$A$1:$D$3416,4,0)</f>
        <v>0</v>
      </c>
      <c r="E487" s="31">
        <f>VLOOKUP(B487,'[1]Raport_ Stany magazynowe skła'!$A$1:$E$3416,5,0)</f>
        <v>5000</v>
      </c>
      <c r="F487" s="30">
        <f>VLOOKUP(B487,'[1]Raport_ Stany magazynowe skła'!$A$1:$F$3416,6,0)</f>
        <v>0</v>
      </c>
      <c r="G487" s="30">
        <f>VLOOKUP(B487,'[1]Raport_ Stany magazynowe skła'!$A$1:$G$3416,7,0)</f>
        <v>0</v>
      </c>
      <c r="H487" s="30">
        <f>VLOOKUP(B487,'[1]Raport_ Stany magazynowe skła'!$A$1:$H$3416,8,0)</f>
        <v>0</v>
      </c>
      <c r="I487" s="30">
        <f>VLOOKUP(B487,'[1]Raport_ Stany magazynowe skła'!$A$1:$I$3416,9,0)</f>
        <v>5000</v>
      </c>
      <c r="J487" s="30">
        <f>VLOOKUP(B487,'[1]Raport_ Stany magazynowe skła'!$A$1:$J$3416,10,0)</f>
        <v>0</v>
      </c>
      <c r="K487" s="30">
        <f>VLOOKUP(B487,'[1]Raport_ Stany magazynowe skła'!$A$1:$K$3416,11,0)</f>
        <v>0</v>
      </c>
      <c r="L487" s="30">
        <f>VLOOKUP(B487,'[1]Raport_ Stany magazynowe skła'!$A$1:$L$3416,12,0)</f>
        <v>0</v>
      </c>
      <c r="M487" s="30">
        <f>VLOOKUP(B487,'[1]Raport_ Stany magazynowe skła'!$A$1:$M$3416,13,0)</f>
        <v>0</v>
      </c>
      <c r="N487" s="30">
        <f>VLOOKUP(B487,'[1]Raport_ Stany magazynowe skła'!$A$1:$N$3416,14,0)</f>
        <v>0</v>
      </c>
      <c r="O487" s="30">
        <f>VLOOKUP(B487,'[1]Raport_ Stany magazynowe skła'!$A$1:$O$3416,15,0)</f>
        <v>0</v>
      </c>
      <c r="P487" s="30">
        <f>VLOOKUP(B487,'[1]Raport_ Stany magazynowe skła'!$A$1:$P$3416,16,0)</f>
        <v>0</v>
      </c>
      <c r="Q487" s="30">
        <f>VLOOKUP(B487,'[1]Raport_ Stany magazynowe skła'!$A$1:$Q$3416,17,0)</f>
        <v>0</v>
      </c>
      <c r="R487" s="30">
        <f>VLOOKUP(B487,'[1]Raport_ Stany magazynowe skła'!$A$1:$R$3416,18,0)</f>
        <v>0</v>
      </c>
      <c r="S487" s="30">
        <f>VLOOKUP(B487,'[1]Raport_ Stany magazynowe skła'!$A$1:$S$3416,19,0)</f>
        <v>0</v>
      </c>
      <c r="T487" s="30">
        <f>VLOOKUP(B487,'[1]Raport_ Stany magazynowe skła'!$A$1:$T$3416,20,0)</f>
        <v>0</v>
      </c>
      <c r="U487" s="6">
        <f>VLOOKUP(B487,'[1]Raport_ Stany magazynowe skła'!$A$1:$U$3416,21,0)</f>
        <v>0</v>
      </c>
      <c r="V487" s="6">
        <f>VLOOKUP(B487,'[1]Raport_ Stany magazynowe skła'!$A$1:$V$3416,22,0)</f>
        <v>0</v>
      </c>
      <c r="W487" s="6">
        <f>VLOOKUP(B487,'[1]Raport_ Stany magazynowe skła'!$A$1:$W$3416,23,0)</f>
        <v>0</v>
      </c>
      <c r="X487" s="6">
        <f>VLOOKUP(B487,'[1]Raport_ Stany magazynowe skła'!$A$1:$X$3416,24,0)</f>
        <v>0</v>
      </c>
      <c r="Y487" s="36">
        <f>VLOOKUP(B487,'[1]Raport_ Stany magazynowe skła'!$A$1:$Y$3416,25,0)</f>
        <v>0</v>
      </c>
      <c r="Z487" s="36">
        <f>VLOOKUP(B487,'[1]Raport_ Stany magazynowe skła'!$A$1:$Z$3416,26,0)</f>
        <v>0</v>
      </c>
      <c r="AA487" s="36">
        <f>VLOOKUP(B487,'[1]Raport_ Stany magazynowe skła'!$A$1:$AA$3416,27,0)</f>
        <v>0</v>
      </c>
      <c r="AB487" s="36">
        <f>VLOOKUP(B487,'[1]Raport_ Stany magazynowe skła'!$A$1:$AB$3416,28,0)</f>
        <v>0</v>
      </c>
      <c r="AC487" s="36">
        <f>VLOOKUP(B487,'[1]Raport_ Stany magazynowe skła'!$A$1:$AC$3416,29,0)</f>
        <v>0</v>
      </c>
      <c r="AD487" s="36">
        <f>VLOOKUP(B487,'[1]Raport_ Stany magazynowe skła'!$A$1:$AD$3416,30,0)</f>
        <v>0</v>
      </c>
      <c r="AE487" s="36">
        <f>VLOOKUP(B487,'[1]Raport_ Stany magazynowe skła'!$A$1:$AE$3416,31,0)</f>
        <v>0</v>
      </c>
    </row>
    <row r="488" spans="1:31" ht="14.25" customHeight="1">
      <c r="A488" s="24" t="s">
        <v>512</v>
      </c>
      <c r="B488" s="25" t="s">
        <v>492</v>
      </c>
      <c r="C488" s="16" t="s">
        <v>19</v>
      </c>
      <c r="D488" s="32">
        <f>VLOOKUP(B488,'[1]Raport_ Stany magazynowe skła'!$A$1:$D$3416,4,0)</f>
        <v>754</v>
      </c>
      <c r="E488" s="31">
        <f>VLOOKUP(B488,'[1]Raport_ Stany magazynowe skła'!$A$1:$E$3416,5,0)</f>
        <v>29990</v>
      </c>
      <c r="F488" s="30">
        <f>VLOOKUP(B488,'[1]Raport_ Stany magazynowe skła'!$A$1:$F$3416,6,0)</f>
        <v>0</v>
      </c>
      <c r="G488" s="30">
        <f>VLOOKUP(B488,'[1]Raport_ Stany magazynowe skła'!$A$1:$G$3416,7,0)</f>
        <v>0</v>
      </c>
      <c r="H488" s="30">
        <f>VLOOKUP(B488,'[1]Raport_ Stany magazynowe skła'!$A$1:$H$3416,8,0)</f>
        <v>0</v>
      </c>
      <c r="I488" s="30">
        <f>VLOOKUP(B488,'[1]Raport_ Stany magazynowe skła'!$A$1:$I$3416,9,0)</f>
        <v>0</v>
      </c>
      <c r="J488" s="30">
        <f>VLOOKUP(B488,'[1]Raport_ Stany magazynowe skła'!$A$1:$J$3416,10,0)</f>
        <v>0</v>
      </c>
      <c r="K488" s="30">
        <f>VLOOKUP(B488,'[1]Raport_ Stany magazynowe skła'!$A$1:$K$3416,11,0)</f>
        <v>0</v>
      </c>
      <c r="L488" s="30">
        <f>VLOOKUP(B488,'[1]Raport_ Stany magazynowe skła'!$A$1:$L$3416,12,0)</f>
        <v>0</v>
      </c>
      <c r="M488" s="30">
        <f>VLOOKUP(B488,'[1]Raport_ Stany magazynowe skła'!$A$1:$M$3416,13,0)</f>
        <v>0</v>
      </c>
      <c r="N488" s="30">
        <f>VLOOKUP(B488,'[1]Raport_ Stany magazynowe skła'!$A$1:$N$3416,14,0)</f>
        <v>0</v>
      </c>
      <c r="O488" s="30">
        <f>VLOOKUP(B488,'[1]Raport_ Stany magazynowe skła'!$A$1:$O$3416,15,0)</f>
        <v>0</v>
      </c>
      <c r="P488" s="30">
        <f>VLOOKUP(B488,'[1]Raport_ Stany magazynowe skła'!$A$1:$P$3416,16,0)</f>
        <v>0</v>
      </c>
      <c r="Q488" s="30">
        <f>VLOOKUP(B488,'[1]Raport_ Stany magazynowe skła'!$A$1:$Q$3416,17,0)</f>
        <v>0</v>
      </c>
      <c r="R488" s="30">
        <f>VLOOKUP(B488,'[1]Raport_ Stany magazynowe skła'!$A$1:$R$3416,18,0)</f>
        <v>0</v>
      </c>
      <c r="S488" s="30">
        <f>VLOOKUP(B488,'[1]Raport_ Stany magazynowe skła'!$A$1:$S$3416,19,0)</f>
        <v>0</v>
      </c>
      <c r="T488" s="30">
        <f>VLOOKUP(B488,'[1]Raport_ Stany magazynowe skła'!$A$1:$T$3416,20,0)</f>
        <v>0</v>
      </c>
      <c r="U488" s="6">
        <f>VLOOKUP(B488,'[1]Raport_ Stany magazynowe skła'!$A$1:$U$3416,21,0)</f>
        <v>0</v>
      </c>
      <c r="V488" s="6">
        <f>VLOOKUP(B488,'[1]Raport_ Stany magazynowe skła'!$A$1:$V$3416,22,0)</f>
        <v>0</v>
      </c>
      <c r="W488" s="6">
        <f>VLOOKUP(B488,'[1]Raport_ Stany magazynowe skła'!$A$1:$W$3416,23,0)</f>
        <v>0</v>
      </c>
      <c r="X488" s="6">
        <f>VLOOKUP(B488,'[1]Raport_ Stany magazynowe skła'!$A$1:$X$3416,24,0)</f>
        <v>0</v>
      </c>
      <c r="Y488" s="36">
        <f>VLOOKUP(B488,'[1]Raport_ Stany magazynowe skła'!$A$1:$Y$3416,25,0)</f>
        <v>0</v>
      </c>
      <c r="Z488" s="36">
        <f>VLOOKUP(B488,'[1]Raport_ Stany magazynowe skła'!$A$1:$Z$3416,26,0)</f>
        <v>0</v>
      </c>
      <c r="AA488" s="36">
        <f>VLOOKUP(B488,'[1]Raport_ Stany magazynowe skła'!$A$1:$AA$3416,27,0)</f>
        <v>0</v>
      </c>
      <c r="AB488" s="36">
        <f>VLOOKUP(B488,'[1]Raport_ Stany magazynowe skła'!$A$1:$AB$3416,28,0)</f>
        <v>0</v>
      </c>
      <c r="AC488" s="36">
        <f>VLOOKUP(B488,'[1]Raport_ Stany magazynowe skła'!$A$1:$AC$3416,29,0)</f>
        <v>0</v>
      </c>
      <c r="AD488" s="36">
        <f>VLOOKUP(B488,'[1]Raport_ Stany magazynowe skła'!$A$1:$AD$3416,30,0)</f>
        <v>0</v>
      </c>
      <c r="AE488" s="36">
        <f>VLOOKUP(B488,'[1]Raport_ Stany magazynowe skła'!$A$1:$AE$3416,31,0)</f>
        <v>29990</v>
      </c>
    </row>
    <row r="489" spans="1:31" ht="14.25" customHeight="1">
      <c r="A489" s="24" t="s">
        <v>512</v>
      </c>
      <c r="B489" s="16" t="s">
        <v>281</v>
      </c>
      <c r="C489" s="16" t="s">
        <v>19</v>
      </c>
      <c r="D489" s="32">
        <f>VLOOKUP(B489,'[1]Raport_ Stany magazynowe skła'!$A$1:$D$3416,4,0)</f>
        <v>2477</v>
      </c>
      <c r="E489" s="31">
        <f>VLOOKUP(B489,'[1]Raport_ Stany magazynowe skła'!$A$1:$E$3416,5,0)</f>
        <v>0</v>
      </c>
      <c r="F489" s="30">
        <f>VLOOKUP(B489,'[1]Raport_ Stany magazynowe skła'!$A$1:$F$3416,6,0)</f>
        <v>0</v>
      </c>
      <c r="G489" s="30">
        <f>VLOOKUP(B489,'[1]Raport_ Stany magazynowe skła'!$A$1:$G$3416,7,0)</f>
        <v>0</v>
      </c>
      <c r="H489" s="30">
        <f>VLOOKUP(B489,'[1]Raport_ Stany magazynowe skła'!$A$1:$H$3416,8,0)</f>
        <v>0</v>
      </c>
      <c r="I489" s="30">
        <f>VLOOKUP(B489,'[1]Raport_ Stany magazynowe skła'!$A$1:$I$3416,9,0)</f>
        <v>0</v>
      </c>
      <c r="J489" s="30">
        <f>VLOOKUP(B489,'[1]Raport_ Stany magazynowe skła'!$A$1:$J$3416,10,0)</f>
        <v>0</v>
      </c>
      <c r="K489" s="30">
        <f>VLOOKUP(B489,'[1]Raport_ Stany magazynowe skła'!$A$1:$K$3416,11,0)</f>
        <v>0</v>
      </c>
      <c r="L489" s="30">
        <f>VLOOKUP(B489,'[1]Raport_ Stany magazynowe skła'!$A$1:$L$3416,12,0)</f>
        <v>0</v>
      </c>
      <c r="M489" s="30">
        <f>VLOOKUP(B489,'[1]Raport_ Stany magazynowe skła'!$A$1:$M$3416,13,0)</f>
        <v>0</v>
      </c>
      <c r="N489" s="30">
        <f>VLOOKUP(B489,'[1]Raport_ Stany magazynowe skła'!$A$1:$N$3416,14,0)</f>
        <v>0</v>
      </c>
      <c r="O489" s="30">
        <f>VLOOKUP(B489,'[1]Raport_ Stany magazynowe skła'!$A$1:$O$3416,15,0)</f>
        <v>0</v>
      </c>
      <c r="P489" s="30">
        <f>VLOOKUP(B489,'[1]Raport_ Stany magazynowe skła'!$A$1:$P$3416,16,0)</f>
        <v>0</v>
      </c>
      <c r="Q489" s="30">
        <f>VLOOKUP(B489,'[1]Raport_ Stany magazynowe skła'!$A$1:$Q$3416,17,0)</f>
        <v>0</v>
      </c>
      <c r="R489" s="30">
        <f>VLOOKUP(B489,'[1]Raport_ Stany magazynowe skła'!$A$1:$R$3416,18,0)</f>
        <v>0</v>
      </c>
      <c r="S489" s="30">
        <f>VLOOKUP(B489,'[1]Raport_ Stany magazynowe skła'!$A$1:$S$3416,19,0)</f>
        <v>0</v>
      </c>
      <c r="T489" s="30">
        <f>VLOOKUP(B489,'[1]Raport_ Stany magazynowe skła'!$A$1:$T$3416,20,0)</f>
        <v>0</v>
      </c>
      <c r="U489" s="6">
        <f>VLOOKUP(B489,'[1]Raport_ Stany magazynowe skła'!$A$1:$U$3416,21,0)</f>
        <v>0</v>
      </c>
      <c r="V489" s="6">
        <f>VLOOKUP(B489,'[1]Raport_ Stany magazynowe skła'!$A$1:$V$3416,22,0)</f>
        <v>0</v>
      </c>
      <c r="W489" s="6">
        <f>VLOOKUP(B489,'[1]Raport_ Stany magazynowe skła'!$A$1:$W$3416,23,0)</f>
        <v>0</v>
      </c>
      <c r="X489" s="6">
        <f>VLOOKUP(B489,'[1]Raport_ Stany magazynowe skła'!$A$1:$X$3416,24,0)</f>
        <v>0</v>
      </c>
      <c r="Y489" s="36">
        <f>VLOOKUP(B489,'[1]Raport_ Stany magazynowe skła'!$A$1:$Y$3416,25,0)</f>
        <v>0</v>
      </c>
      <c r="Z489" s="36">
        <f>VLOOKUP(B489,'[1]Raport_ Stany magazynowe skła'!$A$1:$Z$3416,26,0)</f>
        <v>0</v>
      </c>
      <c r="AA489" s="36">
        <f>VLOOKUP(B489,'[1]Raport_ Stany magazynowe skła'!$A$1:$AA$3416,27,0)</f>
        <v>0</v>
      </c>
      <c r="AB489" s="36">
        <f>VLOOKUP(B489,'[1]Raport_ Stany magazynowe skła'!$A$1:$AB$3416,28,0)</f>
        <v>0</v>
      </c>
      <c r="AC489" s="36">
        <f>VLOOKUP(B489,'[1]Raport_ Stany magazynowe skła'!$A$1:$AC$3416,29,0)</f>
        <v>0</v>
      </c>
      <c r="AD489" s="36">
        <f>VLOOKUP(B489,'[1]Raport_ Stany magazynowe skła'!$A$1:$AD$3416,30,0)</f>
        <v>0</v>
      </c>
      <c r="AE489" s="36">
        <f>VLOOKUP(B489,'[1]Raport_ Stany magazynowe skła'!$A$1:$AE$3416,31,0)</f>
        <v>0</v>
      </c>
    </row>
    <row r="490" spans="1:31" ht="14.25" customHeight="1">
      <c r="A490" s="10" t="s">
        <v>280</v>
      </c>
      <c r="B490" s="16" t="s">
        <v>282</v>
      </c>
      <c r="C490" s="16" t="s">
        <v>32</v>
      </c>
      <c r="D490" s="32">
        <f>VLOOKUP(B490,'[1]Raport_ Stany magazynowe skła'!$A$1:$D$3416,4,0)</f>
        <v>4817</v>
      </c>
      <c r="E490" s="31">
        <f>VLOOKUP(B490,'[1]Raport_ Stany magazynowe skła'!$A$1:$E$3416,5,0)</f>
        <v>0</v>
      </c>
      <c r="F490" s="30">
        <f>VLOOKUP(B490,'[1]Raport_ Stany magazynowe skła'!$A$1:$F$3416,6,0)</f>
        <v>0</v>
      </c>
      <c r="G490" s="30">
        <f>VLOOKUP(B490,'[1]Raport_ Stany magazynowe skła'!$A$1:$G$3416,7,0)</f>
        <v>0</v>
      </c>
      <c r="H490" s="30">
        <f>VLOOKUP(B490,'[1]Raport_ Stany magazynowe skła'!$A$1:$H$3416,8,0)</f>
        <v>0</v>
      </c>
      <c r="I490" s="30">
        <f>VLOOKUP(B490,'[1]Raport_ Stany magazynowe skła'!$A$1:$I$3416,9,0)</f>
        <v>0</v>
      </c>
      <c r="J490" s="30">
        <f>VLOOKUP(B490,'[1]Raport_ Stany magazynowe skła'!$A$1:$J$3416,10,0)</f>
        <v>0</v>
      </c>
      <c r="K490" s="30">
        <f>VLOOKUP(B490,'[1]Raport_ Stany magazynowe skła'!$A$1:$K$3416,11,0)</f>
        <v>0</v>
      </c>
      <c r="L490" s="30">
        <f>VLOOKUP(B490,'[1]Raport_ Stany magazynowe skła'!$A$1:$L$3416,12,0)</f>
        <v>0</v>
      </c>
      <c r="M490" s="30">
        <f>VLOOKUP(B490,'[1]Raport_ Stany magazynowe skła'!$A$1:$M$3416,13,0)</f>
        <v>0</v>
      </c>
      <c r="N490" s="30">
        <f>VLOOKUP(B490,'[1]Raport_ Stany magazynowe skła'!$A$1:$N$3416,14,0)</f>
        <v>0</v>
      </c>
      <c r="O490" s="30">
        <f>VLOOKUP(B490,'[1]Raport_ Stany magazynowe skła'!$A$1:$O$3416,15,0)</f>
        <v>0</v>
      </c>
      <c r="P490" s="30">
        <f>VLOOKUP(B490,'[1]Raport_ Stany magazynowe skła'!$A$1:$P$3416,16,0)</f>
        <v>0</v>
      </c>
      <c r="Q490" s="30">
        <f>VLOOKUP(B490,'[1]Raport_ Stany magazynowe skła'!$A$1:$Q$3416,17,0)</f>
        <v>0</v>
      </c>
      <c r="R490" s="30">
        <f>VLOOKUP(B490,'[1]Raport_ Stany magazynowe skła'!$A$1:$R$3416,18,0)</f>
        <v>0</v>
      </c>
      <c r="S490" s="30">
        <f>VLOOKUP(B490,'[1]Raport_ Stany magazynowe skła'!$A$1:$S$3416,19,0)</f>
        <v>0</v>
      </c>
      <c r="T490" s="30">
        <f>VLOOKUP(B490,'[1]Raport_ Stany magazynowe skła'!$A$1:$T$3416,20,0)</f>
        <v>0</v>
      </c>
      <c r="U490" s="6">
        <f>VLOOKUP(B490,'[1]Raport_ Stany magazynowe skła'!$A$1:$U$3416,21,0)</f>
        <v>0</v>
      </c>
      <c r="V490" s="6">
        <f>VLOOKUP(B490,'[1]Raport_ Stany magazynowe skła'!$A$1:$V$3416,22,0)</f>
        <v>0</v>
      </c>
      <c r="W490" s="6">
        <f>VLOOKUP(B490,'[1]Raport_ Stany magazynowe skła'!$A$1:$W$3416,23,0)</f>
        <v>0</v>
      </c>
      <c r="X490" s="6">
        <f>VLOOKUP(B490,'[1]Raport_ Stany magazynowe skła'!$A$1:$X$3416,24,0)</f>
        <v>0</v>
      </c>
      <c r="Y490" s="36">
        <f>VLOOKUP(B490,'[1]Raport_ Stany magazynowe skła'!$A$1:$Y$3416,25,0)</f>
        <v>0</v>
      </c>
      <c r="Z490" s="36">
        <f>VLOOKUP(B490,'[1]Raport_ Stany magazynowe skła'!$A$1:$Z$3416,26,0)</f>
        <v>0</v>
      </c>
      <c r="AA490" s="36">
        <f>VLOOKUP(B490,'[1]Raport_ Stany magazynowe skła'!$A$1:$AA$3416,27,0)</f>
        <v>0</v>
      </c>
      <c r="AB490" s="36">
        <f>VLOOKUP(B490,'[1]Raport_ Stany magazynowe skła'!$A$1:$AB$3416,28,0)</f>
        <v>0</v>
      </c>
      <c r="AC490" s="36">
        <f>VLOOKUP(B490,'[1]Raport_ Stany magazynowe skła'!$A$1:$AC$3416,29,0)</f>
        <v>0</v>
      </c>
      <c r="AD490" s="36">
        <f>VLOOKUP(B490,'[1]Raport_ Stany magazynowe skła'!$A$1:$AD$3416,30,0)</f>
        <v>0</v>
      </c>
      <c r="AE490" s="36">
        <f>VLOOKUP(B490,'[1]Raport_ Stany magazynowe skła'!$A$1:$AE$3416,31,0)</f>
        <v>0</v>
      </c>
    </row>
    <row r="491" spans="1:31" ht="14.25" customHeight="1">
      <c r="A491" s="10" t="s">
        <v>280</v>
      </c>
      <c r="B491" s="16" t="s">
        <v>283</v>
      </c>
      <c r="C491" s="16" t="s">
        <v>14</v>
      </c>
      <c r="D491" s="32">
        <f>VLOOKUP(B491,'[1]Raport_ Stany magazynowe skła'!$A$1:$D$3416,4,0)</f>
        <v>3690</v>
      </c>
      <c r="E491" s="31">
        <f>VLOOKUP(B491,'[1]Raport_ Stany magazynowe skła'!$A$1:$E$3416,5,0)</f>
        <v>0</v>
      </c>
      <c r="F491" s="30">
        <f>VLOOKUP(B491,'[1]Raport_ Stany magazynowe skła'!$A$1:$F$3416,6,0)</f>
        <v>0</v>
      </c>
      <c r="G491" s="30">
        <f>VLOOKUP(B491,'[1]Raport_ Stany magazynowe skła'!$A$1:$G$3416,7,0)</f>
        <v>0</v>
      </c>
      <c r="H491" s="30">
        <f>VLOOKUP(B491,'[1]Raport_ Stany magazynowe skła'!$A$1:$H$3416,8,0)</f>
        <v>0</v>
      </c>
      <c r="I491" s="30">
        <f>VLOOKUP(B491,'[1]Raport_ Stany magazynowe skła'!$A$1:$I$3416,9,0)</f>
        <v>0</v>
      </c>
      <c r="J491" s="30">
        <f>VLOOKUP(B491,'[1]Raport_ Stany magazynowe skła'!$A$1:$J$3416,10,0)</f>
        <v>0</v>
      </c>
      <c r="K491" s="30">
        <f>VLOOKUP(B491,'[1]Raport_ Stany magazynowe skła'!$A$1:$K$3416,11,0)</f>
        <v>0</v>
      </c>
      <c r="L491" s="30">
        <f>VLOOKUP(B491,'[1]Raport_ Stany magazynowe skła'!$A$1:$L$3416,12,0)</f>
        <v>0</v>
      </c>
      <c r="M491" s="30">
        <f>VLOOKUP(B491,'[1]Raport_ Stany magazynowe skła'!$A$1:$M$3416,13,0)</f>
        <v>0</v>
      </c>
      <c r="N491" s="30">
        <f>VLOOKUP(B491,'[1]Raport_ Stany magazynowe skła'!$A$1:$N$3416,14,0)</f>
        <v>0</v>
      </c>
      <c r="O491" s="30">
        <f>VLOOKUP(B491,'[1]Raport_ Stany magazynowe skła'!$A$1:$O$3416,15,0)</f>
        <v>0</v>
      </c>
      <c r="P491" s="30">
        <f>VLOOKUP(B491,'[1]Raport_ Stany magazynowe skła'!$A$1:$P$3416,16,0)</f>
        <v>0</v>
      </c>
      <c r="Q491" s="30">
        <f>VLOOKUP(B491,'[1]Raport_ Stany magazynowe skła'!$A$1:$Q$3416,17,0)</f>
        <v>0</v>
      </c>
      <c r="R491" s="30">
        <f>VLOOKUP(B491,'[1]Raport_ Stany magazynowe skła'!$A$1:$R$3416,18,0)</f>
        <v>0</v>
      </c>
      <c r="S491" s="30">
        <f>VLOOKUP(B491,'[1]Raport_ Stany magazynowe skła'!$A$1:$S$3416,19,0)</f>
        <v>0</v>
      </c>
      <c r="T491" s="30">
        <f>VLOOKUP(B491,'[1]Raport_ Stany magazynowe skła'!$A$1:$T$3416,20,0)</f>
        <v>0</v>
      </c>
      <c r="U491" s="6">
        <f>VLOOKUP(B491,'[1]Raport_ Stany magazynowe skła'!$A$1:$U$3416,21,0)</f>
        <v>0</v>
      </c>
      <c r="V491" s="6">
        <f>VLOOKUP(B491,'[1]Raport_ Stany magazynowe skła'!$A$1:$V$3416,22,0)</f>
        <v>0</v>
      </c>
      <c r="W491" s="6">
        <f>VLOOKUP(B491,'[1]Raport_ Stany magazynowe skła'!$A$1:$W$3416,23,0)</f>
        <v>0</v>
      </c>
      <c r="X491" s="6">
        <f>VLOOKUP(B491,'[1]Raport_ Stany magazynowe skła'!$A$1:$X$3416,24,0)</f>
        <v>0</v>
      </c>
      <c r="Y491" s="36">
        <f>VLOOKUP(B491,'[1]Raport_ Stany magazynowe skła'!$A$1:$Y$3416,25,0)</f>
        <v>0</v>
      </c>
      <c r="Z491" s="36">
        <f>VLOOKUP(B491,'[1]Raport_ Stany magazynowe skła'!$A$1:$Z$3416,26,0)</f>
        <v>0</v>
      </c>
      <c r="AA491" s="36">
        <f>VLOOKUP(B491,'[1]Raport_ Stany magazynowe skła'!$A$1:$AA$3416,27,0)</f>
        <v>0</v>
      </c>
      <c r="AB491" s="36">
        <f>VLOOKUP(B491,'[1]Raport_ Stany magazynowe skła'!$A$1:$AB$3416,28,0)</f>
        <v>0</v>
      </c>
      <c r="AC491" s="36">
        <f>VLOOKUP(B491,'[1]Raport_ Stany magazynowe skła'!$A$1:$AC$3416,29,0)</f>
        <v>0</v>
      </c>
      <c r="AD491" s="36">
        <f>VLOOKUP(B491,'[1]Raport_ Stany magazynowe skła'!$A$1:$AD$3416,30,0)</f>
        <v>0</v>
      </c>
      <c r="AE491" s="36">
        <f>VLOOKUP(B491,'[1]Raport_ Stany magazynowe skła'!$A$1:$AE$3416,31,0)</f>
        <v>0</v>
      </c>
    </row>
    <row r="492" spans="1:31" ht="14.25" customHeight="1">
      <c r="A492" s="10" t="s">
        <v>280</v>
      </c>
      <c r="B492" s="16" t="s">
        <v>433</v>
      </c>
      <c r="C492" s="16" t="s">
        <v>19</v>
      </c>
      <c r="D492" s="32">
        <f>VLOOKUP(B492,'[1]Raport_ Stany magazynowe skła'!$A$1:$D$3416,4,0)</f>
        <v>2932</v>
      </c>
      <c r="E492" s="31">
        <f>VLOOKUP(B492,'[1]Raport_ Stany magazynowe skła'!$A$1:$E$3416,5,0)</f>
        <v>0</v>
      </c>
      <c r="F492" s="30">
        <f>VLOOKUP(B492,'[1]Raport_ Stany magazynowe skła'!$A$1:$F$3416,6,0)</f>
        <v>0</v>
      </c>
      <c r="G492" s="30">
        <f>VLOOKUP(B492,'[1]Raport_ Stany magazynowe skła'!$A$1:$G$3416,7,0)</f>
        <v>0</v>
      </c>
      <c r="H492" s="30">
        <f>VLOOKUP(B492,'[1]Raport_ Stany magazynowe skła'!$A$1:$H$3416,8,0)</f>
        <v>0</v>
      </c>
      <c r="I492" s="30">
        <f>VLOOKUP(B492,'[1]Raport_ Stany magazynowe skła'!$A$1:$I$3416,9,0)</f>
        <v>0</v>
      </c>
      <c r="J492" s="30">
        <f>VLOOKUP(B492,'[1]Raport_ Stany magazynowe skła'!$A$1:$J$3416,10,0)</f>
        <v>0</v>
      </c>
      <c r="K492" s="30">
        <f>VLOOKUP(B492,'[1]Raport_ Stany magazynowe skła'!$A$1:$K$3416,11,0)</f>
        <v>0</v>
      </c>
      <c r="L492" s="30">
        <f>VLOOKUP(B492,'[1]Raport_ Stany magazynowe skła'!$A$1:$L$3416,12,0)</f>
        <v>0</v>
      </c>
      <c r="M492" s="30">
        <f>VLOOKUP(B492,'[1]Raport_ Stany magazynowe skła'!$A$1:$M$3416,13,0)</f>
        <v>0</v>
      </c>
      <c r="N492" s="30">
        <f>VLOOKUP(B492,'[1]Raport_ Stany magazynowe skła'!$A$1:$N$3416,14,0)</f>
        <v>0</v>
      </c>
      <c r="O492" s="30">
        <f>VLOOKUP(B492,'[1]Raport_ Stany magazynowe skła'!$A$1:$O$3416,15,0)</f>
        <v>0</v>
      </c>
      <c r="P492" s="30">
        <f>VLOOKUP(B492,'[1]Raport_ Stany magazynowe skła'!$A$1:$P$3416,16,0)</f>
        <v>0</v>
      </c>
      <c r="Q492" s="30">
        <f>VLOOKUP(B492,'[1]Raport_ Stany magazynowe skła'!$A$1:$Q$3416,17,0)</f>
        <v>0</v>
      </c>
      <c r="R492" s="30">
        <f>VLOOKUP(B492,'[1]Raport_ Stany magazynowe skła'!$A$1:$R$3416,18,0)</f>
        <v>0</v>
      </c>
      <c r="S492" s="30">
        <f>VLOOKUP(B492,'[1]Raport_ Stany magazynowe skła'!$A$1:$S$3416,19,0)</f>
        <v>0</v>
      </c>
      <c r="T492" s="30">
        <f>VLOOKUP(B492,'[1]Raport_ Stany magazynowe skła'!$A$1:$T$3416,20,0)</f>
        <v>0</v>
      </c>
      <c r="U492" s="6">
        <f>VLOOKUP(B492,'[1]Raport_ Stany magazynowe skła'!$A$1:$U$3416,21,0)</f>
        <v>0</v>
      </c>
      <c r="V492" s="6">
        <f>VLOOKUP(B492,'[1]Raport_ Stany magazynowe skła'!$A$1:$V$3416,22,0)</f>
        <v>0</v>
      </c>
      <c r="W492" s="6">
        <f>VLOOKUP(B492,'[1]Raport_ Stany magazynowe skła'!$A$1:$W$3416,23,0)</f>
        <v>0</v>
      </c>
      <c r="X492" s="6">
        <f>VLOOKUP(B492,'[1]Raport_ Stany magazynowe skła'!$A$1:$X$3416,24,0)</f>
        <v>0</v>
      </c>
      <c r="Y492" s="36">
        <f>VLOOKUP(B492,'[1]Raport_ Stany magazynowe skła'!$A$1:$Y$3416,25,0)</f>
        <v>0</v>
      </c>
      <c r="Z492" s="36">
        <f>VLOOKUP(B492,'[1]Raport_ Stany magazynowe skła'!$A$1:$Z$3416,26,0)</f>
        <v>0</v>
      </c>
      <c r="AA492" s="36">
        <f>VLOOKUP(B492,'[1]Raport_ Stany magazynowe skła'!$A$1:$AA$3416,27,0)</f>
        <v>0</v>
      </c>
      <c r="AB492" s="36">
        <f>VLOOKUP(B492,'[1]Raport_ Stany magazynowe skła'!$A$1:$AB$3416,28,0)</f>
        <v>0</v>
      </c>
      <c r="AC492" s="36">
        <f>VLOOKUP(B492,'[1]Raport_ Stany magazynowe skła'!$A$1:$AC$3416,29,0)</f>
        <v>0</v>
      </c>
      <c r="AD492" s="36">
        <f>VLOOKUP(B492,'[1]Raport_ Stany magazynowe skła'!$A$1:$AD$3416,30,0)</f>
        <v>0</v>
      </c>
      <c r="AE492" s="36">
        <f>VLOOKUP(B492,'[1]Raport_ Stany magazynowe skła'!$A$1:$AE$3416,31,0)</f>
        <v>0</v>
      </c>
    </row>
    <row r="493" spans="1:31" ht="14.25" customHeight="1">
      <c r="A493" s="10" t="s">
        <v>434</v>
      </c>
      <c r="B493" s="16" t="s">
        <v>493</v>
      </c>
      <c r="C493" s="16" t="s">
        <v>19</v>
      </c>
      <c r="D493" s="32">
        <f>VLOOKUP(B493,'[1]Raport_ Stany magazynowe skła'!$A$1:$D$3416,4,0)</f>
        <v>2775</v>
      </c>
      <c r="E493" s="31">
        <f>VLOOKUP(B493,'[1]Raport_ Stany magazynowe skła'!$A$1:$E$3416,5,0)</f>
        <v>0</v>
      </c>
      <c r="F493" s="30">
        <f>VLOOKUP(B493,'[1]Raport_ Stany magazynowe skła'!$A$1:$F$3416,6,0)</f>
        <v>0</v>
      </c>
      <c r="G493" s="30">
        <f>VLOOKUP(B493,'[1]Raport_ Stany magazynowe skła'!$A$1:$G$3416,7,0)</f>
        <v>0</v>
      </c>
      <c r="H493" s="30">
        <f>VLOOKUP(B493,'[1]Raport_ Stany magazynowe skła'!$A$1:$H$3416,8,0)</f>
        <v>0</v>
      </c>
      <c r="I493" s="30">
        <f>VLOOKUP(B493,'[1]Raport_ Stany magazynowe skła'!$A$1:$I$3416,9,0)</f>
        <v>0</v>
      </c>
      <c r="J493" s="30">
        <f>VLOOKUP(B493,'[1]Raport_ Stany magazynowe skła'!$A$1:$J$3416,10,0)</f>
        <v>0</v>
      </c>
      <c r="K493" s="30">
        <f>VLOOKUP(B493,'[1]Raport_ Stany magazynowe skła'!$A$1:$K$3416,11,0)</f>
        <v>0</v>
      </c>
      <c r="L493" s="30">
        <f>VLOOKUP(B493,'[1]Raport_ Stany magazynowe skła'!$A$1:$L$3416,12,0)</f>
        <v>0</v>
      </c>
      <c r="M493" s="30">
        <f>VLOOKUP(B493,'[1]Raport_ Stany magazynowe skła'!$A$1:$M$3416,13,0)</f>
        <v>0</v>
      </c>
      <c r="N493" s="30">
        <f>VLOOKUP(B493,'[1]Raport_ Stany magazynowe skła'!$A$1:$N$3416,14,0)</f>
        <v>0</v>
      </c>
      <c r="O493" s="30">
        <f>VLOOKUP(B493,'[1]Raport_ Stany magazynowe skła'!$A$1:$O$3416,15,0)</f>
        <v>0</v>
      </c>
      <c r="P493" s="30">
        <f>VLOOKUP(B493,'[1]Raport_ Stany magazynowe skła'!$A$1:$P$3416,16,0)</f>
        <v>0</v>
      </c>
      <c r="Q493" s="30">
        <f>VLOOKUP(B493,'[1]Raport_ Stany magazynowe skła'!$A$1:$Q$3416,17,0)</f>
        <v>0</v>
      </c>
      <c r="R493" s="30">
        <f>VLOOKUP(B493,'[1]Raport_ Stany magazynowe skła'!$A$1:$R$3416,18,0)</f>
        <v>0</v>
      </c>
      <c r="S493" s="30">
        <f>VLOOKUP(B493,'[1]Raport_ Stany magazynowe skła'!$A$1:$S$3416,19,0)</f>
        <v>0</v>
      </c>
      <c r="T493" s="30">
        <f>VLOOKUP(B493,'[1]Raport_ Stany magazynowe skła'!$A$1:$T$3416,20,0)</f>
        <v>0</v>
      </c>
      <c r="U493" s="6">
        <f>VLOOKUP(B493,'[1]Raport_ Stany magazynowe skła'!$A$1:$U$3416,21,0)</f>
        <v>0</v>
      </c>
      <c r="V493" s="6">
        <f>VLOOKUP(B493,'[1]Raport_ Stany magazynowe skła'!$A$1:$V$3416,22,0)</f>
        <v>0</v>
      </c>
      <c r="W493" s="6">
        <f>VLOOKUP(B493,'[1]Raport_ Stany magazynowe skła'!$A$1:$W$3416,23,0)</f>
        <v>0</v>
      </c>
      <c r="X493" s="6">
        <f>VLOOKUP(B493,'[1]Raport_ Stany magazynowe skła'!$A$1:$X$3416,24,0)</f>
        <v>0</v>
      </c>
      <c r="Y493" s="36">
        <f>VLOOKUP(B493,'[1]Raport_ Stany magazynowe skła'!$A$1:$Y$3416,25,0)</f>
        <v>0</v>
      </c>
      <c r="Z493" s="36">
        <f>VLOOKUP(B493,'[1]Raport_ Stany magazynowe skła'!$A$1:$Z$3416,26,0)</f>
        <v>0</v>
      </c>
      <c r="AA493" s="36">
        <f>VLOOKUP(B493,'[1]Raport_ Stany magazynowe skła'!$A$1:$AA$3416,27,0)</f>
        <v>0</v>
      </c>
      <c r="AB493" s="36">
        <f>VLOOKUP(B493,'[1]Raport_ Stany magazynowe skła'!$A$1:$AB$3416,28,0)</f>
        <v>0</v>
      </c>
      <c r="AC493" s="36">
        <f>VLOOKUP(B493,'[1]Raport_ Stany magazynowe skła'!$A$1:$AC$3416,29,0)</f>
        <v>0</v>
      </c>
      <c r="AD493" s="36">
        <f>VLOOKUP(B493,'[1]Raport_ Stany magazynowe skła'!$A$1:$AD$3416,30,0)</f>
        <v>0</v>
      </c>
      <c r="AE493" s="36">
        <f>VLOOKUP(B493,'[1]Raport_ Stany magazynowe skła'!$A$1:$AE$3416,31,0)</f>
        <v>0</v>
      </c>
    </row>
    <row r="494" spans="1:31" ht="14.25" customHeight="1">
      <c r="A494" s="10" t="s">
        <v>511</v>
      </c>
      <c r="B494" s="16" t="s">
        <v>284</v>
      </c>
      <c r="C494" s="16" t="s">
        <v>19</v>
      </c>
      <c r="D494" s="32">
        <f>VLOOKUP(B494,'[1]Raport_ Stany magazynowe skła'!$A$1:$D$3416,4,0)</f>
        <v>3875</v>
      </c>
      <c r="E494" s="31">
        <f>VLOOKUP(B494,'[1]Raport_ Stany magazynowe skła'!$A$1:$E$3416,5,0)</f>
        <v>0</v>
      </c>
      <c r="F494" s="30">
        <f>VLOOKUP(B494,'[1]Raport_ Stany magazynowe skła'!$A$1:$F$3416,6,0)</f>
        <v>0</v>
      </c>
      <c r="G494" s="30">
        <f>VLOOKUP(B494,'[1]Raport_ Stany magazynowe skła'!$A$1:$G$3416,7,0)</f>
        <v>0</v>
      </c>
      <c r="H494" s="30">
        <f>VLOOKUP(B494,'[1]Raport_ Stany magazynowe skła'!$A$1:$H$3416,8,0)</f>
        <v>0</v>
      </c>
      <c r="I494" s="30">
        <f>VLOOKUP(B494,'[1]Raport_ Stany magazynowe skła'!$A$1:$I$3416,9,0)</f>
        <v>0</v>
      </c>
      <c r="J494" s="30">
        <f>VLOOKUP(B494,'[1]Raport_ Stany magazynowe skła'!$A$1:$J$3416,10,0)</f>
        <v>0</v>
      </c>
      <c r="K494" s="30">
        <f>VLOOKUP(B494,'[1]Raport_ Stany magazynowe skła'!$A$1:$K$3416,11,0)</f>
        <v>0</v>
      </c>
      <c r="L494" s="30">
        <f>VLOOKUP(B494,'[1]Raport_ Stany magazynowe skła'!$A$1:$L$3416,12,0)</f>
        <v>0</v>
      </c>
      <c r="M494" s="30">
        <f>VLOOKUP(B494,'[1]Raport_ Stany magazynowe skła'!$A$1:$M$3416,13,0)</f>
        <v>0</v>
      </c>
      <c r="N494" s="30">
        <f>VLOOKUP(B494,'[1]Raport_ Stany magazynowe skła'!$A$1:$N$3416,14,0)</f>
        <v>0</v>
      </c>
      <c r="O494" s="30">
        <f>VLOOKUP(B494,'[1]Raport_ Stany magazynowe skła'!$A$1:$O$3416,15,0)</f>
        <v>0</v>
      </c>
      <c r="P494" s="30">
        <f>VLOOKUP(B494,'[1]Raport_ Stany magazynowe skła'!$A$1:$P$3416,16,0)</f>
        <v>0</v>
      </c>
      <c r="Q494" s="30">
        <f>VLOOKUP(B494,'[1]Raport_ Stany magazynowe skła'!$A$1:$Q$3416,17,0)</f>
        <v>0</v>
      </c>
      <c r="R494" s="30">
        <f>VLOOKUP(B494,'[1]Raport_ Stany magazynowe skła'!$A$1:$R$3416,18,0)</f>
        <v>0</v>
      </c>
      <c r="S494" s="30">
        <f>VLOOKUP(B494,'[1]Raport_ Stany magazynowe skła'!$A$1:$S$3416,19,0)</f>
        <v>0</v>
      </c>
      <c r="T494" s="30">
        <f>VLOOKUP(B494,'[1]Raport_ Stany magazynowe skła'!$A$1:$T$3416,20,0)</f>
        <v>0</v>
      </c>
      <c r="U494" s="6">
        <f>VLOOKUP(B494,'[1]Raport_ Stany magazynowe skła'!$A$1:$U$3416,21,0)</f>
        <v>0</v>
      </c>
      <c r="V494" s="6">
        <f>VLOOKUP(B494,'[1]Raport_ Stany magazynowe skła'!$A$1:$V$3416,22,0)</f>
        <v>0</v>
      </c>
      <c r="W494" s="6">
        <f>VLOOKUP(B494,'[1]Raport_ Stany magazynowe skła'!$A$1:$W$3416,23,0)</f>
        <v>0</v>
      </c>
      <c r="X494" s="6">
        <f>VLOOKUP(B494,'[1]Raport_ Stany magazynowe skła'!$A$1:$X$3416,24,0)</f>
        <v>0</v>
      </c>
      <c r="Y494" s="36">
        <f>VLOOKUP(B494,'[1]Raport_ Stany magazynowe skła'!$A$1:$Y$3416,25,0)</f>
        <v>0</v>
      </c>
      <c r="Z494" s="36">
        <f>VLOOKUP(B494,'[1]Raport_ Stany magazynowe skła'!$A$1:$Z$3416,26,0)</f>
        <v>0</v>
      </c>
      <c r="AA494" s="36">
        <f>VLOOKUP(B494,'[1]Raport_ Stany magazynowe skła'!$A$1:$AA$3416,27,0)</f>
        <v>0</v>
      </c>
      <c r="AB494" s="36">
        <f>VLOOKUP(B494,'[1]Raport_ Stany magazynowe skła'!$A$1:$AB$3416,28,0)</f>
        <v>0</v>
      </c>
      <c r="AC494" s="36">
        <f>VLOOKUP(B494,'[1]Raport_ Stany magazynowe skła'!$A$1:$AC$3416,29,0)</f>
        <v>0</v>
      </c>
      <c r="AD494" s="36">
        <f>VLOOKUP(B494,'[1]Raport_ Stany magazynowe skła'!$A$1:$AD$3416,30,0)</f>
        <v>0</v>
      </c>
      <c r="AE494" s="36">
        <f>VLOOKUP(B494,'[1]Raport_ Stany magazynowe skła'!$A$1:$AE$3416,31,0)</f>
        <v>0</v>
      </c>
    </row>
    <row r="495" spans="1:31" ht="14.25" customHeight="1">
      <c r="A495" s="10" t="s">
        <v>285</v>
      </c>
      <c r="B495" s="16" t="s">
        <v>287</v>
      </c>
      <c r="C495" s="16" t="s">
        <v>19</v>
      </c>
      <c r="D495" s="32">
        <f>VLOOKUP(B495,'[1]Raport_ Stany magazynowe skła'!$A$1:$D$3416,4,0)</f>
        <v>6465</v>
      </c>
      <c r="E495" s="31">
        <f>VLOOKUP(B495,'[1]Raport_ Stany magazynowe skła'!$A$1:$E$3416,5,0)</f>
        <v>0</v>
      </c>
      <c r="F495" s="30">
        <f>VLOOKUP(B495,'[1]Raport_ Stany magazynowe skła'!$A$1:$F$3416,6,0)</f>
        <v>0</v>
      </c>
      <c r="G495" s="30">
        <f>VLOOKUP(B495,'[1]Raport_ Stany magazynowe skła'!$A$1:$G$3416,7,0)</f>
        <v>0</v>
      </c>
      <c r="H495" s="30">
        <f>VLOOKUP(B495,'[1]Raport_ Stany magazynowe skła'!$A$1:$H$3416,8,0)</f>
        <v>0</v>
      </c>
      <c r="I495" s="30">
        <f>VLOOKUP(B495,'[1]Raport_ Stany magazynowe skła'!$A$1:$I$3416,9,0)</f>
        <v>0</v>
      </c>
      <c r="J495" s="30">
        <f>VLOOKUP(B495,'[1]Raport_ Stany magazynowe skła'!$A$1:$J$3416,10,0)</f>
        <v>0</v>
      </c>
      <c r="K495" s="30">
        <f>VLOOKUP(B495,'[1]Raport_ Stany magazynowe skła'!$A$1:$K$3416,11,0)</f>
        <v>0</v>
      </c>
      <c r="L495" s="30">
        <f>VLOOKUP(B495,'[1]Raport_ Stany magazynowe skła'!$A$1:$L$3416,12,0)</f>
        <v>0</v>
      </c>
      <c r="M495" s="30">
        <f>VLOOKUP(B495,'[1]Raport_ Stany magazynowe skła'!$A$1:$M$3416,13,0)</f>
        <v>0</v>
      </c>
      <c r="N495" s="30">
        <f>VLOOKUP(B495,'[1]Raport_ Stany magazynowe skła'!$A$1:$N$3416,14,0)</f>
        <v>0</v>
      </c>
      <c r="O495" s="30">
        <f>VLOOKUP(B495,'[1]Raport_ Stany magazynowe skła'!$A$1:$O$3416,15,0)</f>
        <v>0</v>
      </c>
      <c r="P495" s="30">
        <f>VLOOKUP(B495,'[1]Raport_ Stany magazynowe skła'!$A$1:$P$3416,16,0)</f>
        <v>0</v>
      </c>
      <c r="Q495" s="30">
        <f>VLOOKUP(B495,'[1]Raport_ Stany magazynowe skła'!$A$1:$Q$3416,17,0)</f>
        <v>0</v>
      </c>
      <c r="R495" s="30">
        <f>VLOOKUP(B495,'[1]Raport_ Stany magazynowe skła'!$A$1:$R$3416,18,0)</f>
        <v>0</v>
      </c>
      <c r="S495" s="30">
        <f>VLOOKUP(B495,'[1]Raport_ Stany magazynowe skła'!$A$1:$S$3416,19,0)</f>
        <v>0</v>
      </c>
      <c r="T495" s="30">
        <f>VLOOKUP(B495,'[1]Raport_ Stany magazynowe skła'!$A$1:$T$3416,20,0)</f>
        <v>0</v>
      </c>
      <c r="U495" s="6">
        <f>VLOOKUP(B495,'[1]Raport_ Stany magazynowe skła'!$A$1:$U$3416,21,0)</f>
        <v>0</v>
      </c>
      <c r="V495" s="6">
        <f>VLOOKUP(B495,'[1]Raport_ Stany magazynowe skła'!$A$1:$V$3416,22,0)</f>
        <v>0</v>
      </c>
      <c r="W495" s="6">
        <f>VLOOKUP(B495,'[1]Raport_ Stany magazynowe skła'!$A$1:$W$3416,23,0)</f>
        <v>0</v>
      </c>
      <c r="X495" s="6">
        <f>VLOOKUP(B495,'[1]Raport_ Stany magazynowe skła'!$A$1:$X$3416,24,0)</f>
        <v>0</v>
      </c>
      <c r="Y495" s="36">
        <f>VLOOKUP(B495,'[1]Raport_ Stany magazynowe skła'!$A$1:$Y$3416,25,0)</f>
        <v>0</v>
      </c>
      <c r="Z495" s="36">
        <f>VLOOKUP(B495,'[1]Raport_ Stany magazynowe skła'!$A$1:$Z$3416,26,0)</f>
        <v>0</v>
      </c>
      <c r="AA495" s="36">
        <f>VLOOKUP(B495,'[1]Raport_ Stany magazynowe skła'!$A$1:$AA$3416,27,0)</f>
        <v>0</v>
      </c>
      <c r="AB495" s="36">
        <f>VLOOKUP(B495,'[1]Raport_ Stany magazynowe skła'!$A$1:$AB$3416,28,0)</f>
        <v>0</v>
      </c>
      <c r="AC495" s="36">
        <f>VLOOKUP(B495,'[1]Raport_ Stany magazynowe skła'!$A$1:$AC$3416,29,0)</f>
        <v>0</v>
      </c>
      <c r="AD495" s="36">
        <f>VLOOKUP(B495,'[1]Raport_ Stany magazynowe skła'!$A$1:$AD$3416,30,0)</f>
        <v>0</v>
      </c>
      <c r="AE495" s="36">
        <f>VLOOKUP(B495,'[1]Raport_ Stany magazynowe skła'!$A$1:$AE$3416,31,0)</f>
        <v>0</v>
      </c>
    </row>
    <row r="496" spans="1:31" s="4" customFormat="1" ht="14.25" customHeight="1">
      <c r="A496" s="10" t="s">
        <v>286</v>
      </c>
      <c r="B496" s="5" t="s">
        <v>252</v>
      </c>
      <c r="C496" s="5" t="s">
        <v>15</v>
      </c>
      <c r="D496" s="32">
        <f>VLOOKUP(B496,'[1]Raport_ Stany magazynowe skła'!$A$1:$D$3416,4,0)</f>
        <v>2755</v>
      </c>
      <c r="E496" s="31">
        <f>VLOOKUP(B496,'[1]Raport_ Stany magazynowe skła'!$A$1:$E$3416,5,0)</f>
        <v>0</v>
      </c>
      <c r="F496" s="30">
        <f>VLOOKUP(B496,'[1]Raport_ Stany magazynowe skła'!$A$1:$F$3416,6,0)</f>
        <v>0</v>
      </c>
      <c r="G496" s="30">
        <f>VLOOKUP(B496,'[1]Raport_ Stany magazynowe skła'!$A$1:$G$3416,7,0)</f>
        <v>0</v>
      </c>
      <c r="H496" s="30">
        <f>VLOOKUP(B496,'[1]Raport_ Stany magazynowe skła'!$A$1:$H$3416,8,0)</f>
        <v>0</v>
      </c>
      <c r="I496" s="30">
        <f>VLOOKUP(B496,'[1]Raport_ Stany magazynowe skła'!$A$1:$I$3416,9,0)</f>
        <v>0</v>
      </c>
      <c r="J496" s="30">
        <f>VLOOKUP(B496,'[1]Raport_ Stany magazynowe skła'!$A$1:$J$3416,10,0)</f>
        <v>0</v>
      </c>
      <c r="K496" s="30">
        <f>VLOOKUP(B496,'[1]Raport_ Stany magazynowe skła'!$A$1:$K$3416,11,0)</f>
        <v>0</v>
      </c>
      <c r="L496" s="30">
        <f>VLOOKUP(B496,'[1]Raport_ Stany magazynowe skła'!$A$1:$L$3416,12,0)</f>
        <v>0</v>
      </c>
      <c r="M496" s="30">
        <f>VLOOKUP(B496,'[1]Raport_ Stany magazynowe skła'!$A$1:$M$3416,13,0)</f>
        <v>0</v>
      </c>
      <c r="N496" s="30">
        <f>VLOOKUP(B496,'[1]Raport_ Stany magazynowe skła'!$A$1:$N$3416,14,0)</f>
        <v>0</v>
      </c>
      <c r="O496" s="30">
        <f>VLOOKUP(B496,'[1]Raport_ Stany magazynowe skła'!$A$1:$O$3416,15,0)</f>
        <v>0</v>
      </c>
      <c r="P496" s="30">
        <f>VLOOKUP(B496,'[1]Raport_ Stany magazynowe skła'!$A$1:$P$3416,16,0)</f>
        <v>0</v>
      </c>
      <c r="Q496" s="30">
        <f>VLOOKUP(B496,'[1]Raport_ Stany magazynowe skła'!$A$1:$Q$3416,17,0)</f>
        <v>0</v>
      </c>
      <c r="R496" s="30">
        <f>VLOOKUP(B496,'[1]Raport_ Stany magazynowe skła'!$A$1:$R$3416,18,0)</f>
        <v>0</v>
      </c>
      <c r="S496" s="30">
        <f>VLOOKUP(B496,'[1]Raport_ Stany magazynowe skła'!$A$1:$S$3416,19,0)</f>
        <v>0</v>
      </c>
      <c r="T496" s="30">
        <f>VLOOKUP(B496,'[1]Raport_ Stany magazynowe skła'!$A$1:$T$3416,20,0)</f>
        <v>0</v>
      </c>
      <c r="U496" s="6">
        <f>VLOOKUP(B496,'[1]Raport_ Stany magazynowe skła'!$A$1:$U$3416,21,0)</f>
        <v>0</v>
      </c>
      <c r="V496" s="6">
        <f>VLOOKUP(B496,'[1]Raport_ Stany magazynowe skła'!$A$1:$V$3416,22,0)</f>
        <v>0</v>
      </c>
      <c r="W496" s="6">
        <f>VLOOKUP(B496,'[1]Raport_ Stany magazynowe skła'!$A$1:$W$3416,23,0)</f>
        <v>0</v>
      </c>
      <c r="X496" s="6">
        <f>VLOOKUP(B496,'[1]Raport_ Stany magazynowe skła'!$A$1:$X$3416,24,0)</f>
        <v>0</v>
      </c>
      <c r="Y496" s="36">
        <f>VLOOKUP(B496,'[1]Raport_ Stany magazynowe skła'!$A$1:$Y$3416,25,0)</f>
        <v>0</v>
      </c>
      <c r="Z496" s="36">
        <f>VLOOKUP(B496,'[1]Raport_ Stany magazynowe skła'!$A$1:$Z$3416,26,0)</f>
        <v>0</v>
      </c>
      <c r="AA496" s="36">
        <f>VLOOKUP(B496,'[1]Raport_ Stany magazynowe skła'!$A$1:$AA$3416,27,0)</f>
        <v>0</v>
      </c>
      <c r="AB496" s="36">
        <f>VLOOKUP(B496,'[1]Raport_ Stany magazynowe skła'!$A$1:$AB$3416,28,0)</f>
        <v>0</v>
      </c>
      <c r="AC496" s="36">
        <f>VLOOKUP(B496,'[1]Raport_ Stany magazynowe skła'!$A$1:$AC$3416,29,0)</f>
        <v>0</v>
      </c>
      <c r="AD496" s="36">
        <f>VLOOKUP(B496,'[1]Raport_ Stany magazynowe skła'!$A$1:$AD$3416,30,0)</f>
        <v>0</v>
      </c>
      <c r="AE496" s="36">
        <f>VLOOKUP(B496,'[1]Raport_ Stany magazynowe skła'!$A$1:$AE$3416,31,0)</f>
        <v>0</v>
      </c>
    </row>
    <row r="497" spans="1:31" s="4" customFormat="1" ht="14.25" customHeight="1">
      <c r="A497" s="9" t="s">
        <v>30</v>
      </c>
      <c r="B497" s="5" t="s">
        <v>253</v>
      </c>
      <c r="C497" s="5" t="s">
        <v>15</v>
      </c>
      <c r="D497" s="32">
        <f>VLOOKUP(B497,'[1]Raport_ Stany magazynowe skła'!$A$1:$D$3416,4,0)</f>
        <v>14</v>
      </c>
      <c r="E497" s="31">
        <f>VLOOKUP(B497,'[1]Raport_ Stany magazynowe skła'!$A$1:$E$3416,5,0)</f>
        <v>0</v>
      </c>
      <c r="F497" s="30">
        <f>VLOOKUP(B497,'[1]Raport_ Stany magazynowe skła'!$A$1:$F$3416,6,0)</f>
        <v>0</v>
      </c>
      <c r="G497" s="30">
        <f>VLOOKUP(B497,'[1]Raport_ Stany magazynowe skła'!$A$1:$G$3416,7,0)</f>
        <v>0</v>
      </c>
      <c r="H497" s="30">
        <f>VLOOKUP(B497,'[1]Raport_ Stany magazynowe skła'!$A$1:$H$3416,8,0)</f>
        <v>0</v>
      </c>
      <c r="I497" s="30">
        <f>VLOOKUP(B497,'[1]Raport_ Stany magazynowe skła'!$A$1:$I$3416,9,0)</f>
        <v>0</v>
      </c>
      <c r="J497" s="30">
        <f>VLOOKUP(B497,'[1]Raport_ Stany magazynowe skła'!$A$1:$J$3416,10,0)</f>
        <v>0</v>
      </c>
      <c r="K497" s="30">
        <f>VLOOKUP(B497,'[1]Raport_ Stany magazynowe skła'!$A$1:$K$3416,11,0)</f>
        <v>0</v>
      </c>
      <c r="L497" s="30">
        <f>VLOOKUP(B497,'[1]Raport_ Stany magazynowe skła'!$A$1:$L$3416,12,0)</f>
        <v>0</v>
      </c>
      <c r="M497" s="30">
        <f>VLOOKUP(B497,'[1]Raport_ Stany magazynowe skła'!$A$1:$M$3416,13,0)</f>
        <v>0</v>
      </c>
      <c r="N497" s="30">
        <f>VLOOKUP(B497,'[1]Raport_ Stany magazynowe skła'!$A$1:$N$3416,14,0)</f>
        <v>0</v>
      </c>
      <c r="O497" s="30">
        <f>VLOOKUP(B497,'[1]Raport_ Stany magazynowe skła'!$A$1:$O$3416,15,0)</f>
        <v>0</v>
      </c>
      <c r="P497" s="30">
        <f>VLOOKUP(B497,'[1]Raport_ Stany magazynowe skła'!$A$1:$P$3416,16,0)</f>
        <v>0</v>
      </c>
      <c r="Q497" s="30">
        <f>VLOOKUP(B497,'[1]Raport_ Stany magazynowe skła'!$A$1:$Q$3416,17,0)</f>
        <v>0</v>
      </c>
      <c r="R497" s="30">
        <f>VLOOKUP(B497,'[1]Raport_ Stany magazynowe skła'!$A$1:$R$3416,18,0)</f>
        <v>0</v>
      </c>
      <c r="S497" s="30">
        <f>VLOOKUP(B497,'[1]Raport_ Stany magazynowe skła'!$A$1:$S$3416,19,0)</f>
        <v>0</v>
      </c>
      <c r="T497" s="30">
        <f>VLOOKUP(B497,'[1]Raport_ Stany magazynowe skła'!$A$1:$T$3416,20,0)</f>
        <v>0</v>
      </c>
      <c r="U497" s="6">
        <f>VLOOKUP(B497,'[1]Raport_ Stany magazynowe skła'!$A$1:$U$3416,21,0)</f>
        <v>0</v>
      </c>
      <c r="V497" s="6">
        <f>VLOOKUP(B497,'[1]Raport_ Stany magazynowe skła'!$A$1:$V$3416,22,0)</f>
        <v>0</v>
      </c>
      <c r="W497" s="6">
        <f>VLOOKUP(B497,'[1]Raport_ Stany magazynowe skła'!$A$1:$W$3416,23,0)</f>
        <v>0</v>
      </c>
      <c r="X497" s="6">
        <f>VLOOKUP(B497,'[1]Raport_ Stany magazynowe skła'!$A$1:$X$3416,24,0)</f>
        <v>0</v>
      </c>
      <c r="Y497" s="36">
        <f>VLOOKUP(B497,'[1]Raport_ Stany magazynowe skła'!$A$1:$Y$3416,25,0)</f>
        <v>0</v>
      </c>
      <c r="Z497" s="36">
        <f>VLOOKUP(B497,'[1]Raport_ Stany magazynowe skła'!$A$1:$Z$3416,26,0)</f>
        <v>0</v>
      </c>
      <c r="AA497" s="36">
        <f>VLOOKUP(B497,'[1]Raport_ Stany magazynowe skła'!$A$1:$AA$3416,27,0)</f>
        <v>0</v>
      </c>
      <c r="AB497" s="36">
        <f>VLOOKUP(B497,'[1]Raport_ Stany magazynowe skła'!$A$1:$AB$3416,28,0)</f>
        <v>0</v>
      </c>
      <c r="AC497" s="36">
        <f>VLOOKUP(B497,'[1]Raport_ Stany magazynowe skła'!$A$1:$AC$3416,29,0)</f>
        <v>0</v>
      </c>
      <c r="AD497" s="36">
        <f>VLOOKUP(B497,'[1]Raport_ Stany magazynowe skła'!$A$1:$AD$3416,30,0)</f>
        <v>0</v>
      </c>
      <c r="AE497" s="36">
        <f>VLOOKUP(B497,'[1]Raport_ Stany magazynowe skła'!$A$1:$AE$3416,31,0)</f>
        <v>0</v>
      </c>
    </row>
    <row r="498" spans="1:31" s="4" customFormat="1" ht="14.25" customHeight="1">
      <c r="A498" s="9" t="s">
        <v>30</v>
      </c>
      <c r="B498" s="5" t="s">
        <v>2</v>
      </c>
      <c r="C498" s="5" t="s">
        <v>13</v>
      </c>
      <c r="D498" s="32">
        <f>VLOOKUP(B498,'[1]Raport_ Stany magazynowe skła'!$A$1:$D$3416,4,0)</f>
        <v>2596</v>
      </c>
      <c r="E498" s="31">
        <f>VLOOKUP(B498,'[1]Raport_ Stany magazynowe skła'!$A$1:$E$3416,5,0)</f>
        <v>0</v>
      </c>
      <c r="F498" s="30">
        <f>VLOOKUP(B498,'[1]Raport_ Stany magazynowe skła'!$A$1:$F$3416,6,0)</f>
        <v>0</v>
      </c>
      <c r="G498" s="30">
        <f>VLOOKUP(B498,'[1]Raport_ Stany magazynowe skła'!$A$1:$G$3416,7,0)</f>
        <v>0</v>
      </c>
      <c r="H498" s="30">
        <f>VLOOKUP(B498,'[1]Raport_ Stany magazynowe skła'!$A$1:$H$3416,8,0)</f>
        <v>0</v>
      </c>
      <c r="I498" s="30">
        <f>VLOOKUP(B498,'[1]Raport_ Stany magazynowe skła'!$A$1:$I$3416,9,0)</f>
        <v>0</v>
      </c>
      <c r="J498" s="30">
        <f>VLOOKUP(B498,'[1]Raport_ Stany magazynowe skła'!$A$1:$J$3416,10,0)</f>
        <v>0</v>
      </c>
      <c r="K498" s="30">
        <f>VLOOKUP(B498,'[1]Raport_ Stany magazynowe skła'!$A$1:$K$3416,11,0)</f>
        <v>0</v>
      </c>
      <c r="L498" s="30">
        <f>VLOOKUP(B498,'[1]Raport_ Stany magazynowe skła'!$A$1:$L$3416,12,0)</f>
        <v>0</v>
      </c>
      <c r="M498" s="30">
        <f>VLOOKUP(B498,'[1]Raport_ Stany magazynowe skła'!$A$1:$M$3416,13,0)</f>
        <v>0</v>
      </c>
      <c r="N498" s="30">
        <f>VLOOKUP(B498,'[1]Raport_ Stany magazynowe skła'!$A$1:$N$3416,14,0)</f>
        <v>0</v>
      </c>
      <c r="O498" s="30">
        <f>VLOOKUP(B498,'[1]Raport_ Stany magazynowe skła'!$A$1:$O$3416,15,0)</f>
        <v>0</v>
      </c>
      <c r="P498" s="30">
        <f>VLOOKUP(B498,'[1]Raport_ Stany magazynowe skła'!$A$1:$P$3416,16,0)</f>
        <v>0</v>
      </c>
      <c r="Q498" s="30">
        <f>VLOOKUP(B498,'[1]Raport_ Stany magazynowe skła'!$A$1:$Q$3416,17,0)</f>
        <v>0</v>
      </c>
      <c r="R498" s="30">
        <f>VLOOKUP(B498,'[1]Raport_ Stany magazynowe skła'!$A$1:$R$3416,18,0)</f>
        <v>0</v>
      </c>
      <c r="S498" s="30">
        <f>VLOOKUP(B498,'[1]Raport_ Stany magazynowe skła'!$A$1:$S$3416,19,0)</f>
        <v>0</v>
      </c>
      <c r="T498" s="30">
        <f>VLOOKUP(B498,'[1]Raport_ Stany magazynowe skła'!$A$1:$T$3416,20,0)</f>
        <v>0</v>
      </c>
      <c r="U498" s="6">
        <f>VLOOKUP(B498,'[1]Raport_ Stany magazynowe skła'!$A$1:$U$3416,21,0)</f>
        <v>0</v>
      </c>
      <c r="V498" s="6">
        <f>VLOOKUP(B498,'[1]Raport_ Stany magazynowe skła'!$A$1:$V$3416,22,0)</f>
        <v>0</v>
      </c>
      <c r="W498" s="6">
        <f>VLOOKUP(B498,'[1]Raport_ Stany magazynowe skła'!$A$1:$W$3416,23,0)</f>
        <v>0</v>
      </c>
      <c r="X498" s="6">
        <f>VLOOKUP(B498,'[1]Raport_ Stany magazynowe skła'!$A$1:$X$3416,24,0)</f>
        <v>0</v>
      </c>
      <c r="Y498" s="36">
        <f>VLOOKUP(B498,'[1]Raport_ Stany magazynowe skła'!$A$1:$Y$3416,25,0)</f>
        <v>0</v>
      </c>
      <c r="Z498" s="36">
        <f>VLOOKUP(B498,'[1]Raport_ Stany magazynowe skła'!$A$1:$Z$3416,26,0)</f>
        <v>0</v>
      </c>
      <c r="AA498" s="36">
        <f>VLOOKUP(B498,'[1]Raport_ Stany magazynowe skła'!$A$1:$AA$3416,27,0)</f>
        <v>0</v>
      </c>
      <c r="AB498" s="36">
        <f>VLOOKUP(B498,'[1]Raport_ Stany magazynowe skła'!$A$1:$AB$3416,28,0)</f>
        <v>0</v>
      </c>
      <c r="AC498" s="36">
        <f>VLOOKUP(B498,'[1]Raport_ Stany magazynowe skła'!$A$1:$AC$3416,29,0)</f>
        <v>0</v>
      </c>
      <c r="AD498" s="36">
        <f>VLOOKUP(B498,'[1]Raport_ Stany magazynowe skła'!$A$1:$AD$3416,30,0)</f>
        <v>0</v>
      </c>
      <c r="AE498" s="36">
        <f>VLOOKUP(B498,'[1]Raport_ Stany magazynowe skła'!$A$1:$AE$3416,31,0)</f>
        <v>0</v>
      </c>
    </row>
    <row r="499" spans="1:31" s="4" customFormat="1" ht="14.25" customHeight="1">
      <c r="A499" s="9" t="s">
        <v>30</v>
      </c>
      <c r="B499" s="5" t="s">
        <v>3</v>
      </c>
      <c r="C499" s="5" t="s">
        <v>18</v>
      </c>
      <c r="D499" s="32">
        <f>VLOOKUP(B499,'[1]Raport_ Stany magazynowe skła'!$A$1:$D$3416,4,0)</f>
        <v>34</v>
      </c>
      <c r="E499" s="31">
        <f>VLOOKUP(B499,'[1]Raport_ Stany magazynowe skła'!$A$1:$E$3416,5,0)</f>
        <v>0</v>
      </c>
      <c r="F499" s="30">
        <f>VLOOKUP(B499,'[1]Raport_ Stany magazynowe skła'!$A$1:$F$3416,6,0)</f>
        <v>0</v>
      </c>
      <c r="G499" s="30">
        <f>VLOOKUP(B499,'[1]Raport_ Stany magazynowe skła'!$A$1:$G$3416,7,0)</f>
        <v>0</v>
      </c>
      <c r="H499" s="30">
        <f>VLOOKUP(B499,'[1]Raport_ Stany magazynowe skła'!$A$1:$H$3416,8,0)</f>
        <v>0</v>
      </c>
      <c r="I499" s="30">
        <f>VLOOKUP(B499,'[1]Raport_ Stany magazynowe skła'!$A$1:$I$3416,9,0)</f>
        <v>0</v>
      </c>
      <c r="J499" s="30">
        <f>VLOOKUP(B499,'[1]Raport_ Stany magazynowe skła'!$A$1:$J$3416,10,0)</f>
        <v>0</v>
      </c>
      <c r="K499" s="30">
        <f>VLOOKUP(B499,'[1]Raport_ Stany magazynowe skła'!$A$1:$K$3416,11,0)</f>
        <v>0</v>
      </c>
      <c r="L499" s="30">
        <f>VLOOKUP(B499,'[1]Raport_ Stany magazynowe skła'!$A$1:$L$3416,12,0)</f>
        <v>0</v>
      </c>
      <c r="M499" s="30">
        <f>VLOOKUP(B499,'[1]Raport_ Stany magazynowe skła'!$A$1:$M$3416,13,0)</f>
        <v>0</v>
      </c>
      <c r="N499" s="30">
        <f>VLOOKUP(B499,'[1]Raport_ Stany magazynowe skła'!$A$1:$N$3416,14,0)</f>
        <v>0</v>
      </c>
      <c r="O499" s="30">
        <f>VLOOKUP(B499,'[1]Raport_ Stany magazynowe skła'!$A$1:$O$3416,15,0)</f>
        <v>0</v>
      </c>
      <c r="P499" s="30">
        <f>VLOOKUP(B499,'[1]Raport_ Stany magazynowe skła'!$A$1:$P$3416,16,0)</f>
        <v>0</v>
      </c>
      <c r="Q499" s="30">
        <f>VLOOKUP(B499,'[1]Raport_ Stany magazynowe skła'!$A$1:$Q$3416,17,0)</f>
        <v>0</v>
      </c>
      <c r="R499" s="30">
        <f>VLOOKUP(B499,'[1]Raport_ Stany magazynowe skła'!$A$1:$R$3416,18,0)</f>
        <v>0</v>
      </c>
      <c r="S499" s="30">
        <f>VLOOKUP(B499,'[1]Raport_ Stany magazynowe skła'!$A$1:$S$3416,19,0)</f>
        <v>0</v>
      </c>
      <c r="T499" s="30">
        <f>VLOOKUP(B499,'[1]Raport_ Stany magazynowe skła'!$A$1:$T$3416,20,0)</f>
        <v>0</v>
      </c>
      <c r="U499" s="6">
        <f>VLOOKUP(B499,'[1]Raport_ Stany magazynowe skła'!$A$1:$U$3416,21,0)</f>
        <v>0</v>
      </c>
      <c r="V499" s="6">
        <f>VLOOKUP(B499,'[1]Raport_ Stany magazynowe skła'!$A$1:$V$3416,22,0)</f>
        <v>0</v>
      </c>
      <c r="W499" s="6">
        <f>VLOOKUP(B499,'[1]Raport_ Stany magazynowe skła'!$A$1:$W$3416,23,0)</f>
        <v>0</v>
      </c>
      <c r="X499" s="6">
        <f>VLOOKUP(B499,'[1]Raport_ Stany magazynowe skła'!$A$1:$X$3416,24,0)</f>
        <v>0</v>
      </c>
      <c r="Y499" s="36">
        <f>VLOOKUP(B499,'[1]Raport_ Stany magazynowe skła'!$A$1:$Y$3416,25,0)</f>
        <v>0</v>
      </c>
      <c r="Z499" s="36">
        <f>VLOOKUP(B499,'[1]Raport_ Stany magazynowe skła'!$A$1:$Z$3416,26,0)</f>
        <v>0</v>
      </c>
      <c r="AA499" s="36">
        <f>VLOOKUP(B499,'[1]Raport_ Stany magazynowe skła'!$A$1:$AA$3416,27,0)</f>
        <v>0</v>
      </c>
      <c r="AB499" s="36">
        <f>VLOOKUP(B499,'[1]Raport_ Stany magazynowe skła'!$A$1:$AB$3416,28,0)</f>
        <v>0</v>
      </c>
      <c r="AC499" s="36">
        <f>VLOOKUP(B499,'[1]Raport_ Stany magazynowe skła'!$A$1:$AC$3416,29,0)</f>
        <v>0</v>
      </c>
      <c r="AD499" s="36">
        <f>VLOOKUP(B499,'[1]Raport_ Stany magazynowe skła'!$A$1:$AD$3416,30,0)</f>
        <v>0</v>
      </c>
      <c r="AE499" s="36">
        <f>VLOOKUP(B499,'[1]Raport_ Stany magazynowe skła'!$A$1:$AE$3416,31,0)</f>
        <v>0</v>
      </c>
    </row>
    <row r="500" spans="1:31" s="4" customFormat="1" ht="14.25" customHeight="1">
      <c r="A500" s="9" t="s">
        <v>30</v>
      </c>
      <c r="B500" s="5" t="s">
        <v>4</v>
      </c>
      <c r="C500" s="5" t="s">
        <v>12</v>
      </c>
      <c r="D500" s="32">
        <f>VLOOKUP(B500,'[1]Raport_ Stany magazynowe skła'!$A$1:$D$3416,4,0)</f>
        <v>1869</v>
      </c>
      <c r="E500" s="31">
        <f>VLOOKUP(B500,'[1]Raport_ Stany magazynowe skła'!$A$1:$E$3416,5,0)</f>
        <v>0</v>
      </c>
      <c r="F500" s="30">
        <f>VLOOKUP(B500,'[1]Raport_ Stany magazynowe skła'!$A$1:$F$3416,6,0)</f>
        <v>0</v>
      </c>
      <c r="G500" s="30">
        <f>VLOOKUP(B500,'[1]Raport_ Stany magazynowe skła'!$A$1:$G$3416,7,0)</f>
        <v>0</v>
      </c>
      <c r="H500" s="30">
        <f>VLOOKUP(B500,'[1]Raport_ Stany magazynowe skła'!$A$1:$H$3416,8,0)</f>
        <v>0</v>
      </c>
      <c r="I500" s="30">
        <f>VLOOKUP(B500,'[1]Raport_ Stany magazynowe skła'!$A$1:$I$3416,9,0)</f>
        <v>0</v>
      </c>
      <c r="J500" s="30">
        <f>VLOOKUP(B500,'[1]Raport_ Stany magazynowe skła'!$A$1:$J$3416,10,0)</f>
        <v>0</v>
      </c>
      <c r="K500" s="30">
        <f>VLOOKUP(B500,'[1]Raport_ Stany magazynowe skła'!$A$1:$K$3416,11,0)</f>
        <v>0</v>
      </c>
      <c r="L500" s="30">
        <f>VLOOKUP(B500,'[1]Raport_ Stany magazynowe skła'!$A$1:$L$3416,12,0)</f>
        <v>0</v>
      </c>
      <c r="M500" s="30">
        <f>VLOOKUP(B500,'[1]Raport_ Stany magazynowe skła'!$A$1:$M$3416,13,0)</f>
        <v>0</v>
      </c>
      <c r="N500" s="30">
        <f>VLOOKUP(B500,'[1]Raport_ Stany magazynowe skła'!$A$1:$N$3416,14,0)</f>
        <v>0</v>
      </c>
      <c r="O500" s="30">
        <f>VLOOKUP(B500,'[1]Raport_ Stany magazynowe skła'!$A$1:$O$3416,15,0)</f>
        <v>0</v>
      </c>
      <c r="P500" s="30">
        <f>VLOOKUP(B500,'[1]Raport_ Stany magazynowe skła'!$A$1:$P$3416,16,0)</f>
        <v>0</v>
      </c>
      <c r="Q500" s="30">
        <f>VLOOKUP(B500,'[1]Raport_ Stany magazynowe skła'!$A$1:$Q$3416,17,0)</f>
        <v>0</v>
      </c>
      <c r="R500" s="30">
        <f>VLOOKUP(B500,'[1]Raport_ Stany magazynowe skła'!$A$1:$R$3416,18,0)</f>
        <v>0</v>
      </c>
      <c r="S500" s="30">
        <f>VLOOKUP(B500,'[1]Raport_ Stany magazynowe skła'!$A$1:$S$3416,19,0)</f>
        <v>0</v>
      </c>
      <c r="T500" s="30">
        <f>VLOOKUP(B500,'[1]Raport_ Stany magazynowe skła'!$A$1:$T$3416,20,0)</f>
        <v>0</v>
      </c>
      <c r="U500" s="6">
        <f>VLOOKUP(B500,'[1]Raport_ Stany magazynowe skła'!$A$1:$U$3416,21,0)</f>
        <v>0</v>
      </c>
      <c r="V500" s="6">
        <f>VLOOKUP(B500,'[1]Raport_ Stany magazynowe skła'!$A$1:$V$3416,22,0)</f>
        <v>0</v>
      </c>
      <c r="W500" s="6">
        <f>VLOOKUP(B500,'[1]Raport_ Stany magazynowe skła'!$A$1:$W$3416,23,0)</f>
        <v>0</v>
      </c>
      <c r="X500" s="6">
        <f>VLOOKUP(B500,'[1]Raport_ Stany magazynowe skła'!$A$1:$X$3416,24,0)</f>
        <v>0</v>
      </c>
      <c r="Y500" s="36">
        <f>VLOOKUP(B500,'[1]Raport_ Stany magazynowe skła'!$A$1:$Y$3416,25,0)</f>
        <v>0</v>
      </c>
      <c r="Z500" s="36">
        <f>VLOOKUP(B500,'[1]Raport_ Stany magazynowe skła'!$A$1:$Z$3416,26,0)</f>
        <v>0</v>
      </c>
      <c r="AA500" s="36">
        <f>VLOOKUP(B500,'[1]Raport_ Stany magazynowe skła'!$A$1:$AA$3416,27,0)</f>
        <v>0</v>
      </c>
      <c r="AB500" s="36">
        <f>VLOOKUP(B500,'[1]Raport_ Stany magazynowe skła'!$A$1:$AB$3416,28,0)</f>
        <v>0</v>
      </c>
      <c r="AC500" s="36">
        <f>VLOOKUP(B500,'[1]Raport_ Stany magazynowe skła'!$A$1:$AC$3416,29,0)</f>
        <v>0</v>
      </c>
      <c r="AD500" s="36">
        <f>VLOOKUP(B500,'[1]Raport_ Stany magazynowe skła'!$A$1:$AD$3416,30,0)</f>
        <v>0</v>
      </c>
      <c r="AE500" s="36">
        <f>VLOOKUP(B500,'[1]Raport_ Stany magazynowe skła'!$A$1:$AE$3416,31,0)</f>
        <v>0</v>
      </c>
    </row>
    <row r="501" spans="1:31" s="4" customFormat="1" ht="14.25" customHeight="1">
      <c r="A501" s="9" t="s">
        <v>30</v>
      </c>
      <c r="B501" s="5" t="s">
        <v>5</v>
      </c>
      <c r="C501" s="5" t="s">
        <v>11</v>
      </c>
      <c r="D501" s="32">
        <f>VLOOKUP(B501,'[1]Raport_ Stany magazynowe skła'!$A$1:$D$3416,4,0)</f>
        <v>0</v>
      </c>
      <c r="E501" s="31">
        <f>VLOOKUP(B501,'[1]Raport_ Stany magazynowe skła'!$A$1:$E$3416,5,0)</f>
        <v>0</v>
      </c>
      <c r="F501" s="30">
        <f>VLOOKUP(B501,'[1]Raport_ Stany magazynowe skła'!$A$1:$F$3416,6,0)</f>
        <v>0</v>
      </c>
      <c r="G501" s="30">
        <f>VLOOKUP(B501,'[1]Raport_ Stany magazynowe skła'!$A$1:$G$3416,7,0)</f>
        <v>0</v>
      </c>
      <c r="H501" s="30">
        <f>VLOOKUP(B501,'[1]Raport_ Stany magazynowe skła'!$A$1:$H$3416,8,0)</f>
        <v>0</v>
      </c>
      <c r="I501" s="30">
        <f>VLOOKUP(B501,'[1]Raport_ Stany magazynowe skła'!$A$1:$I$3416,9,0)</f>
        <v>0</v>
      </c>
      <c r="J501" s="30">
        <f>VLOOKUP(B501,'[1]Raport_ Stany magazynowe skła'!$A$1:$J$3416,10,0)</f>
        <v>0</v>
      </c>
      <c r="K501" s="30">
        <f>VLOOKUP(B501,'[1]Raport_ Stany magazynowe skła'!$A$1:$K$3416,11,0)</f>
        <v>0</v>
      </c>
      <c r="L501" s="30">
        <f>VLOOKUP(B501,'[1]Raport_ Stany magazynowe skła'!$A$1:$L$3416,12,0)</f>
        <v>0</v>
      </c>
      <c r="M501" s="30">
        <f>VLOOKUP(B501,'[1]Raport_ Stany magazynowe skła'!$A$1:$M$3416,13,0)</f>
        <v>0</v>
      </c>
      <c r="N501" s="30">
        <f>VLOOKUP(B501,'[1]Raport_ Stany magazynowe skła'!$A$1:$N$3416,14,0)</f>
        <v>0</v>
      </c>
      <c r="O501" s="30">
        <f>VLOOKUP(B501,'[1]Raport_ Stany magazynowe skła'!$A$1:$O$3416,15,0)</f>
        <v>0</v>
      </c>
      <c r="P501" s="30">
        <f>VLOOKUP(B501,'[1]Raport_ Stany magazynowe skła'!$A$1:$P$3416,16,0)</f>
        <v>0</v>
      </c>
      <c r="Q501" s="30">
        <f>VLOOKUP(B501,'[1]Raport_ Stany magazynowe skła'!$A$1:$Q$3416,17,0)</f>
        <v>0</v>
      </c>
      <c r="R501" s="30">
        <f>VLOOKUP(B501,'[1]Raport_ Stany magazynowe skła'!$A$1:$R$3416,18,0)</f>
        <v>0</v>
      </c>
      <c r="S501" s="30">
        <f>VLOOKUP(B501,'[1]Raport_ Stany magazynowe skła'!$A$1:$S$3416,19,0)</f>
        <v>0</v>
      </c>
      <c r="T501" s="30">
        <f>VLOOKUP(B501,'[1]Raport_ Stany magazynowe skła'!$A$1:$T$3416,20,0)</f>
        <v>0</v>
      </c>
      <c r="U501" s="6">
        <f>VLOOKUP(B501,'[1]Raport_ Stany magazynowe skła'!$A$1:$U$3416,21,0)</f>
        <v>0</v>
      </c>
      <c r="V501" s="6">
        <f>VLOOKUP(B501,'[1]Raport_ Stany magazynowe skła'!$A$1:$V$3416,22,0)</f>
        <v>0</v>
      </c>
      <c r="W501" s="6">
        <f>VLOOKUP(B501,'[1]Raport_ Stany magazynowe skła'!$A$1:$W$3416,23,0)</f>
        <v>0</v>
      </c>
      <c r="X501" s="6">
        <f>VLOOKUP(B501,'[1]Raport_ Stany magazynowe skła'!$A$1:$X$3416,24,0)</f>
        <v>0</v>
      </c>
      <c r="Y501" s="36">
        <f>VLOOKUP(B501,'[1]Raport_ Stany magazynowe skła'!$A$1:$Y$3416,25,0)</f>
        <v>0</v>
      </c>
      <c r="Z501" s="36">
        <f>VLOOKUP(B501,'[1]Raport_ Stany magazynowe skła'!$A$1:$Z$3416,26,0)</f>
        <v>0</v>
      </c>
      <c r="AA501" s="36">
        <f>VLOOKUP(B501,'[1]Raport_ Stany magazynowe skła'!$A$1:$AA$3416,27,0)</f>
        <v>0</v>
      </c>
      <c r="AB501" s="36">
        <f>VLOOKUP(B501,'[1]Raport_ Stany magazynowe skła'!$A$1:$AB$3416,28,0)</f>
        <v>0</v>
      </c>
      <c r="AC501" s="36">
        <f>VLOOKUP(B501,'[1]Raport_ Stany magazynowe skła'!$A$1:$AC$3416,29,0)</f>
        <v>0</v>
      </c>
      <c r="AD501" s="36">
        <f>VLOOKUP(B501,'[1]Raport_ Stany magazynowe skła'!$A$1:$AD$3416,30,0)</f>
        <v>0</v>
      </c>
      <c r="AE501" s="36">
        <f>VLOOKUP(B501,'[1]Raport_ Stany magazynowe skła'!$A$1:$AE$3416,31,0)</f>
        <v>0</v>
      </c>
    </row>
    <row r="502" spans="1:31" s="4" customFormat="1" ht="14.25" customHeight="1">
      <c r="A502" s="9" t="s">
        <v>30</v>
      </c>
      <c r="B502" s="5" t="s">
        <v>6</v>
      </c>
      <c r="C502" s="5" t="s">
        <v>16</v>
      </c>
      <c r="D502" s="32">
        <f>VLOOKUP(B502,'[1]Raport_ Stany magazynowe skła'!$A$1:$D$3416,4,0)</f>
        <v>2980</v>
      </c>
      <c r="E502" s="31">
        <f>VLOOKUP(B502,'[1]Raport_ Stany magazynowe skła'!$A$1:$E$3416,5,0)</f>
        <v>0</v>
      </c>
      <c r="F502" s="30">
        <f>VLOOKUP(B502,'[1]Raport_ Stany magazynowe skła'!$A$1:$F$3416,6,0)</f>
        <v>0</v>
      </c>
      <c r="G502" s="30">
        <f>VLOOKUP(B502,'[1]Raport_ Stany magazynowe skła'!$A$1:$G$3416,7,0)</f>
        <v>0</v>
      </c>
      <c r="H502" s="30">
        <f>VLOOKUP(B502,'[1]Raport_ Stany magazynowe skła'!$A$1:$H$3416,8,0)</f>
        <v>0</v>
      </c>
      <c r="I502" s="30">
        <f>VLOOKUP(B502,'[1]Raport_ Stany magazynowe skła'!$A$1:$I$3416,9,0)</f>
        <v>0</v>
      </c>
      <c r="J502" s="30">
        <f>VLOOKUP(B502,'[1]Raport_ Stany magazynowe skła'!$A$1:$J$3416,10,0)</f>
        <v>0</v>
      </c>
      <c r="K502" s="30">
        <f>VLOOKUP(B502,'[1]Raport_ Stany magazynowe skła'!$A$1:$K$3416,11,0)</f>
        <v>0</v>
      </c>
      <c r="L502" s="30">
        <f>VLOOKUP(B502,'[1]Raport_ Stany magazynowe skła'!$A$1:$L$3416,12,0)</f>
        <v>0</v>
      </c>
      <c r="M502" s="30">
        <f>VLOOKUP(B502,'[1]Raport_ Stany magazynowe skła'!$A$1:$M$3416,13,0)</f>
        <v>0</v>
      </c>
      <c r="N502" s="30">
        <f>VLOOKUP(B502,'[1]Raport_ Stany magazynowe skła'!$A$1:$N$3416,14,0)</f>
        <v>0</v>
      </c>
      <c r="O502" s="30">
        <f>VLOOKUP(B502,'[1]Raport_ Stany magazynowe skła'!$A$1:$O$3416,15,0)</f>
        <v>0</v>
      </c>
      <c r="P502" s="30">
        <f>VLOOKUP(B502,'[1]Raport_ Stany magazynowe skła'!$A$1:$P$3416,16,0)</f>
        <v>0</v>
      </c>
      <c r="Q502" s="30">
        <f>VLOOKUP(B502,'[1]Raport_ Stany magazynowe skła'!$A$1:$Q$3416,17,0)</f>
        <v>0</v>
      </c>
      <c r="R502" s="30">
        <f>VLOOKUP(B502,'[1]Raport_ Stany magazynowe skła'!$A$1:$R$3416,18,0)</f>
        <v>0</v>
      </c>
      <c r="S502" s="30">
        <f>VLOOKUP(B502,'[1]Raport_ Stany magazynowe skła'!$A$1:$S$3416,19,0)</f>
        <v>0</v>
      </c>
      <c r="T502" s="30">
        <f>VLOOKUP(B502,'[1]Raport_ Stany magazynowe skła'!$A$1:$T$3416,20,0)</f>
        <v>0</v>
      </c>
      <c r="U502" s="6">
        <f>VLOOKUP(B502,'[1]Raport_ Stany magazynowe skła'!$A$1:$U$3416,21,0)</f>
        <v>0</v>
      </c>
      <c r="V502" s="6">
        <f>VLOOKUP(B502,'[1]Raport_ Stany magazynowe skła'!$A$1:$V$3416,22,0)</f>
        <v>0</v>
      </c>
      <c r="W502" s="6">
        <f>VLOOKUP(B502,'[1]Raport_ Stany magazynowe skła'!$A$1:$W$3416,23,0)</f>
        <v>0</v>
      </c>
      <c r="X502" s="6">
        <f>VLOOKUP(B502,'[1]Raport_ Stany magazynowe skła'!$A$1:$X$3416,24,0)</f>
        <v>0</v>
      </c>
      <c r="Y502" s="36">
        <f>VLOOKUP(B502,'[1]Raport_ Stany magazynowe skła'!$A$1:$Y$3416,25,0)</f>
        <v>0</v>
      </c>
      <c r="Z502" s="36">
        <f>VLOOKUP(B502,'[1]Raport_ Stany magazynowe skła'!$A$1:$Z$3416,26,0)</f>
        <v>0</v>
      </c>
      <c r="AA502" s="36">
        <f>VLOOKUP(B502,'[1]Raport_ Stany magazynowe skła'!$A$1:$AA$3416,27,0)</f>
        <v>0</v>
      </c>
      <c r="AB502" s="36">
        <f>VLOOKUP(B502,'[1]Raport_ Stany magazynowe skła'!$A$1:$AB$3416,28,0)</f>
        <v>0</v>
      </c>
      <c r="AC502" s="36">
        <f>VLOOKUP(B502,'[1]Raport_ Stany magazynowe skła'!$A$1:$AC$3416,29,0)</f>
        <v>0</v>
      </c>
      <c r="AD502" s="36">
        <f>VLOOKUP(B502,'[1]Raport_ Stany magazynowe skła'!$A$1:$AD$3416,30,0)</f>
        <v>0</v>
      </c>
      <c r="AE502" s="36">
        <f>VLOOKUP(B502,'[1]Raport_ Stany magazynowe skła'!$A$1:$AE$3416,31,0)</f>
        <v>0</v>
      </c>
    </row>
    <row r="503" spans="1:31" s="4" customFormat="1" ht="14.25" customHeight="1">
      <c r="A503" s="9" t="s">
        <v>30</v>
      </c>
      <c r="B503" s="5" t="s">
        <v>7</v>
      </c>
      <c r="C503" s="5" t="s">
        <v>17</v>
      </c>
      <c r="D503" s="32">
        <f>VLOOKUP(B503,'[1]Raport_ Stany magazynowe skła'!$A$1:$D$3416,4,0)</f>
        <v>1800</v>
      </c>
      <c r="E503" s="31">
        <f>VLOOKUP(B503,'[1]Raport_ Stany magazynowe skła'!$A$1:$E$3416,5,0)</f>
        <v>0</v>
      </c>
      <c r="F503" s="30">
        <f>VLOOKUP(B503,'[1]Raport_ Stany magazynowe skła'!$A$1:$F$3416,6,0)</f>
        <v>0</v>
      </c>
      <c r="G503" s="30">
        <f>VLOOKUP(B503,'[1]Raport_ Stany magazynowe skła'!$A$1:$G$3416,7,0)</f>
        <v>0</v>
      </c>
      <c r="H503" s="30">
        <f>VLOOKUP(B503,'[1]Raport_ Stany magazynowe skła'!$A$1:$H$3416,8,0)</f>
        <v>0</v>
      </c>
      <c r="I503" s="30">
        <f>VLOOKUP(B503,'[1]Raport_ Stany magazynowe skła'!$A$1:$I$3416,9,0)</f>
        <v>0</v>
      </c>
      <c r="J503" s="30">
        <f>VLOOKUP(B503,'[1]Raport_ Stany magazynowe skła'!$A$1:$J$3416,10,0)</f>
        <v>0</v>
      </c>
      <c r="K503" s="30">
        <f>VLOOKUP(B503,'[1]Raport_ Stany magazynowe skła'!$A$1:$K$3416,11,0)</f>
        <v>0</v>
      </c>
      <c r="L503" s="30">
        <f>VLOOKUP(B503,'[1]Raport_ Stany magazynowe skła'!$A$1:$L$3416,12,0)</f>
        <v>0</v>
      </c>
      <c r="M503" s="30">
        <f>VLOOKUP(B503,'[1]Raport_ Stany magazynowe skła'!$A$1:$M$3416,13,0)</f>
        <v>0</v>
      </c>
      <c r="N503" s="30">
        <f>VLOOKUP(B503,'[1]Raport_ Stany magazynowe skła'!$A$1:$N$3416,14,0)</f>
        <v>0</v>
      </c>
      <c r="O503" s="30">
        <f>VLOOKUP(B503,'[1]Raport_ Stany magazynowe skła'!$A$1:$O$3416,15,0)</f>
        <v>0</v>
      </c>
      <c r="P503" s="30">
        <f>VLOOKUP(B503,'[1]Raport_ Stany magazynowe skła'!$A$1:$P$3416,16,0)</f>
        <v>0</v>
      </c>
      <c r="Q503" s="30">
        <f>VLOOKUP(B503,'[1]Raport_ Stany magazynowe skła'!$A$1:$Q$3416,17,0)</f>
        <v>0</v>
      </c>
      <c r="R503" s="30">
        <f>VLOOKUP(B503,'[1]Raport_ Stany magazynowe skła'!$A$1:$R$3416,18,0)</f>
        <v>0</v>
      </c>
      <c r="S503" s="30">
        <f>VLOOKUP(B503,'[1]Raport_ Stany magazynowe skła'!$A$1:$S$3416,19,0)</f>
        <v>0</v>
      </c>
      <c r="T503" s="30">
        <f>VLOOKUP(B503,'[1]Raport_ Stany magazynowe skła'!$A$1:$T$3416,20,0)</f>
        <v>0</v>
      </c>
      <c r="U503" s="6">
        <f>VLOOKUP(B503,'[1]Raport_ Stany magazynowe skła'!$A$1:$U$3416,21,0)</f>
        <v>0</v>
      </c>
      <c r="V503" s="6">
        <f>VLOOKUP(B503,'[1]Raport_ Stany magazynowe skła'!$A$1:$V$3416,22,0)</f>
        <v>0</v>
      </c>
      <c r="W503" s="6">
        <f>VLOOKUP(B503,'[1]Raport_ Stany magazynowe skła'!$A$1:$W$3416,23,0)</f>
        <v>0</v>
      </c>
      <c r="X503" s="6">
        <f>VLOOKUP(B503,'[1]Raport_ Stany magazynowe skła'!$A$1:$X$3416,24,0)</f>
        <v>0</v>
      </c>
      <c r="Y503" s="36">
        <f>VLOOKUP(B503,'[1]Raport_ Stany magazynowe skła'!$A$1:$Y$3416,25,0)</f>
        <v>0</v>
      </c>
      <c r="Z503" s="36">
        <f>VLOOKUP(B503,'[1]Raport_ Stany magazynowe skła'!$A$1:$Z$3416,26,0)</f>
        <v>0</v>
      </c>
      <c r="AA503" s="36">
        <f>VLOOKUP(B503,'[1]Raport_ Stany magazynowe skła'!$A$1:$AA$3416,27,0)</f>
        <v>0</v>
      </c>
      <c r="AB503" s="36">
        <f>VLOOKUP(B503,'[1]Raport_ Stany magazynowe skła'!$A$1:$AB$3416,28,0)</f>
        <v>0</v>
      </c>
      <c r="AC503" s="36">
        <f>VLOOKUP(B503,'[1]Raport_ Stany magazynowe skła'!$A$1:$AC$3416,29,0)</f>
        <v>0</v>
      </c>
      <c r="AD503" s="36">
        <f>VLOOKUP(B503,'[1]Raport_ Stany magazynowe skła'!$A$1:$AD$3416,30,0)</f>
        <v>0</v>
      </c>
      <c r="AE503" s="36">
        <f>VLOOKUP(B503,'[1]Raport_ Stany magazynowe skła'!$A$1:$AE$3416,31,0)</f>
        <v>0</v>
      </c>
    </row>
    <row r="504" spans="1:31" s="4" customFormat="1" ht="14.25" customHeight="1">
      <c r="A504" s="9" t="s">
        <v>30</v>
      </c>
      <c r="B504" s="5" t="s">
        <v>544</v>
      </c>
      <c r="C504" s="5" t="s">
        <v>16</v>
      </c>
      <c r="D504" s="32">
        <f>VLOOKUP(B504,'[1]Raport_ Stany magazynowe skła'!$A$1:$D$3416,4,0)</f>
        <v>0</v>
      </c>
      <c r="E504" s="31">
        <f>VLOOKUP(B504,'[1]Raport_ Stany magazynowe skła'!$A$1:$E$3416,5,0)</f>
        <v>0</v>
      </c>
      <c r="F504" s="30">
        <f>VLOOKUP(B504,'[1]Raport_ Stany magazynowe skła'!$A$1:$F$3416,6,0)</f>
        <v>0</v>
      </c>
      <c r="G504" s="30">
        <f>VLOOKUP(B504,'[1]Raport_ Stany magazynowe skła'!$A$1:$G$3416,7,0)</f>
        <v>0</v>
      </c>
      <c r="H504" s="30">
        <f>VLOOKUP(B504,'[1]Raport_ Stany magazynowe skła'!$A$1:$H$3416,8,0)</f>
        <v>0</v>
      </c>
      <c r="I504" s="30">
        <f>VLOOKUP(B504,'[1]Raport_ Stany magazynowe skła'!$A$1:$I$3416,9,0)</f>
        <v>0</v>
      </c>
      <c r="J504" s="30">
        <f>VLOOKUP(B504,'[1]Raport_ Stany magazynowe skła'!$A$1:$J$3416,10,0)</f>
        <v>0</v>
      </c>
      <c r="K504" s="30">
        <f>VLOOKUP(B504,'[1]Raport_ Stany magazynowe skła'!$A$1:$K$3416,11,0)</f>
        <v>0</v>
      </c>
      <c r="L504" s="30">
        <f>VLOOKUP(B504,'[1]Raport_ Stany magazynowe skła'!$A$1:$L$3416,12,0)</f>
        <v>0</v>
      </c>
      <c r="M504" s="30">
        <f>VLOOKUP(B504,'[1]Raport_ Stany magazynowe skła'!$A$1:$M$3416,13,0)</f>
        <v>0</v>
      </c>
      <c r="N504" s="30">
        <f>VLOOKUP(B504,'[1]Raport_ Stany magazynowe skła'!$A$1:$N$3416,14,0)</f>
        <v>0</v>
      </c>
      <c r="O504" s="30">
        <f>VLOOKUP(B504,'[1]Raport_ Stany magazynowe skła'!$A$1:$O$3416,15,0)</f>
        <v>0</v>
      </c>
      <c r="P504" s="30">
        <f>VLOOKUP(B504,'[1]Raport_ Stany magazynowe skła'!$A$1:$P$3416,16,0)</f>
        <v>0</v>
      </c>
      <c r="Q504" s="30">
        <f>VLOOKUP(B504,'[1]Raport_ Stany magazynowe skła'!$A$1:$Q$3416,17,0)</f>
        <v>0</v>
      </c>
      <c r="R504" s="30">
        <f>VLOOKUP(B504,'[1]Raport_ Stany magazynowe skła'!$A$1:$R$3416,18,0)</f>
        <v>0</v>
      </c>
      <c r="S504" s="30">
        <f>VLOOKUP(B504,'[1]Raport_ Stany magazynowe skła'!$A$1:$S$3416,19,0)</f>
        <v>0</v>
      </c>
      <c r="T504" s="30">
        <f>VLOOKUP(B504,'[1]Raport_ Stany magazynowe skła'!$A$1:$T$3416,20,0)</f>
        <v>0</v>
      </c>
      <c r="U504" s="6">
        <f>VLOOKUP(B504,'[1]Raport_ Stany magazynowe skła'!$A$1:$U$3416,21,0)</f>
        <v>0</v>
      </c>
      <c r="V504" s="6">
        <f>VLOOKUP(B504,'[1]Raport_ Stany magazynowe skła'!$A$1:$V$3416,22,0)</f>
        <v>0</v>
      </c>
      <c r="W504" s="6">
        <f>VLOOKUP(B504,'[1]Raport_ Stany magazynowe skła'!$A$1:$W$3416,23,0)</f>
        <v>0</v>
      </c>
      <c r="X504" s="6">
        <f>VLOOKUP(B504,'[1]Raport_ Stany magazynowe skła'!$A$1:$X$3416,24,0)</f>
        <v>0</v>
      </c>
      <c r="Y504" s="36">
        <f>VLOOKUP(B504,'[1]Raport_ Stany magazynowe skła'!$A$1:$Y$3416,25,0)</f>
        <v>0</v>
      </c>
      <c r="Z504" s="36">
        <f>VLOOKUP(B504,'[1]Raport_ Stany magazynowe skła'!$A$1:$Z$3416,26,0)</f>
        <v>0</v>
      </c>
      <c r="AA504" s="36">
        <f>VLOOKUP(B504,'[1]Raport_ Stany magazynowe skła'!$A$1:$AA$3416,27,0)</f>
        <v>0</v>
      </c>
      <c r="AB504" s="36">
        <f>VLOOKUP(B504,'[1]Raport_ Stany magazynowe skła'!$A$1:$AB$3416,28,0)</f>
        <v>0</v>
      </c>
      <c r="AC504" s="36">
        <f>VLOOKUP(B504,'[1]Raport_ Stany magazynowe skła'!$A$1:$AC$3416,29,0)</f>
        <v>0</v>
      </c>
      <c r="AD504" s="36">
        <f>VLOOKUP(B504,'[1]Raport_ Stany magazynowe skła'!$A$1:$AD$3416,30,0)</f>
        <v>0</v>
      </c>
      <c r="AE504" s="36">
        <f>VLOOKUP(B504,'[1]Raport_ Stany magazynowe skła'!$A$1:$AE$3416,31,0)</f>
        <v>0</v>
      </c>
    </row>
    <row r="505" spans="1:31" ht="14.25" customHeight="1">
      <c r="A505" s="9" t="s">
        <v>30</v>
      </c>
      <c r="T505" s="1"/>
    </row>
    <row r="506" spans="1:31" ht="14.25" customHeight="1">
      <c r="T506" s="1"/>
    </row>
    <row r="507" spans="1:31" ht="14.25" customHeight="1">
      <c r="T507" s="1"/>
    </row>
    <row r="508" spans="1:31" ht="14.25" customHeight="1">
      <c r="T508" s="1"/>
    </row>
    <row r="509" spans="1:31" ht="14.25" customHeight="1">
      <c r="T509" s="1"/>
    </row>
    <row r="510" spans="1:31" ht="14.25" customHeight="1">
      <c r="T510" s="1"/>
    </row>
    <row r="511" spans="1:31" ht="14.25" customHeight="1">
      <c r="T511" s="1"/>
    </row>
    <row r="512" spans="1:31" ht="14.25" customHeight="1">
      <c r="T512" s="1"/>
    </row>
    <row r="513" spans="20:20" ht="14.25" customHeight="1">
      <c r="T513" s="1"/>
    </row>
    <row r="514" spans="20:20" ht="14.25" customHeight="1">
      <c r="T514" s="1"/>
    </row>
    <row r="515" spans="20:20" ht="14.25" customHeight="1">
      <c r="T515" s="1"/>
    </row>
    <row r="516" spans="20:20" ht="14.25" customHeight="1">
      <c r="T516" s="1"/>
    </row>
    <row r="517" spans="20:20" ht="14.25" customHeight="1">
      <c r="T517" s="1"/>
    </row>
    <row r="518" spans="20:20" ht="14.25" customHeight="1">
      <c r="T518" s="1"/>
    </row>
    <row r="519" spans="20:20" ht="14.25" customHeight="1">
      <c r="T519" s="1"/>
    </row>
    <row r="520" spans="20:20" ht="14.25" customHeight="1">
      <c r="T520" s="1"/>
    </row>
    <row r="521" spans="20:20" ht="14.25" customHeight="1">
      <c r="T521" s="1"/>
    </row>
    <row r="522" spans="20:20" ht="14.25" customHeight="1">
      <c r="T522" s="1"/>
    </row>
    <row r="523" spans="20:20" ht="14.25" customHeight="1">
      <c r="T523" s="1"/>
    </row>
    <row r="524" spans="20:20" ht="14.25" customHeight="1">
      <c r="T524" s="1"/>
    </row>
    <row r="525" spans="20:20" ht="14.25" customHeight="1">
      <c r="T525" s="1"/>
    </row>
    <row r="526" spans="20:20" ht="14.25" customHeight="1">
      <c r="T526" s="1"/>
    </row>
    <row r="527" spans="20:20" ht="14.25" customHeight="1">
      <c r="T527" s="1"/>
    </row>
    <row r="528" spans="20:20" ht="14.25" customHeight="1">
      <c r="T528" s="1"/>
    </row>
    <row r="529" spans="20:20" ht="14.25" customHeight="1">
      <c r="T529" s="1"/>
    </row>
    <row r="530" spans="20:20" ht="14.25" customHeight="1">
      <c r="T530" s="1"/>
    </row>
    <row r="531" spans="20:20" ht="14.25" customHeight="1">
      <c r="T531" s="1"/>
    </row>
    <row r="532" spans="20:20" ht="14.25" customHeight="1">
      <c r="T532" s="1"/>
    </row>
    <row r="533" spans="20:20" ht="14.25" customHeight="1">
      <c r="T533" s="1"/>
    </row>
    <row r="534" spans="20:20" ht="14.25" customHeight="1">
      <c r="T534" s="1"/>
    </row>
    <row r="535" spans="20:20" ht="14.25" customHeight="1">
      <c r="T535" s="1"/>
    </row>
    <row r="536" spans="20:20" ht="14.25" customHeight="1">
      <c r="T536" s="1"/>
    </row>
    <row r="537" spans="20:20" ht="14.25" customHeight="1">
      <c r="T537" s="1"/>
    </row>
    <row r="538" spans="20:20" ht="14.25" customHeight="1">
      <c r="T538" s="1"/>
    </row>
    <row r="539" spans="20:20" ht="14.25" customHeight="1">
      <c r="T539" s="1"/>
    </row>
    <row r="540" spans="20:20" ht="14.25" customHeight="1">
      <c r="T540" s="1"/>
    </row>
    <row r="541" spans="20:20" ht="14.25" customHeight="1">
      <c r="T541" s="1"/>
    </row>
    <row r="542" spans="20:20" ht="14.25" customHeight="1">
      <c r="T542" s="1"/>
    </row>
    <row r="543" spans="20:20" ht="14.25" customHeight="1">
      <c r="T543" s="1"/>
    </row>
    <row r="544" spans="20:20" ht="14.25" customHeight="1">
      <c r="T544" s="1"/>
    </row>
    <row r="545" spans="20:20" ht="14.25" customHeight="1">
      <c r="T545" s="1"/>
    </row>
    <row r="546" spans="20:20" ht="14.25" customHeight="1">
      <c r="T546" s="1"/>
    </row>
    <row r="547" spans="20:20" ht="14.25" customHeight="1">
      <c r="T547" s="1"/>
    </row>
    <row r="548" spans="20:20" ht="14.25" customHeight="1">
      <c r="T548" s="1"/>
    </row>
    <row r="549" spans="20:20" ht="14.25" customHeight="1">
      <c r="T549" s="1"/>
    </row>
    <row r="550" spans="20:20" ht="14.25" customHeight="1">
      <c r="T550" s="1"/>
    </row>
    <row r="551" spans="20:20" ht="14.25" customHeight="1">
      <c r="T551" s="1"/>
    </row>
    <row r="552" spans="20:20" ht="14.25" customHeight="1">
      <c r="T552" s="1"/>
    </row>
    <row r="553" spans="20:20" ht="14.25" customHeight="1">
      <c r="T553" s="1"/>
    </row>
    <row r="554" spans="20:20" ht="14.25" customHeight="1">
      <c r="T554" s="1"/>
    </row>
    <row r="555" spans="20:20" ht="14.25" customHeight="1">
      <c r="T555" s="1"/>
    </row>
    <row r="556" spans="20:20" ht="14.25" customHeight="1">
      <c r="T556" s="1"/>
    </row>
    <row r="557" spans="20:20" ht="14.25" customHeight="1">
      <c r="T557" s="1"/>
    </row>
    <row r="558" spans="20:20" ht="14.25" customHeight="1">
      <c r="T558" s="1"/>
    </row>
    <row r="559" spans="20:20" ht="14.25" customHeight="1">
      <c r="T559" s="1"/>
    </row>
    <row r="560" spans="20:20" ht="14.25" customHeight="1">
      <c r="T560" s="1"/>
    </row>
    <row r="561" spans="20:20" ht="14.25" customHeight="1">
      <c r="T561" s="1"/>
    </row>
    <row r="562" spans="20:20" ht="14.25" customHeight="1">
      <c r="T562" s="1"/>
    </row>
    <row r="563" spans="20:20" ht="14.25" customHeight="1">
      <c r="T563" s="1"/>
    </row>
    <row r="564" spans="20:20" ht="14.25" customHeight="1">
      <c r="T564" s="1"/>
    </row>
    <row r="565" spans="20:20" ht="14.25" customHeight="1">
      <c r="T565" s="1"/>
    </row>
    <row r="566" spans="20:20" ht="14.25" customHeight="1">
      <c r="T566" s="1"/>
    </row>
    <row r="567" spans="20:20" ht="14.25" customHeight="1">
      <c r="T567" s="1"/>
    </row>
    <row r="568" spans="20:20" ht="14.25" customHeight="1">
      <c r="T568" s="1"/>
    </row>
    <row r="569" spans="20:20" ht="14.25" customHeight="1">
      <c r="T569" s="1"/>
    </row>
    <row r="570" spans="20:20" ht="14.25" customHeight="1">
      <c r="T570" s="1"/>
    </row>
    <row r="571" spans="20:20" ht="14.25" customHeight="1">
      <c r="T571" s="1"/>
    </row>
    <row r="572" spans="20:20" ht="14.25" customHeight="1">
      <c r="T572" s="1"/>
    </row>
    <row r="573" spans="20:20" ht="14.25" customHeight="1">
      <c r="T573" s="1"/>
    </row>
    <row r="574" spans="20:20" ht="14.25" customHeight="1">
      <c r="T574" s="1"/>
    </row>
    <row r="575" spans="20:20" ht="14.25" customHeight="1">
      <c r="T575" s="1"/>
    </row>
    <row r="576" spans="20:20" ht="14.25" customHeight="1">
      <c r="T576" s="1"/>
    </row>
    <row r="577" spans="20:20" ht="14.25" customHeight="1">
      <c r="T577" s="1"/>
    </row>
    <row r="578" spans="20:20" ht="14.25" customHeight="1">
      <c r="T578" s="1"/>
    </row>
    <row r="579" spans="20:20" ht="14.25" customHeight="1">
      <c r="T579" s="1"/>
    </row>
    <row r="580" spans="20:20" ht="14.25" customHeight="1">
      <c r="T580" s="1"/>
    </row>
    <row r="581" spans="20:20" ht="14.25" customHeight="1">
      <c r="T581" s="1"/>
    </row>
    <row r="582" spans="20:20" ht="14.25" customHeight="1">
      <c r="T582" s="1"/>
    </row>
    <row r="583" spans="20:20" ht="14.25" customHeight="1">
      <c r="T583" s="1"/>
    </row>
    <row r="584" spans="20:20" ht="14.25" customHeight="1">
      <c r="T584" s="1"/>
    </row>
    <row r="585" spans="20:20" ht="14.25" customHeight="1">
      <c r="T585" s="1"/>
    </row>
    <row r="586" spans="20:20" ht="14.25" customHeight="1">
      <c r="T586" s="1"/>
    </row>
    <row r="587" spans="20:20" ht="14.25" customHeight="1">
      <c r="T587" s="1"/>
    </row>
    <row r="588" spans="20:20" ht="14.25" customHeight="1">
      <c r="T588" s="1"/>
    </row>
    <row r="589" spans="20:20" ht="14.25" customHeight="1">
      <c r="T589" s="1"/>
    </row>
    <row r="590" spans="20:20" ht="14.25" customHeight="1">
      <c r="T590" s="1"/>
    </row>
    <row r="591" spans="20:20" ht="14.25" customHeight="1">
      <c r="T591" s="1"/>
    </row>
    <row r="592" spans="20:20" ht="14.25" customHeight="1">
      <c r="T592" s="1"/>
    </row>
    <row r="593" spans="20:20" ht="14.25" customHeight="1">
      <c r="T593" s="1"/>
    </row>
    <row r="594" spans="20:20" ht="14.25" customHeight="1">
      <c r="T594" s="1"/>
    </row>
    <row r="595" spans="20:20" ht="14.25" customHeight="1">
      <c r="T595" s="1"/>
    </row>
    <row r="596" spans="20:20" ht="14.25" customHeight="1">
      <c r="T596" s="1"/>
    </row>
    <row r="597" spans="20:20" ht="14.25" customHeight="1">
      <c r="T597" s="1"/>
    </row>
    <row r="598" spans="20:20" ht="14.25" customHeight="1">
      <c r="T598" s="1"/>
    </row>
    <row r="599" spans="20:20" ht="14.25" customHeight="1">
      <c r="T599" s="1"/>
    </row>
    <row r="600" spans="20:20" ht="14.25" customHeight="1">
      <c r="T600" s="1"/>
    </row>
    <row r="601" spans="20:20" ht="14.25" customHeight="1">
      <c r="T601" s="1"/>
    </row>
    <row r="602" spans="20:20" ht="14.25" customHeight="1">
      <c r="T602" s="1"/>
    </row>
    <row r="603" spans="20:20" ht="14.25" customHeight="1">
      <c r="T603" s="1"/>
    </row>
    <row r="604" spans="20:20" ht="14.25" customHeight="1">
      <c r="T604" s="1"/>
    </row>
    <row r="605" spans="20:20" ht="14.25" customHeight="1">
      <c r="T605" s="1"/>
    </row>
    <row r="606" spans="20:20" ht="14.25" customHeight="1">
      <c r="T606" s="1"/>
    </row>
    <row r="607" spans="20:20" ht="14.25" customHeight="1">
      <c r="T607" s="1"/>
    </row>
    <row r="608" spans="20:20" ht="14.25" customHeight="1">
      <c r="T608" s="1"/>
    </row>
    <row r="609" spans="20:20" ht="14.25" customHeight="1">
      <c r="T609" s="1"/>
    </row>
    <row r="610" spans="20:20" ht="14.25" customHeight="1">
      <c r="T610" s="1"/>
    </row>
    <row r="611" spans="20:20" ht="14.25" customHeight="1">
      <c r="T611" s="1"/>
    </row>
    <row r="612" spans="20:20" ht="14.25" customHeight="1">
      <c r="T612" s="1"/>
    </row>
    <row r="613" spans="20:20" ht="14.25" customHeight="1">
      <c r="T613" s="1"/>
    </row>
    <row r="614" spans="20:20" ht="14.25" customHeight="1">
      <c r="T614" s="1"/>
    </row>
    <row r="615" spans="20:20" ht="14.25" customHeight="1">
      <c r="T615" s="1"/>
    </row>
    <row r="616" spans="20:20" ht="14.25" customHeight="1">
      <c r="T616" s="1"/>
    </row>
    <row r="617" spans="20:20" ht="14.25" customHeight="1">
      <c r="T617" s="1"/>
    </row>
    <row r="618" spans="20:20" ht="14.25" customHeight="1">
      <c r="T618" s="1"/>
    </row>
    <row r="619" spans="20:20" ht="14.25" customHeight="1">
      <c r="T619" s="1"/>
    </row>
    <row r="620" spans="20:20" ht="14.25" customHeight="1">
      <c r="T620" s="1"/>
    </row>
    <row r="621" spans="20:20" ht="14.25" customHeight="1">
      <c r="T621" s="1"/>
    </row>
    <row r="622" spans="20:20" ht="14.25" customHeight="1">
      <c r="T622" s="1"/>
    </row>
    <row r="623" spans="20:20" ht="14.25" customHeight="1">
      <c r="T623" s="1"/>
    </row>
    <row r="624" spans="20:20" ht="14.25" customHeight="1">
      <c r="T624" s="1"/>
    </row>
    <row r="625" spans="20:20" ht="14.25" customHeight="1">
      <c r="T625" s="1"/>
    </row>
    <row r="626" spans="20:20" ht="14.25" customHeight="1">
      <c r="T626" s="1"/>
    </row>
    <row r="627" spans="20:20" ht="14.25" customHeight="1">
      <c r="T627" s="1"/>
    </row>
    <row r="628" spans="20:20" ht="14.25" customHeight="1">
      <c r="T628" s="1"/>
    </row>
    <row r="629" spans="20:20" ht="14.25" customHeight="1">
      <c r="T629" s="1"/>
    </row>
    <row r="630" spans="20:20" ht="14.25" customHeight="1">
      <c r="T630" s="1"/>
    </row>
    <row r="631" spans="20:20" ht="14.25" customHeight="1">
      <c r="T631" s="1"/>
    </row>
    <row r="632" spans="20:20" ht="14.25" customHeight="1">
      <c r="T632" s="1"/>
    </row>
    <row r="633" spans="20:20" ht="14.25" customHeight="1">
      <c r="T633" s="1"/>
    </row>
    <row r="634" spans="20:20" ht="14.25" customHeight="1">
      <c r="T634" s="1"/>
    </row>
    <row r="635" spans="20:20" ht="14.25" customHeight="1">
      <c r="T635" s="1"/>
    </row>
    <row r="636" spans="20:20" ht="14.25" customHeight="1">
      <c r="T636" s="1"/>
    </row>
    <row r="637" spans="20:20" ht="14.25" customHeight="1">
      <c r="T637" s="1"/>
    </row>
    <row r="638" spans="20:20" ht="14.25" customHeight="1">
      <c r="T638" s="1"/>
    </row>
    <row r="639" spans="20:20" ht="14.25" customHeight="1">
      <c r="T639" s="1"/>
    </row>
    <row r="640" spans="20:20" ht="14.25" customHeight="1">
      <c r="T640" s="1"/>
    </row>
    <row r="641" spans="20:20" ht="14.25" customHeight="1">
      <c r="T641" s="1"/>
    </row>
    <row r="642" spans="20:20" ht="14.25" customHeight="1">
      <c r="T642" s="1"/>
    </row>
    <row r="643" spans="20:20" ht="14.25" customHeight="1">
      <c r="T643" s="1"/>
    </row>
    <row r="644" spans="20:20" ht="14.25" customHeight="1">
      <c r="T644" s="1"/>
    </row>
    <row r="645" spans="20:20" ht="14.25" customHeight="1">
      <c r="T645" s="1"/>
    </row>
    <row r="646" spans="20:20" ht="14.25" customHeight="1">
      <c r="T646" s="1"/>
    </row>
    <row r="647" spans="20:20" ht="14.25" customHeight="1">
      <c r="T647" s="1"/>
    </row>
    <row r="648" spans="20:20" ht="14.25" customHeight="1">
      <c r="T648" s="1"/>
    </row>
    <row r="649" spans="20:20" ht="14.25" customHeight="1">
      <c r="T649" s="1"/>
    </row>
    <row r="650" spans="20:20" ht="14.25" customHeight="1">
      <c r="T650" s="1"/>
    </row>
    <row r="651" spans="20:20" ht="14.25" customHeight="1">
      <c r="T651" s="1"/>
    </row>
    <row r="652" spans="20:20" ht="14.25" customHeight="1">
      <c r="T652" s="1"/>
    </row>
    <row r="653" spans="20:20" ht="14.25" customHeight="1">
      <c r="T653" s="1"/>
    </row>
    <row r="654" spans="20:20" ht="14.25" customHeight="1">
      <c r="T654" s="1"/>
    </row>
    <row r="655" spans="20:20" ht="14.25" customHeight="1">
      <c r="T655" s="1"/>
    </row>
    <row r="656" spans="20:20" ht="14.25" customHeight="1">
      <c r="T656" s="1"/>
    </row>
    <row r="657" spans="20:20" ht="14.25" customHeight="1">
      <c r="T657" s="1"/>
    </row>
    <row r="658" spans="20:20" ht="14.25" customHeight="1">
      <c r="T658" s="1"/>
    </row>
    <row r="659" spans="20:20" ht="14.25" customHeight="1">
      <c r="T659" s="1"/>
    </row>
    <row r="660" spans="20:20" ht="14.25" customHeight="1">
      <c r="T660" s="1"/>
    </row>
    <row r="661" spans="20:20" ht="14.25" customHeight="1">
      <c r="T661" s="1"/>
    </row>
    <row r="662" spans="20:20" ht="14.25" customHeight="1">
      <c r="T662" s="1"/>
    </row>
    <row r="663" spans="20:20" ht="14.25" customHeight="1">
      <c r="T663" s="1"/>
    </row>
    <row r="664" spans="20:20" ht="14.25" customHeight="1">
      <c r="T664" s="1"/>
    </row>
    <row r="665" spans="20:20" ht="14.25" customHeight="1">
      <c r="T665" s="1"/>
    </row>
    <row r="666" spans="20:20" ht="14.25" customHeight="1">
      <c r="T666" s="1"/>
    </row>
    <row r="667" spans="20:20" ht="14.25" customHeight="1">
      <c r="T667" s="1"/>
    </row>
    <row r="668" spans="20:20" ht="14.25" customHeight="1">
      <c r="T668" s="1"/>
    </row>
    <row r="669" spans="20:20" ht="14.25" customHeight="1">
      <c r="T669" s="1"/>
    </row>
    <row r="670" spans="20:20" ht="14.25" customHeight="1">
      <c r="T670" s="1"/>
    </row>
    <row r="671" spans="20:20" ht="14.25" customHeight="1">
      <c r="T671" s="1"/>
    </row>
    <row r="672" spans="20:20" ht="14.25" customHeight="1">
      <c r="T672" s="1"/>
    </row>
    <row r="673" spans="20:20" ht="14.25" customHeight="1">
      <c r="T673" s="1"/>
    </row>
    <row r="674" spans="20:20" ht="14.25" customHeight="1">
      <c r="T674" s="1"/>
    </row>
    <row r="675" spans="20:20" ht="14.25" customHeight="1">
      <c r="T675" s="1"/>
    </row>
    <row r="676" spans="20:20" ht="14.25" customHeight="1">
      <c r="T676" s="1"/>
    </row>
    <row r="677" spans="20:20" ht="14.25" customHeight="1">
      <c r="T677" s="1"/>
    </row>
    <row r="678" spans="20:20" ht="14.25" customHeight="1">
      <c r="T678" s="1"/>
    </row>
    <row r="679" spans="20:20" ht="14.25" customHeight="1">
      <c r="T679" s="1"/>
    </row>
    <row r="680" spans="20:20" ht="14.25" customHeight="1">
      <c r="T680" s="1"/>
    </row>
    <row r="681" spans="20:20" ht="14.25" customHeight="1">
      <c r="T681" s="1"/>
    </row>
    <row r="682" spans="20:20" ht="14.25" customHeight="1">
      <c r="T682" s="1"/>
    </row>
    <row r="683" spans="20:20" ht="14.25" customHeight="1">
      <c r="T683" s="1"/>
    </row>
    <row r="684" spans="20:20" ht="14.25" customHeight="1">
      <c r="T684" s="1"/>
    </row>
    <row r="685" spans="20:20" ht="14.25" customHeight="1">
      <c r="T685" s="1"/>
    </row>
    <row r="686" spans="20:20" ht="14.25" customHeight="1">
      <c r="T686" s="1"/>
    </row>
    <row r="687" spans="20:20" ht="14.25" customHeight="1">
      <c r="T687" s="1"/>
    </row>
    <row r="688" spans="20:20" ht="14.25" customHeight="1">
      <c r="T688" s="1"/>
    </row>
    <row r="689" spans="20:20" ht="14.25" customHeight="1">
      <c r="T689" s="1"/>
    </row>
    <row r="690" spans="20:20" ht="14.25" customHeight="1">
      <c r="T690" s="1"/>
    </row>
    <row r="691" spans="20:20" ht="14.25" customHeight="1">
      <c r="T691" s="1"/>
    </row>
    <row r="692" spans="20:20" ht="14.25" customHeight="1">
      <c r="T692" s="1"/>
    </row>
    <row r="693" spans="20:20" ht="14.25" customHeight="1">
      <c r="T693" s="1"/>
    </row>
    <row r="694" spans="20:20" ht="14.25" customHeight="1">
      <c r="T694" s="1"/>
    </row>
    <row r="695" spans="20:20" ht="14.25" customHeight="1">
      <c r="T695" s="1"/>
    </row>
    <row r="696" spans="20:20" ht="14.25" customHeight="1">
      <c r="T696" s="1"/>
    </row>
    <row r="697" spans="20:20" ht="14.25" customHeight="1">
      <c r="T697" s="1"/>
    </row>
    <row r="698" spans="20:20" ht="14.25" customHeight="1">
      <c r="T698" s="1"/>
    </row>
    <row r="699" spans="20:20" ht="14.25" customHeight="1">
      <c r="T699" s="1"/>
    </row>
    <row r="700" spans="20:20" ht="14.25" customHeight="1">
      <c r="T700" s="1"/>
    </row>
    <row r="701" spans="20:20" ht="14.25" customHeight="1">
      <c r="T701" s="1"/>
    </row>
    <row r="702" spans="20:20" ht="14.25" customHeight="1">
      <c r="T702" s="1"/>
    </row>
    <row r="703" spans="20:20" ht="14.25" customHeight="1">
      <c r="T703" s="1"/>
    </row>
    <row r="704" spans="20:20" ht="14.25" customHeight="1">
      <c r="T704" s="1"/>
    </row>
    <row r="705" spans="20:20" ht="14.25" customHeight="1">
      <c r="T705" s="1"/>
    </row>
    <row r="706" spans="20:20" ht="14.25" customHeight="1">
      <c r="T706" s="1"/>
    </row>
    <row r="707" spans="20:20" ht="14.25" customHeight="1">
      <c r="T707" s="1"/>
    </row>
    <row r="708" spans="20:20" ht="14.25" customHeight="1">
      <c r="T708" s="1"/>
    </row>
    <row r="709" spans="20:20" ht="14.25" customHeight="1">
      <c r="T709" s="1"/>
    </row>
    <row r="710" spans="20:20" ht="14.25" customHeight="1">
      <c r="T710" s="1"/>
    </row>
    <row r="711" spans="20:20" ht="14.25" customHeight="1">
      <c r="T711" s="1"/>
    </row>
    <row r="712" spans="20:20" ht="14.25" customHeight="1">
      <c r="T712" s="1"/>
    </row>
    <row r="713" spans="20:20" ht="14.25" customHeight="1">
      <c r="T713" s="1"/>
    </row>
    <row r="714" spans="20:20" ht="14.25" customHeight="1">
      <c r="T714" s="1"/>
    </row>
    <row r="715" spans="20:20" ht="14.25" customHeight="1">
      <c r="T715" s="1"/>
    </row>
    <row r="716" spans="20:20" ht="14.25" customHeight="1">
      <c r="T716" s="1"/>
    </row>
    <row r="717" spans="20:20" ht="14.25" customHeight="1">
      <c r="T717" s="1"/>
    </row>
    <row r="718" spans="20:20" ht="14.25" customHeight="1">
      <c r="T718" s="1"/>
    </row>
    <row r="719" spans="20:20" ht="14.25" customHeight="1">
      <c r="T719" s="1"/>
    </row>
    <row r="720" spans="20:20" ht="14.25" customHeight="1">
      <c r="T720" s="1"/>
    </row>
    <row r="721" spans="20:20" ht="14.25" customHeight="1">
      <c r="T721" s="1"/>
    </row>
    <row r="722" spans="20:20" ht="14.25" customHeight="1">
      <c r="T722" s="1"/>
    </row>
    <row r="723" spans="20:20" ht="14.25" customHeight="1">
      <c r="T723" s="1"/>
    </row>
    <row r="724" spans="20:20" ht="14.25" customHeight="1">
      <c r="T724" s="1"/>
    </row>
    <row r="725" spans="20:20" ht="14.25" customHeight="1">
      <c r="T725" s="1"/>
    </row>
    <row r="726" spans="20:20" ht="14.25" customHeight="1">
      <c r="T726" s="1"/>
    </row>
    <row r="727" spans="20:20" ht="14.25" customHeight="1">
      <c r="T727" s="1"/>
    </row>
    <row r="728" spans="20:20" ht="14.25" customHeight="1">
      <c r="T728" s="1"/>
    </row>
    <row r="729" spans="20:20" ht="14.25" customHeight="1">
      <c r="T729" s="1"/>
    </row>
    <row r="730" spans="20:20" ht="14.25" customHeight="1">
      <c r="T730" s="1"/>
    </row>
    <row r="731" spans="20:20" ht="14.25" customHeight="1">
      <c r="T731" s="1"/>
    </row>
    <row r="732" spans="20:20" ht="14.25" customHeight="1">
      <c r="T732" s="1"/>
    </row>
    <row r="733" spans="20:20" ht="14.25" customHeight="1">
      <c r="T733" s="1"/>
    </row>
    <row r="734" spans="20:20" ht="14.25" customHeight="1">
      <c r="T734" s="1"/>
    </row>
    <row r="735" spans="20:20" ht="14.25" customHeight="1">
      <c r="T735" s="1"/>
    </row>
    <row r="736" spans="20:20" ht="14.25" customHeight="1">
      <c r="T736" s="1"/>
    </row>
    <row r="737" spans="20:20" ht="14.25" customHeight="1">
      <c r="T737" s="1"/>
    </row>
    <row r="738" spans="20:20" ht="14.25" customHeight="1">
      <c r="T738" s="1"/>
    </row>
    <row r="739" spans="20:20" ht="14.25" customHeight="1">
      <c r="T739" s="1"/>
    </row>
    <row r="740" spans="20:20" ht="14.25" customHeight="1">
      <c r="T740" s="1"/>
    </row>
    <row r="741" spans="20:20" ht="14.25" customHeight="1">
      <c r="T741" s="1"/>
    </row>
    <row r="742" spans="20:20" ht="14.25" customHeight="1">
      <c r="T742" s="1"/>
    </row>
    <row r="743" spans="20:20" ht="14.25" customHeight="1">
      <c r="T743" s="1"/>
    </row>
    <row r="744" spans="20:20" ht="14.25" customHeight="1">
      <c r="T744" s="1"/>
    </row>
    <row r="745" spans="20:20" ht="14.25" customHeight="1">
      <c r="T745" s="1"/>
    </row>
    <row r="746" spans="20:20" ht="14.25" customHeight="1">
      <c r="T746" s="1"/>
    </row>
    <row r="747" spans="20:20" ht="14.25" customHeight="1">
      <c r="T747" s="1"/>
    </row>
    <row r="748" spans="20:20" ht="14.25" customHeight="1">
      <c r="T748" s="1"/>
    </row>
    <row r="749" spans="20:20" ht="14.25" customHeight="1">
      <c r="T749" s="1"/>
    </row>
    <row r="750" spans="20:20" ht="14.25" customHeight="1">
      <c r="T750" s="1"/>
    </row>
    <row r="751" spans="20:20" ht="14.25" customHeight="1">
      <c r="T751" s="1"/>
    </row>
    <row r="752" spans="20:20" ht="14.25" customHeight="1">
      <c r="T752" s="1"/>
    </row>
    <row r="753" spans="20:20" ht="14.25" customHeight="1">
      <c r="T753" s="1"/>
    </row>
    <row r="754" spans="20:20" ht="14.25" customHeight="1">
      <c r="T754" s="1"/>
    </row>
    <row r="755" spans="20:20" ht="14.25" customHeight="1">
      <c r="T755" s="1"/>
    </row>
    <row r="756" spans="20:20" ht="14.25" customHeight="1">
      <c r="T756" s="1"/>
    </row>
    <row r="757" spans="20:20" ht="14.25" customHeight="1">
      <c r="T757" s="1"/>
    </row>
    <row r="758" spans="20:20" ht="14.25" customHeight="1">
      <c r="T758" s="1"/>
    </row>
    <row r="759" spans="20:20" ht="14.25" customHeight="1">
      <c r="T759" s="1"/>
    </row>
    <row r="760" spans="20:20" ht="14.25" customHeight="1">
      <c r="T760" s="1"/>
    </row>
    <row r="761" spans="20:20" ht="14.25" customHeight="1">
      <c r="T761" s="1"/>
    </row>
    <row r="762" spans="20:20" ht="14.25" customHeight="1">
      <c r="T762" s="1"/>
    </row>
    <row r="763" spans="20:20" ht="14.25" customHeight="1">
      <c r="T763" s="1"/>
    </row>
    <row r="764" spans="20:20" ht="14.25" customHeight="1">
      <c r="T764" s="1"/>
    </row>
    <row r="765" spans="20:20" ht="14.25" customHeight="1">
      <c r="T765" s="1"/>
    </row>
    <row r="766" spans="20:20" ht="14.25" customHeight="1">
      <c r="T766" s="1"/>
    </row>
    <row r="767" spans="20:20" ht="14.25" customHeight="1">
      <c r="T767" s="1"/>
    </row>
    <row r="768" spans="20:20" ht="14.25" customHeight="1">
      <c r="T768" s="1"/>
    </row>
    <row r="769" spans="20:20" ht="14.25" customHeight="1">
      <c r="T769" s="1"/>
    </row>
    <row r="770" spans="20:20" ht="14.25" customHeight="1">
      <c r="T770" s="1"/>
    </row>
    <row r="771" spans="20:20" ht="14.25" customHeight="1">
      <c r="T771" s="1"/>
    </row>
    <row r="772" spans="20:20" ht="14.25" customHeight="1">
      <c r="T772" s="1"/>
    </row>
    <row r="773" spans="20:20" ht="14.25" customHeight="1">
      <c r="T773" s="1"/>
    </row>
    <row r="774" spans="20:20" ht="14.25" customHeight="1">
      <c r="T774" s="1"/>
    </row>
    <row r="775" spans="20:20" ht="14.25" customHeight="1">
      <c r="T775" s="1"/>
    </row>
    <row r="776" spans="20:20" ht="14.25" customHeight="1">
      <c r="T776" s="1"/>
    </row>
    <row r="777" spans="20:20" ht="14.25" customHeight="1">
      <c r="T777" s="1"/>
    </row>
    <row r="778" spans="20:20" ht="14.25" customHeight="1">
      <c r="T778" s="1"/>
    </row>
    <row r="779" spans="20:20" ht="14.25" customHeight="1">
      <c r="T779" s="1"/>
    </row>
    <row r="780" spans="20:20" ht="14.25" customHeight="1">
      <c r="T780" s="1"/>
    </row>
    <row r="781" spans="20:20" ht="14.25" customHeight="1">
      <c r="T781" s="1"/>
    </row>
    <row r="782" spans="20:20" ht="14.25" customHeight="1">
      <c r="T782" s="1"/>
    </row>
    <row r="783" spans="20:20" ht="14.25" customHeight="1">
      <c r="T783" s="1"/>
    </row>
    <row r="784" spans="20:20" ht="14.25" customHeight="1">
      <c r="T784" s="1"/>
    </row>
    <row r="785" spans="20:20" ht="14.25" customHeight="1">
      <c r="T785" s="1"/>
    </row>
    <row r="786" spans="20:20" ht="14.25" customHeight="1">
      <c r="T786" s="1"/>
    </row>
    <row r="787" spans="20:20" ht="14.25" customHeight="1">
      <c r="T787" s="1"/>
    </row>
    <row r="788" spans="20:20" ht="14.25" customHeight="1">
      <c r="T788" s="1"/>
    </row>
    <row r="789" spans="20:20" ht="14.25" customHeight="1">
      <c r="T789" s="1"/>
    </row>
    <row r="790" spans="20:20" ht="14.25" customHeight="1">
      <c r="T790" s="1"/>
    </row>
    <row r="791" spans="20:20" ht="14.25" customHeight="1">
      <c r="T791" s="1"/>
    </row>
    <row r="792" spans="20:20" ht="14.25" customHeight="1">
      <c r="T792" s="1"/>
    </row>
    <row r="793" spans="20:20" ht="14.25" customHeight="1">
      <c r="T793" s="1"/>
    </row>
    <row r="794" spans="20:20" ht="14.25" customHeight="1">
      <c r="T794" s="1"/>
    </row>
    <row r="795" spans="20:20" ht="14.25" customHeight="1">
      <c r="T795" s="1"/>
    </row>
    <row r="796" spans="20:20" ht="14.25" customHeight="1">
      <c r="T796" s="1"/>
    </row>
    <row r="797" spans="20:20" ht="14.25" customHeight="1">
      <c r="T797" s="1"/>
    </row>
    <row r="798" spans="20:20" ht="14.25" customHeight="1">
      <c r="T798" s="1"/>
    </row>
    <row r="799" spans="20:20" ht="14.25" customHeight="1">
      <c r="T799" s="1"/>
    </row>
    <row r="800" spans="20:20" ht="14.25" customHeight="1">
      <c r="T800" s="1"/>
    </row>
    <row r="801" spans="20:20" ht="14.25" customHeight="1">
      <c r="T801" s="1"/>
    </row>
    <row r="802" spans="20:20" ht="14.25" customHeight="1">
      <c r="T802" s="1"/>
    </row>
    <row r="803" spans="20:20" ht="14.25" customHeight="1">
      <c r="T803" s="1"/>
    </row>
    <row r="804" spans="20:20" ht="14.25" customHeight="1">
      <c r="T804" s="1"/>
    </row>
    <row r="805" spans="20:20" ht="14.25" customHeight="1">
      <c r="T805" s="1"/>
    </row>
    <row r="806" spans="20:20" ht="14.25" customHeight="1">
      <c r="T806" s="1"/>
    </row>
    <row r="807" spans="20:20" ht="14.25" customHeight="1">
      <c r="T807" s="1"/>
    </row>
    <row r="808" spans="20:20" ht="14.25" customHeight="1">
      <c r="T808" s="1"/>
    </row>
    <row r="809" spans="20:20" ht="14.25" customHeight="1">
      <c r="T809" s="1"/>
    </row>
    <row r="810" spans="20:20" ht="14.25" customHeight="1">
      <c r="T810" s="1"/>
    </row>
    <row r="811" spans="20:20" ht="14.25" customHeight="1">
      <c r="T811" s="1"/>
    </row>
    <row r="812" spans="20:20" ht="14.25" customHeight="1">
      <c r="T812" s="1"/>
    </row>
    <row r="813" spans="20:20" ht="14.25" customHeight="1">
      <c r="T813" s="1"/>
    </row>
    <row r="814" spans="20:20" ht="14.25" customHeight="1">
      <c r="T814" s="1"/>
    </row>
    <row r="815" spans="20:20" ht="14.25" customHeight="1">
      <c r="T815" s="1"/>
    </row>
    <row r="816" spans="20:20" ht="14.25" customHeight="1">
      <c r="T816" s="1"/>
    </row>
    <row r="817" spans="20:20" ht="14.25" customHeight="1">
      <c r="T817" s="1"/>
    </row>
    <row r="818" spans="20:20" ht="14.25" customHeight="1">
      <c r="T818" s="1"/>
    </row>
    <row r="819" spans="20:20" ht="14.25" customHeight="1">
      <c r="T819" s="1"/>
    </row>
    <row r="820" spans="20:20" ht="14.25" customHeight="1">
      <c r="T820" s="1"/>
    </row>
    <row r="821" spans="20:20" ht="14.25" customHeight="1">
      <c r="T821" s="1"/>
    </row>
    <row r="822" spans="20:20" ht="14.25" customHeight="1">
      <c r="T822" s="1"/>
    </row>
    <row r="823" spans="20:20" ht="14.25" customHeight="1">
      <c r="T823" s="1"/>
    </row>
    <row r="824" spans="20:20" ht="14.25" customHeight="1">
      <c r="T824" s="1"/>
    </row>
    <row r="825" spans="20:20" ht="14.25" customHeight="1">
      <c r="T825" s="1"/>
    </row>
    <row r="826" spans="20:20" ht="14.25" customHeight="1">
      <c r="T826" s="1"/>
    </row>
    <row r="827" spans="20:20" ht="14.25" customHeight="1">
      <c r="T827" s="1"/>
    </row>
    <row r="828" spans="20:20" ht="14.25" customHeight="1">
      <c r="T828" s="1"/>
    </row>
    <row r="829" spans="20:20" ht="14.25" customHeight="1">
      <c r="T829" s="1"/>
    </row>
    <row r="830" spans="20:20" ht="14.25" customHeight="1">
      <c r="T830" s="1"/>
    </row>
    <row r="831" spans="20:20" ht="14.25" customHeight="1">
      <c r="T831" s="1"/>
    </row>
    <row r="832" spans="20:20" ht="14.25" customHeight="1">
      <c r="T832" s="1"/>
    </row>
    <row r="833" spans="20:20" ht="14.25" customHeight="1">
      <c r="T833" s="1"/>
    </row>
    <row r="834" spans="20:20" ht="14.25" customHeight="1">
      <c r="T834" s="1"/>
    </row>
    <row r="835" spans="20:20" ht="14.25" customHeight="1">
      <c r="T835" s="1"/>
    </row>
    <row r="836" spans="20:20" ht="14.25" customHeight="1">
      <c r="T836" s="1"/>
    </row>
    <row r="837" spans="20:20" ht="14.25" customHeight="1">
      <c r="T837" s="1"/>
    </row>
    <row r="838" spans="20:20" ht="14.25" customHeight="1">
      <c r="T838" s="1"/>
    </row>
    <row r="839" spans="20:20" ht="14.25" customHeight="1">
      <c r="T839" s="1"/>
    </row>
    <row r="840" spans="20:20" ht="14.25" customHeight="1">
      <c r="T840" s="1"/>
    </row>
    <row r="841" spans="20:20" ht="14.25" customHeight="1">
      <c r="T841" s="1"/>
    </row>
    <row r="842" spans="20:20" ht="14.25" customHeight="1">
      <c r="T842" s="1"/>
    </row>
    <row r="843" spans="20:20" ht="14.25" customHeight="1">
      <c r="T843" s="1"/>
    </row>
    <row r="844" spans="20:20" ht="14.25" customHeight="1">
      <c r="T844" s="1"/>
    </row>
    <row r="845" spans="20:20" ht="14.25" customHeight="1">
      <c r="T845" s="1"/>
    </row>
    <row r="846" spans="20:20" ht="14.25" customHeight="1">
      <c r="T846" s="1"/>
    </row>
    <row r="847" spans="20:20" ht="14.25" customHeight="1">
      <c r="T847" s="1"/>
    </row>
    <row r="848" spans="20:20" ht="14.25" customHeight="1">
      <c r="T848" s="1"/>
    </row>
    <row r="849" spans="20:20" ht="14.25" customHeight="1">
      <c r="T849" s="1"/>
    </row>
    <row r="850" spans="20:20" ht="14.25" customHeight="1">
      <c r="T850" s="1"/>
    </row>
    <row r="851" spans="20:20" ht="14.25" customHeight="1">
      <c r="T851" s="1"/>
    </row>
    <row r="852" spans="20:20" ht="14.25" customHeight="1">
      <c r="T852" s="1"/>
    </row>
    <row r="853" spans="20:20" ht="14.25" customHeight="1">
      <c r="T853" s="1"/>
    </row>
    <row r="854" spans="20:20" ht="14.25" customHeight="1">
      <c r="T854" s="1"/>
    </row>
    <row r="855" spans="20:20" ht="14.25" customHeight="1">
      <c r="T855" s="1"/>
    </row>
    <row r="856" spans="20:20" ht="14.25" customHeight="1">
      <c r="T856" s="1"/>
    </row>
    <row r="857" spans="20:20" ht="14.25" customHeight="1">
      <c r="T857" s="1"/>
    </row>
    <row r="858" spans="20:20" ht="14.25" customHeight="1">
      <c r="T858" s="1"/>
    </row>
    <row r="859" spans="20:20" ht="14.25" customHeight="1">
      <c r="T859" s="1"/>
    </row>
    <row r="860" spans="20:20" ht="14.25" customHeight="1">
      <c r="T860" s="1"/>
    </row>
    <row r="861" spans="20:20" ht="14.25" customHeight="1">
      <c r="T861" s="1"/>
    </row>
    <row r="862" spans="20:20" ht="14.25" customHeight="1">
      <c r="T862" s="1"/>
    </row>
    <row r="863" spans="20:20" ht="14.25" customHeight="1">
      <c r="T863" s="1"/>
    </row>
    <row r="864" spans="20:20" ht="14.25" customHeight="1">
      <c r="T864" s="1"/>
    </row>
    <row r="865" spans="20:20" ht="14.25" customHeight="1">
      <c r="T865" s="1"/>
    </row>
    <row r="866" spans="20:20" ht="14.25" customHeight="1">
      <c r="T866" s="1"/>
    </row>
    <row r="867" spans="20:20" ht="14.25" customHeight="1">
      <c r="T867" s="1"/>
    </row>
    <row r="868" spans="20:20" ht="14.25" customHeight="1">
      <c r="T868" s="1"/>
    </row>
    <row r="869" spans="20:20" ht="14.25" customHeight="1">
      <c r="T869" s="1"/>
    </row>
    <row r="870" spans="20:20" ht="14.25" customHeight="1">
      <c r="T870" s="1"/>
    </row>
    <row r="871" spans="20:20" ht="14.25" customHeight="1">
      <c r="T871" s="1"/>
    </row>
    <row r="872" spans="20:20" ht="14.25" customHeight="1">
      <c r="T872" s="1"/>
    </row>
    <row r="873" spans="20:20" ht="14.25" customHeight="1">
      <c r="T873" s="1"/>
    </row>
    <row r="874" spans="20:20" ht="14.25" customHeight="1">
      <c r="T874" s="1"/>
    </row>
    <row r="875" spans="20:20" ht="14.25" customHeight="1">
      <c r="T875" s="1"/>
    </row>
    <row r="876" spans="20:20" ht="14.25" customHeight="1">
      <c r="T876" s="1"/>
    </row>
    <row r="877" spans="20:20" ht="14.25" customHeight="1">
      <c r="T877" s="1"/>
    </row>
    <row r="878" spans="20:20" ht="14.25" customHeight="1">
      <c r="T878" s="1"/>
    </row>
    <row r="879" spans="20:20" ht="14.25" customHeight="1">
      <c r="T879" s="1"/>
    </row>
    <row r="880" spans="20:20" ht="14.25" customHeight="1">
      <c r="T880" s="1"/>
    </row>
    <row r="881" spans="20:20" ht="14.25" customHeight="1">
      <c r="T881" s="1"/>
    </row>
    <row r="882" spans="20:20" ht="14.25" customHeight="1">
      <c r="T882" s="1"/>
    </row>
    <row r="883" spans="20:20" ht="14.25" customHeight="1">
      <c r="T883" s="1"/>
    </row>
    <row r="884" spans="20:20" ht="14.25" customHeight="1">
      <c r="T884" s="1"/>
    </row>
    <row r="885" spans="20:20" ht="14.25" customHeight="1">
      <c r="T885" s="1"/>
    </row>
    <row r="886" spans="20:20" ht="14.25" customHeight="1">
      <c r="T886" s="1"/>
    </row>
    <row r="887" spans="20:20" ht="14.25" customHeight="1">
      <c r="T887" s="1"/>
    </row>
    <row r="888" spans="20:20" ht="14.25" customHeight="1">
      <c r="T888" s="1"/>
    </row>
    <row r="889" spans="20:20" ht="14.25" customHeight="1">
      <c r="T889" s="1"/>
    </row>
    <row r="890" spans="20:20" ht="14.25" customHeight="1">
      <c r="T890" s="1"/>
    </row>
    <row r="891" spans="20:20" ht="14.25" customHeight="1">
      <c r="T891" s="1"/>
    </row>
    <row r="892" spans="20:20" ht="14.25" customHeight="1">
      <c r="T892" s="1"/>
    </row>
    <row r="893" spans="20:20" ht="14.25" customHeight="1">
      <c r="T893" s="1"/>
    </row>
    <row r="894" spans="20:20" ht="14.25" customHeight="1">
      <c r="T894" s="1"/>
    </row>
    <row r="895" spans="20:20" ht="14.25" customHeight="1">
      <c r="T895" s="1"/>
    </row>
    <row r="896" spans="20:20" ht="14.25" customHeight="1">
      <c r="T896" s="1"/>
    </row>
    <row r="897" spans="20:20" ht="14.25" customHeight="1">
      <c r="T897" s="1"/>
    </row>
    <row r="898" spans="20:20" ht="14.25" customHeight="1">
      <c r="T898" s="1"/>
    </row>
    <row r="899" spans="20:20" ht="14.25" customHeight="1">
      <c r="T899" s="1"/>
    </row>
    <row r="900" spans="20:20" ht="14.25" customHeight="1">
      <c r="T900" s="1"/>
    </row>
    <row r="901" spans="20:20" ht="14.25" customHeight="1">
      <c r="T901" s="1"/>
    </row>
    <row r="902" spans="20:20" ht="14.25" customHeight="1">
      <c r="T902" s="1"/>
    </row>
    <row r="903" spans="20:20" ht="14.25" customHeight="1">
      <c r="T903" s="1"/>
    </row>
    <row r="904" spans="20:20" ht="14.25" customHeight="1">
      <c r="T904" s="1"/>
    </row>
    <row r="905" spans="20:20" ht="14.25" customHeight="1">
      <c r="T905" s="1"/>
    </row>
    <row r="906" spans="20:20" ht="14.25" customHeight="1">
      <c r="T906" s="1"/>
    </row>
    <row r="907" spans="20:20" ht="14.25" customHeight="1">
      <c r="T907" s="1"/>
    </row>
    <row r="908" spans="20:20" ht="14.25" customHeight="1">
      <c r="T908" s="1"/>
    </row>
    <row r="909" spans="20:20" ht="14.25" customHeight="1">
      <c r="T909" s="1"/>
    </row>
    <row r="910" spans="20:20" ht="14.25" customHeight="1">
      <c r="T910" s="1"/>
    </row>
    <row r="911" spans="20:20" ht="14.25" customHeight="1">
      <c r="T911" s="1"/>
    </row>
    <row r="912" spans="20:20" ht="14.25" customHeight="1">
      <c r="T912" s="1"/>
    </row>
    <row r="913" spans="20:20" ht="14.25" customHeight="1">
      <c r="T913" s="1"/>
    </row>
    <row r="914" spans="20:20" ht="14.25" customHeight="1">
      <c r="T914" s="1"/>
    </row>
    <row r="915" spans="20:20" ht="14.25" customHeight="1">
      <c r="T915" s="1"/>
    </row>
    <row r="916" spans="20:20" ht="14.25" customHeight="1">
      <c r="T916" s="1"/>
    </row>
    <row r="917" spans="20:20" ht="14.25" customHeight="1">
      <c r="T917" s="1"/>
    </row>
    <row r="918" spans="20:20" ht="14.25" customHeight="1">
      <c r="T918" s="1"/>
    </row>
    <row r="919" spans="20:20" ht="14.25" customHeight="1">
      <c r="T919" s="1"/>
    </row>
    <row r="920" spans="20:20" ht="14.25" customHeight="1">
      <c r="T920" s="1"/>
    </row>
    <row r="921" spans="20:20" ht="14.25" customHeight="1">
      <c r="T921" s="1"/>
    </row>
    <row r="922" spans="20:20" ht="14.25" customHeight="1">
      <c r="T922" s="1"/>
    </row>
    <row r="923" spans="20:20" ht="14.25" customHeight="1">
      <c r="T923" s="1"/>
    </row>
    <row r="924" spans="20:20" ht="14.25" customHeight="1">
      <c r="T924" s="1"/>
    </row>
    <row r="925" spans="20:20" ht="14.25" customHeight="1">
      <c r="T925" s="1"/>
    </row>
    <row r="926" spans="20:20" ht="14.25" customHeight="1">
      <c r="T926" s="1"/>
    </row>
    <row r="927" spans="20:20" ht="14.25" customHeight="1">
      <c r="T927" s="1"/>
    </row>
    <row r="928" spans="20:20" ht="14.25" customHeight="1">
      <c r="T928" s="1"/>
    </row>
    <row r="929" spans="20:20" ht="14.25" customHeight="1">
      <c r="T929" s="1"/>
    </row>
    <row r="930" spans="20:20" ht="14.25" customHeight="1">
      <c r="T930" s="1"/>
    </row>
    <row r="931" spans="20:20" ht="14.25" customHeight="1">
      <c r="T931" s="1"/>
    </row>
    <row r="932" spans="20:20" ht="14.25" customHeight="1">
      <c r="T932" s="1"/>
    </row>
    <row r="933" spans="20:20" ht="14.25" customHeight="1">
      <c r="T933" s="1"/>
    </row>
    <row r="934" spans="20:20" ht="14.25" customHeight="1">
      <c r="T934" s="1"/>
    </row>
    <row r="935" spans="20:20" ht="14.25" customHeight="1">
      <c r="T935" s="1"/>
    </row>
    <row r="936" spans="20:20" ht="14.25" customHeight="1">
      <c r="T936" s="1"/>
    </row>
    <row r="937" spans="20:20" ht="14.25" customHeight="1">
      <c r="T937" s="1"/>
    </row>
    <row r="938" spans="20:20" ht="14.25" customHeight="1">
      <c r="T938" s="1"/>
    </row>
    <row r="939" spans="20:20" ht="14.25" customHeight="1">
      <c r="T939" s="1"/>
    </row>
    <row r="940" spans="20:20" ht="14.25" customHeight="1">
      <c r="T940" s="1"/>
    </row>
    <row r="941" spans="20:20" ht="14.25" customHeight="1">
      <c r="T941" s="1"/>
    </row>
    <row r="942" spans="20:20" ht="14.25" customHeight="1">
      <c r="T942" s="1"/>
    </row>
    <row r="943" spans="20:20" ht="14.25" customHeight="1">
      <c r="T943" s="1"/>
    </row>
    <row r="944" spans="20:20" ht="14.25" customHeight="1">
      <c r="T944" s="1"/>
    </row>
    <row r="945" spans="20:20" ht="14.25" customHeight="1">
      <c r="T945" s="1"/>
    </row>
    <row r="946" spans="20:20" ht="14.25" customHeight="1">
      <c r="T946" s="1"/>
    </row>
    <row r="947" spans="20:20" ht="14.25" customHeight="1">
      <c r="T947" s="1"/>
    </row>
    <row r="948" spans="20:20" ht="14.25" customHeight="1">
      <c r="T948" s="1"/>
    </row>
    <row r="949" spans="20:20" ht="14.25" customHeight="1">
      <c r="T949" s="1"/>
    </row>
    <row r="950" spans="20:20" ht="14.25" customHeight="1">
      <c r="T950" s="1"/>
    </row>
    <row r="951" spans="20:20" ht="14.25" customHeight="1">
      <c r="T951" s="1"/>
    </row>
    <row r="952" spans="20:20" ht="14.25" customHeight="1">
      <c r="T952" s="1"/>
    </row>
    <row r="953" spans="20:20" ht="14.25" customHeight="1">
      <c r="T953" s="1"/>
    </row>
    <row r="954" spans="20:20" ht="14.25" customHeight="1">
      <c r="T954" s="1"/>
    </row>
    <row r="955" spans="20:20" ht="14.25" customHeight="1">
      <c r="T955" s="1"/>
    </row>
    <row r="956" spans="20:20" ht="14.25" customHeight="1">
      <c r="T956" s="1"/>
    </row>
    <row r="957" spans="20:20" ht="14.25" customHeight="1">
      <c r="T957" s="1"/>
    </row>
    <row r="958" spans="20:20" ht="14.25" customHeight="1">
      <c r="T958" s="1"/>
    </row>
    <row r="959" spans="20:20" ht="14.25" customHeight="1">
      <c r="T959" s="1"/>
    </row>
    <row r="960" spans="20:20" ht="14.25" customHeight="1">
      <c r="T960" s="1"/>
    </row>
    <row r="961" spans="20:20" ht="14.25" customHeight="1">
      <c r="T961" s="1"/>
    </row>
    <row r="962" spans="20:20" ht="14.25" customHeight="1">
      <c r="T962" s="1"/>
    </row>
    <row r="963" spans="20:20" ht="14.25" customHeight="1">
      <c r="T963" s="1"/>
    </row>
    <row r="964" spans="20:20" ht="14.25" customHeight="1">
      <c r="T964" s="1"/>
    </row>
    <row r="965" spans="20:20" ht="14.25" customHeight="1">
      <c r="T965" s="1"/>
    </row>
    <row r="966" spans="20:20" ht="14.25" customHeight="1">
      <c r="T966" s="1"/>
    </row>
    <row r="967" spans="20:20" ht="14.25" customHeight="1">
      <c r="T967" s="1"/>
    </row>
    <row r="968" spans="20:20" ht="14.25" customHeight="1">
      <c r="T968" s="1"/>
    </row>
    <row r="969" spans="20:20" ht="14.25" customHeight="1">
      <c r="T969" s="1"/>
    </row>
    <row r="970" spans="20:20" ht="14.25" customHeight="1">
      <c r="T970" s="1"/>
    </row>
    <row r="971" spans="20:20" ht="14.25" customHeight="1">
      <c r="T971" s="1"/>
    </row>
    <row r="972" spans="20:20" ht="14.25" customHeight="1">
      <c r="T972" s="1"/>
    </row>
    <row r="973" spans="20:20" ht="14.25" customHeight="1">
      <c r="T973" s="1"/>
    </row>
    <row r="974" spans="20:20" ht="14.25" customHeight="1">
      <c r="T974" s="1"/>
    </row>
    <row r="975" spans="20:20" ht="14.25" customHeight="1">
      <c r="T975" s="1"/>
    </row>
    <row r="976" spans="20:20" ht="14.25" customHeight="1">
      <c r="T976" s="1"/>
    </row>
    <row r="977" spans="20:20" ht="14.25" customHeight="1">
      <c r="T977" s="1"/>
    </row>
    <row r="978" spans="20:20" ht="14.25" customHeight="1">
      <c r="T978" s="1"/>
    </row>
    <row r="979" spans="20:20" ht="14.25" customHeight="1">
      <c r="T979" s="1"/>
    </row>
    <row r="980" spans="20:20" ht="14.25" customHeight="1">
      <c r="T980" s="1"/>
    </row>
    <row r="981" spans="20:20" ht="14.25" customHeight="1">
      <c r="T981" s="1"/>
    </row>
    <row r="982" spans="20:20" ht="14.25" customHeight="1">
      <c r="T982" s="1"/>
    </row>
    <row r="983" spans="20:20" ht="14.25" customHeight="1">
      <c r="T983" s="1"/>
    </row>
    <row r="984" spans="20:20" ht="14.25" customHeight="1">
      <c r="T984" s="1"/>
    </row>
    <row r="985" spans="20:20" ht="14.25" customHeight="1">
      <c r="T985" s="1"/>
    </row>
    <row r="986" spans="20:20" ht="14.25" customHeight="1">
      <c r="T986" s="1"/>
    </row>
    <row r="987" spans="20:20" ht="14.25" customHeight="1">
      <c r="T987" s="1"/>
    </row>
    <row r="988" spans="20:20" ht="14.25" customHeight="1">
      <c r="T988" s="1"/>
    </row>
    <row r="989" spans="20:20" ht="14.25" customHeight="1">
      <c r="T989" s="1"/>
    </row>
    <row r="990" spans="20:20" ht="14.25" customHeight="1">
      <c r="T990" s="1"/>
    </row>
    <row r="991" spans="20:20" ht="14.25" customHeight="1">
      <c r="T991" s="1"/>
    </row>
    <row r="992" spans="20:20" ht="14.25" customHeight="1">
      <c r="T992" s="1"/>
    </row>
    <row r="993" spans="20:20" ht="14.25" customHeight="1">
      <c r="T993" s="1"/>
    </row>
    <row r="994" spans="20:20" ht="14.25" customHeight="1">
      <c r="T994" s="1"/>
    </row>
    <row r="995" spans="20:20" ht="14.25" customHeight="1">
      <c r="T995" s="1"/>
    </row>
    <row r="996" spans="20:20" ht="14.25" customHeight="1">
      <c r="T996" s="1"/>
    </row>
    <row r="997" spans="20:20" ht="14.25" customHeight="1">
      <c r="T997" s="1"/>
    </row>
    <row r="998" spans="20:20" ht="14.25" customHeight="1">
      <c r="T998" s="1"/>
    </row>
    <row r="999" spans="20:20" ht="14.25" customHeight="1">
      <c r="T999" s="1"/>
    </row>
    <row r="1000" spans="20:20" ht="14.25" customHeight="1">
      <c r="T1000" s="1"/>
    </row>
    <row r="1001" spans="20:20" ht="14.25" customHeight="1">
      <c r="T1001" s="1"/>
    </row>
    <row r="1002" spans="20:20" ht="14.25" customHeight="1">
      <c r="T1002" s="1"/>
    </row>
    <row r="1003" spans="20:20" ht="14.25" customHeight="1">
      <c r="T1003" s="1"/>
    </row>
    <row r="1004" spans="20:20" ht="14.25" customHeight="1">
      <c r="T1004" s="1"/>
    </row>
    <row r="1005" spans="20:20" ht="14.25" customHeight="1">
      <c r="T1005" s="1"/>
    </row>
    <row r="1006" spans="20:20" ht="14.25" customHeight="1">
      <c r="T1006" s="1"/>
    </row>
    <row r="1007" spans="20:20" ht="14.25" customHeight="1">
      <c r="T1007" s="1"/>
    </row>
    <row r="1008" spans="20:20" ht="14.25" customHeight="1">
      <c r="T1008" s="1"/>
    </row>
    <row r="1009" spans="20:20" ht="14.25" customHeight="1">
      <c r="T1009" s="1"/>
    </row>
    <row r="1010" spans="20:20" ht="14.25" customHeight="1">
      <c r="T1010" s="1"/>
    </row>
    <row r="1011" spans="20:20" ht="14.25" customHeight="1">
      <c r="T1011" s="1"/>
    </row>
    <row r="1012" spans="20:20" ht="14.25" customHeight="1">
      <c r="T1012" s="1"/>
    </row>
    <row r="1013" spans="20:20" ht="14.25" customHeight="1">
      <c r="T1013" s="1"/>
    </row>
    <row r="1014" spans="20:20" ht="14.25" customHeight="1">
      <c r="T1014" s="1"/>
    </row>
    <row r="1015" spans="20:20" ht="14.25" customHeight="1">
      <c r="T1015" s="1"/>
    </row>
    <row r="1016" spans="20:20" ht="14.25" customHeight="1">
      <c r="T1016" s="1"/>
    </row>
    <row r="1017" spans="20:20" ht="14.25" customHeight="1">
      <c r="T1017" s="1"/>
    </row>
    <row r="1018" spans="20:20" ht="14.25" customHeight="1">
      <c r="T1018" s="1"/>
    </row>
    <row r="1019" spans="20:20" ht="14.25" customHeight="1">
      <c r="T1019" s="1"/>
    </row>
    <row r="1020" spans="20:20" ht="14.25" customHeight="1">
      <c r="T1020" s="1"/>
    </row>
    <row r="1021" spans="20:20" ht="14.25" customHeight="1">
      <c r="T1021" s="1"/>
    </row>
    <row r="1022" spans="20:20" ht="14.25" customHeight="1">
      <c r="T1022" s="1"/>
    </row>
    <row r="1023" spans="20:20" ht="14.25" customHeight="1">
      <c r="T1023" s="1"/>
    </row>
    <row r="1024" spans="20:20" ht="14.25" customHeight="1">
      <c r="T1024" s="1"/>
    </row>
    <row r="1025" spans="20:20" ht="14.25" customHeight="1">
      <c r="T1025" s="1"/>
    </row>
    <row r="1026" spans="20:20" ht="14.25" customHeight="1">
      <c r="T1026" s="1"/>
    </row>
    <row r="1027" spans="20:20" ht="14.25" customHeight="1">
      <c r="T1027" s="1"/>
    </row>
    <row r="1028" spans="20:20" ht="14.25" customHeight="1">
      <c r="T1028" s="1"/>
    </row>
    <row r="1029" spans="20:20" ht="14.25" customHeight="1">
      <c r="T1029" s="1"/>
    </row>
    <row r="1030" spans="20:20" ht="14.25" customHeight="1">
      <c r="T1030" s="1"/>
    </row>
    <row r="1031" spans="20:20" ht="14.25" customHeight="1">
      <c r="T1031" s="1"/>
    </row>
    <row r="1032" spans="20:20" ht="14.25" customHeight="1">
      <c r="T1032" s="1"/>
    </row>
    <row r="1033" spans="20:20" ht="14.25" customHeight="1">
      <c r="T1033" s="1"/>
    </row>
    <row r="1034" spans="20:20" ht="14.25" customHeight="1">
      <c r="T1034" s="1"/>
    </row>
    <row r="1035" spans="20:20" ht="14.25" customHeight="1">
      <c r="T1035" s="1"/>
    </row>
    <row r="1036" spans="20:20" ht="14.25" customHeight="1">
      <c r="T1036" s="1"/>
    </row>
    <row r="1037" spans="20:20" ht="14.25" customHeight="1">
      <c r="T1037" s="1"/>
    </row>
    <row r="1038" spans="20:20" ht="14.25" customHeight="1">
      <c r="T1038" s="1"/>
    </row>
    <row r="1039" spans="20:20" ht="14.25" customHeight="1">
      <c r="T1039" s="1"/>
    </row>
    <row r="1040" spans="20:20" ht="14.25" customHeight="1">
      <c r="T1040" s="1"/>
    </row>
    <row r="1041" spans="20:20" ht="14.25" customHeight="1">
      <c r="T1041" s="1"/>
    </row>
    <row r="1042" spans="20:20" ht="14.25" customHeight="1">
      <c r="T1042" s="1"/>
    </row>
    <row r="1043" spans="20:20" ht="14.25" customHeight="1">
      <c r="T1043" s="1"/>
    </row>
    <row r="1044" spans="20:20" ht="14.25" customHeight="1">
      <c r="T1044" s="1"/>
    </row>
    <row r="1045" spans="20:20" ht="14.25" customHeight="1">
      <c r="T1045" s="1"/>
    </row>
    <row r="1046" spans="20:20" ht="14.25" customHeight="1">
      <c r="T1046" s="1"/>
    </row>
    <row r="1047" spans="20:20" ht="14.25" customHeight="1">
      <c r="T1047" s="1"/>
    </row>
    <row r="1048" spans="20:20" ht="14.25" customHeight="1">
      <c r="T1048" s="1"/>
    </row>
    <row r="1049" spans="20:20" ht="14.25" customHeight="1">
      <c r="T1049" s="1"/>
    </row>
    <row r="1050" spans="20:20" ht="14.25" customHeight="1">
      <c r="T1050" s="1"/>
    </row>
    <row r="1051" spans="20:20" ht="14.25" customHeight="1">
      <c r="T1051" s="1"/>
    </row>
    <row r="1052" spans="20:20" ht="14.25" customHeight="1">
      <c r="T1052" s="1"/>
    </row>
    <row r="1053" spans="20:20" ht="14.25" customHeight="1">
      <c r="T1053" s="1"/>
    </row>
    <row r="1054" spans="20:20" ht="14.25" customHeight="1">
      <c r="T1054" s="1"/>
    </row>
    <row r="1055" spans="20:20" ht="14.25" customHeight="1">
      <c r="T1055" s="1"/>
    </row>
    <row r="1056" spans="20:20" ht="14.25" customHeight="1">
      <c r="T1056" s="1"/>
    </row>
    <row r="1057" spans="20:20" ht="14.25" customHeight="1">
      <c r="T1057" s="1"/>
    </row>
    <row r="1058" spans="20:20" ht="14.25" customHeight="1">
      <c r="T1058" s="1"/>
    </row>
    <row r="1059" spans="20:20" ht="14.25" customHeight="1">
      <c r="T1059" s="1"/>
    </row>
    <row r="1060" spans="20:20" ht="14.25" customHeight="1">
      <c r="T1060" s="1"/>
    </row>
    <row r="1061" spans="20:20" ht="14.25" customHeight="1">
      <c r="T1061" s="1"/>
    </row>
    <row r="1062" spans="20:20" ht="14.25" customHeight="1">
      <c r="T1062" s="1"/>
    </row>
    <row r="1063" spans="20:20" ht="14.25" customHeight="1">
      <c r="T1063" s="1"/>
    </row>
    <row r="1064" spans="20:20" ht="14.25" customHeight="1">
      <c r="T1064" s="1"/>
    </row>
    <row r="1065" spans="20:20" ht="14.25" customHeight="1">
      <c r="T1065" s="1"/>
    </row>
    <row r="1066" spans="20:20" ht="14.25" customHeight="1">
      <c r="T1066" s="1"/>
    </row>
    <row r="1067" spans="20:20" ht="14.25" customHeight="1">
      <c r="T1067" s="1"/>
    </row>
    <row r="1068" spans="20:20" ht="14.25" customHeight="1">
      <c r="T1068" s="1"/>
    </row>
    <row r="1069" spans="20:20" ht="14.25" customHeight="1">
      <c r="T1069" s="1"/>
    </row>
    <row r="1070" spans="20:20" ht="14.25" customHeight="1">
      <c r="T1070" s="1"/>
    </row>
    <row r="1071" spans="20:20" ht="14.25" customHeight="1">
      <c r="T1071" s="1"/>
    </row>
    <row r="1072" spans="20:20" ht="14.25" customHeight="1">
      <c r="T1072" s="1"/>
    </row>
    <row r="1073" spans="20:20" ht="14.25" customHeight="1">
      <c r="T1073" s="1"/>
    </row>
    <row r="1074" spans="20:20" ht="14.25" customHeight="1">
      <c r="T1074" s="1"/>
    </row>
    <row r="1075" spans="20:20" ht="14.25" customHeight="1">
      <c r="T1075" s="1"/>
    </row>
    <row r="1076" spans="20:20" ht="14.25" customHeight="1">
      <c r="T1076" s="1"/>
    </row>
    <row r="1077" spans="20:20" ht="14.25" customHeight="1">
      <c r="T1077" s="1"/>
    </row>
    <row r="1078" spans="20:20" ht="14.25" customHeight="1">
      <c r="T1078" s="1"/>
    </row>
    <row r="1079" spans="20:20" ht="14.25" customHeight="1">
      <c r="T1079" s="1"/>
    </row>
    <row r="1080" spans="20:20" ht="14.25" customHeight="1">
      <c r="T1080" s="1"/>
    </row>
    <row r="1081" spans="20:20" ht="14.25" customHeight="1">
      <c r="T1081" s="1"/>
    </row>
    <row r="1082" spans="20:20" ht="14.25" customHeight="1">
      <c r="T1082" s="1"/>
    </row>
    <row r="1083" spans="20:20" ht="14.25" customHeight="1">
      <c r="T1083" s="1"/>
    </row>
    <row r="1084" spans="20:20" ht="14.25" customHeight="1">
      <c r="T1084" s="1"/>
    </row>
    <row r="1085" spans="20:20" ht="14.25" customHeight="1">
      <c r="T1085" s="1"/>
    </row>
    <row r="1086" spans="20:20" ht="14.25" customHeight="1">
      <c r="T1086" s="1"/>
    </row>
    <row r="1087" spans="20:20" ht="14.25" customHeight="1">
      <c r="T1087" s="1"/>
    </row>
  </sheetData>
  <autoFilter ref="A1:T1143"/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COLORISSIMO_PRIMO 2024</vt:lpstr>
      <vt:lpstr>Arkusz2</vt:lpstr>
      <vt:lpstr>Arkusz3</vt:lpstr>
      <vt:lpstr>'COLORISSIMO_PRIMO 2024'!Obszar_wydruku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Dawidek</dc:creator>
  <cp:lastModifiedBy>Aleksandra Ignaciuk</cp:lastModifiedBy>
  <dcterms:created xsi:type="dcterms:W3CDTF">2014-01-14T01:37:21Z</dcterms:created>
  <dcterms:modified xsi:type="dcterms:W3CDTF">2024-06-27T07:09:31Z</dcterms:modified>
</cp:coreProperties>
</file>